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pivotTables/pivotTable2.xml" ContentType="application/vnd.openxmlformats-officedocument.spreadsheetml.pivotTable+xml"/>
  <Override PartName="/xl/drawings/drawing9.xml" ContentType="application/vnd.openxmlformats-officedocument.drawing+xml"/>
  <Override PartName="/xl/pivotTables/pivotTable3.xml" ContentType="application/vnd.openxmlformats-officedocument.spreadsheetml.pivotTable+xml"/>
  <Override PartName="/xl/drawings/drawing10.xml" ContentType="application/vnd.openxmlformats-officedocument.drawing+xml"/>
  <Override PartName="/xl/pivotTables/pivotTable4.xml" ContentType="application/vnd.openxmlformats-officedocument.spreadsheetml.pivotTable+xml"/>
  <Override PartName="/xl/drawings/drawing11.xml" ContentType="application/vnd.openxmlformats-officedocument.drawing+xml"/>
  <Override PartName="/xl/pivotTables/pivotTable5.xml" ContentType="application/vnd.openxmlformats-officedocument.spreadsheetml.pivotTable+xml"/>
  <Override PartName="/xl/drawings/drawing12.xml" ContentType="application/vnd.openxmlformats-officedocument.drawing+xml"/>
  <Override PartName="/xl/pivotTables/pivotTable6.xml" ContentType="application/vnd.openxmlformats-officedocument.spreadsheetml.pivotTable+xml"/>
  <Override PartName="/xl/drawings/drawing13.xml" ContentType="application/vnd.openxmlformats-officedocument.drawing+xml"/>
  <Override PartName="/xl/pivotTables/pivotTable7.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01.tel.local\SuporteN2_SEBRAE$\Márcia Suzarth\"/>
    </mc:Choice>
  </mc:AlternateContent>
  <bookViews>
    <workbookView xWindow="0" yWindow="0" windowWidth="15360" windowHeight="8190" tabRatio="500" firstSheet="5" activeTab="5"/>
  </bookViews>
  <sheets>
    <sheet name="Atenção" sheetId="1" state="hidden" r:id="rId1"/>
    <sheet name="Conceito" sheetId="2" state="hidden" r:id="rId2"/>
    <sheet name="Exemplo" sheetId="3" state="hidden" r:id="rId3"/>
    <sheet name="Base" sheetId="4" state="hidden" r:id="rId4"/>
    <sheet name="MENU" sheetId="5" state="hidden" r:id="rId5"/>
    <sheet name="Lançamentos" sheetId="6" r:id="rId6"/>
    <sheet name="Fluxo de Caixa" sheetId="7" r:id="rId7"/>
    <sheet name="Relatórios" sheetId="8" r:id="rId8"/>
    <sheet name="Rel1" sheetId="9" state="hidden" r:id="rId9"/>
    <sheet name="Rel2" sheetId="10" state="hidden" r:id="rId10"/>
    <sheet name="Rel3" sheetId="11" state="hidden" r:id="rId11"/>
    <sheet name="Rel4" sheetId="12" state="hidden" r:id="rId12"/>
    <sheet name="Rel5-BC" sheetId="13" state="hidden" r:id="rId13"/>
    <sheet name="Rel-CLASSIF" sheetId="14" state="hidden" r:id="rId14"/>
    <sheet name="Rel-CENTRO CUSTO (2)" sheetId="15" state="hidden" r:id="rId15"/>
    <sheet name="ANALISE" sheetId="16" r:id="rId16"/>
    <sheet name="ANOTAÇÕES A REC. E A PAG." sheetId="17" state="hidden" r:id="rId17"/>
  </sheets>
  <definedNames>
    <definedName name="_xlnm._FilterDatabase" localSheetId="5" hidden="1">Lançamentos!$F$3:$M$3006</definedName>
    <definedName name="_xlnm.Print_Area" localSheetId="1">Conceito!$A$1:$L$53</definedName>
    <definedName name="_xlnm.Print_Area" localSheetId="2">Exemplo!$A$3:$N$37</definedName>
    <definedName name="_xlnm.Print_Area" localSheetId="6">'Fluxo de Caixa'!$A$1:$AI$30</definedName>
  </definedNames>
  <calcPr calcId="162913"/>
  <pivotCaches>
    <pivotCache cacheId="4" r:id="rId18"/>
    <pivotCache cacheId="5" r:id="rId19"/>
  </pivotCaches>
  <extLst>
    <ext xmlns:loext="http://schemas.libreoffice.org/" uri="{7626C862-2A13-11E5-B345-FEFF819CDC9F}">
      <loext:extCalcPr stringRefSyntax="ExcelA1"/>
    </ext>
  </extLst>
</workbook>
</file>

<file path=xl/calcChain.xml><?xml version="1.0" encoding="utf-8"?>
<calcChain xmlns="http://schemas.openxmlformats.org/spreadsheetml/2006/main">
  <c r="K3003" i="17" l="1"/>
  <c r="E3003" i="17"/>
  <c r="D3003" i="17"/>
  <c r="C3003" i="17"/>
  <c r="K3002" i="17"/>
  <c r="E3002" i="17"/>
  <c r="D3002" i="17"/>
  <c r="C3002" i="17"/>
  <c r="K3001" i="17"/>
  <c r="E3001" i="17"/>
  <c r="D3001" i="17"/>
  <c r="C3001" i="17"/>
  <c r="K3000" i="17"/>
  <c r="E3000" i="17"/>
  <c r="D3000" i="17"/>
  <c r="C3000" i="17"/>
  <c r="K2999" i="17"/>
  <c r="E2999" i="17"/>
  <c r="D2999" i="17"/>
  <c r="C2999" i="17"/>
  <c r="K2998" i="17"/>
  <c r="E2998" i="17"/>
  <c r="D2998" i="17"/>
  <c r="C2998" i="17"/>
  <c r="K2997" i="17"/>
  <c r="E2997" i="17"/>
  <c r="D2997" i="17"/>
  <c r="C2997" i="17"/>
  <c r="K2996" i="17"/>
  <c r="E2996" i="17"/>
  <c r="D2996" i="17"/>
  <c r="C2996" i="17"/>
  <c r="K2995" i="17"/>
  <c r="E2995" i="17"/>
  <c r="D2995" i="17"/>
  <c r="C2995" i="17"/>
  <c r="K2994" i="17"/>
  <c r="E2994" i="17"/>
  <c r="D2994" i="17"/>
  <c r="C2994" i="17"/>
  <c r="K2993" i="17"/>
  <c r="E2993" i="17"/>
  <c r="D2993" i="17"/>
  <c r="C2993" i="17"/>
  <c r="K2992" i="17"/>
  <c r="E2992" i="17"/>
  <c r="D2992" i="17"/>
  <c r="C2992" i="17"/>
  <c r="K2991" i="17"/>
  <c r="E2991" i="17"/>
  <c r="D2991" i="17"/>
  <c r="C2991" i="17"/>
  <c r="K2990" i="17"/>
  <c r="E2990" i="17"/>
  <c r="D2990" i="17"/>
  <c r="C2990" i="17"/>
  <c r="K2989" i="17"/>
  <c r="E2989" i="17"/>
  <c r="D2989" i="17"/>
  <c r="C2989" i="17"/>
  <c r="K2988" i="17"/>
  <c r="E2988" i="17"/>
  <c r="D2988" i="17"/>
  <c r="C2988" i="17"/>
  <c r="K2987" i="17"/>
  <c r="E2987" i="17"/>
  <c r="D2987" i="17"/>
  <c r="C2987" i="17"/>
  <c r="K2986" i="17"/>
  <c r="E2986" i="17"/>
  <c r="D2986" i="17"/>
  <c r="C2986" i="17"/>
  <c r="K2985" i="17"/>
  <c r="E2985" i="17"/>
  <c r="D2985" i="17"/>
  <c r="C2985" i="17"/>
  <c r="K2984" i="17"/>
  <c r="E2984" i="17"/>
  <c r="D2984" i="17"/>
  <c r="C2984" i="17"/>
  <c r="K2983" i="17"/>
  <c r="E2983" i="17"/>
  <c r="D2983" i="17"/>
  <c r="C2983" i="17"/>
  <c r="K2982" i="17"/>
  <c r="E2982" i="17"/>
  <c r="D2982" i="17"/>
  <c r="C2982" i="17"/>
  <c r="K2981" i="17"/>
  <c r="E2981" i="17"/>
  <c r="D2981" i="17"/>
  <c r="C2981" i="17"/>
  <c r="K2980" i="17"/>
  <c r="E2980" i="17"/>
  <c r="D2980" i="17"/>
  <c r="C2980" i="17"/>
  <c r="K2979" i="17"/>
  <c r="E2979" i="17"/>
  <c r="D2979" i="17"/>
  <c r="C2979" i="17"/>
  <c r="K2978" i="17"/>
  <c r="E2978" i="17"/>
  <c r="D2978" i="17"/>
  <c r="C2978" i="17"/>
  <c r="K2977" i="17"/>
  <c r="E2977" i="17"/>
  <c r="D2977" i="17"/>
  <c r="C2977" i="17"/>
  <c r="K2976" i="17"/>
  <c r="E2976" i="17"/>
  <c r="D2976" i="17"/>
  <c r="C2976" i="17"/>
  <c r="K2975" i="17"/>
  <c r="E2975" i="17"/>
  <c r="D2975" i="17"/>
  <c r="C2975" i="17"/>
  <c r="K2974" i="17"/>
  <c r="E2974" i="17"/>
  <c r="D2974" i="17"/>
  <c r="C2974" i="17"/>
  <c r="K2973" i="17"/>
  <c r="E2973" i="17"/>
  <c r="D2973" i="17"/>
  <c r="C2973" i="17"/>
  <c r="K2972" i="17"/>
  <c r="E2972" i="17"/>
  <c r="D2972" i="17"/>
  <c r="C2972" i="17"/>
  <c r="K2971" i="17"/>
  <c r="E2971" i="17"/>
  <c r="D2971" i="17"/>
  <c r="C2971" i="17"/>
  <c r="K2970" i="17"/>
  <c r="E2970" i="17"/>
  <c r="D2970" i="17"/>
  <c r="C2970" i="17"/>
  <c r="K2969" i="17"/>
  <c r="E2969" i="17"/>
  <c r="D2969" i="17"/>
  <c r="C2969" i="17"/>
  <c r="K2968" i="17"/>
  <c r="E2968" i="17"/>
  <c r="D2968" i="17"/>
  <c r="C2968" i="17"/>
  <c r="K2967" i="17"/>
  <c r="E2967" i="17"/>
  <c r="D2967" i="17"/>
  <c r="C2967" i="17"/>
  <c r="K2966" i="17"/>
  <c r="E2966" i="17"/>
  <c r="D2966" i="17"/>
  <c r="C2966" i="17"/>
  <c r="K2965" i="17"/>
  <c r="E2965" i="17"/>
  <c r="D2965" i="17"/>
  <c r="C2965" i="17"/>
  <c r="K2964" i="17"/>
  <c r="E2964" i="17"/>
  <c r="D2964" i="17"/>
  <c r="C2964" i="17"/>
  <c r="K2963" i="17"/>
  <c r="E2963" i="17"/>
  <c r="D2963" i="17"/>
  <c r="C2963" i="17"/>
  <c r="K2962" i="17"/>
  <c r="E2962" i="17"/>
  <c r="D2962" i="17"/>
  <c r="C2962" i="17"/>
  <c r="K2961" i="17"/>
  <c r="E2961" i="17"/>
  <c r="D2961" i="17"/>
  <c r="C2961" i="17"/>
  <c r="K2960" i="17"/>
  <c r="E2960" i="17"/>
  <c r="D2960" i="17"/>
  <c r="C2960" i="17"/>
  <c r="K2959" i="17"/>
  <c r="E2959" i="17"/>
  <c r="D2959" i="17"/>
  <c r="C2959" i="17"/>
  <c r="K2958" i="17"/>
  <c r="E2958" i="17"/>
  <c r="D2958" i="17"/>
  <c r="C2958" i="17"/>
  <c r="K2957" i="17"/>
  <c r="E2957" i="17"/>
  <c r="D2957" i="17"/>
  <c r="C2957" i="17"/>
  <c r="K2956" i="17"/>
  <c r="E2956" i="17"/>
  <c r="D2956" i="17"/>
  <c r="C2956" i="17"/>
  <c r="K2955" i="17"/>
  <c r="E2955" i="17"/>
  <c r="D2955" i="17"/>
  <c r="C2955" i="17"/>
  <c r="K2954" i="17"/>
  <c r="E2954" i="17"/>
  <c r="D2954" i="17"/>
  <c r="C2954" i="17"/>
  <c r="K2953" i="17"/>
  <c r="E2953" i="17"/>
  <c r="D2953" i="17"/>
  <c r="C2953" i="17"/>
  <c r="K2952" i="17"/>
  <c r="E2952" i="17"/>
  <c r="D2952" i="17"/>
  <c r="C2952" i="17"/>
  <c r="K2951" i="17"/>
  <c r="E2951" i="17"/>
  <c r="D2951" i="17"/>
  <c r="C2951" i="17"/>
  <c r="K2950" i="17"/>
  <c r="E2950" i="17"/>
  <c r="D2950" i="17"/>
  <c r="C2950" i="17"/>
  <c r="K2949" i="17"/>
  <c r="E2949" i="17"/>
  <c r="D2949" i="17"/>
  <c r="C2949" i="17"/>
  <c r="K2948" i="17"/>
  <c r="E2948" i="17"/>
  <c r="D2948" i="17"/>
  <c r="C2948" i="17"/>
  <c r="K2947" i="17"/>
  <c r="E2947" i="17"/>
  <c r="D2947" i="17"/>
  <c r="C2947" i="17"/>
  <c r="K2946" i="17"/>
  <c r="E2946" i="17"/>
  <c r="D2946" i="17"/>
  <c r="C2946" i="17"/>
  <c r="K2945" i="17"/>
  <c r="E2945" i="17"/>
  <c r="D2945" i="17"/>
  <c r="C2945" i="17"/>
  <c r="K2944" i="17"/>
  <c r="E2944" i="17"/>
  <c r="D2944" i="17"/>
  <c r="C2944" i="17"/>
  <c r="K2943" i="17"/>
  <c r="E2943" i="17"/>
  <c r="D2943" i="17"/>
  <c r="C2943" i="17"/>
  <c r="K2942" i="17"/>
  <c r="E2942" i="17"/>
  <c r="D2942" i="17"/>
  <c r="C2942" i="17"/>
  <c r="K2941" i="17"/>
  <c r="E2941" i="17"/>
  <c r="D2941" i="17"/>
  <c r="C2941" i="17"/>
  <c r="K2940" i="17"/>
  <c r="E2940" i="17"/>
  <c r="D2940" i="17"/>
  <c r="C2940" i="17"/>
  <c r="K2939" i="17"/>
  <c r="E2939" i="17"/>
  <c r="D2939" i="17"/>
  <c r="C2939" i="17"/>
  <c r="K2938" i="17"/>
  <c r="E2938" i="17"/>
  <c r="D2938" i="17"/>
  <c r="C2938" i="17"/>
  <c r="K2937" i="17"/>
  <c r="E2937" i="17"/>
  <c r="D2937" i="17"/>
  <c r="C2937" i="17"/>
  <c r="K2936" i="17"/>
  <c r="E2936" i="17"/>
  <c r="D2936" i="17"/>
  <c r="C2936" i="17"/>
  <c r="K2935" i="17"/>
  <c r="E2935" i="17"/>
  <c r="D2935" i="17"/>
  <c r="C2935" i="17"/>
  <c r="K2934" i="17"/>
  <c r="E2934" i="17"/>
  <c r="D2934" i="17"/>
  <c r="C2934" i="17"/>
  <c r="K2933" i="17"/>
  <c r="E2933" i="17"/>
  <c r="D2933" i="17"/>
  <c r="C2933" i="17"/>
  <c r="K2932" i="17"/>
  <c r="E2932" i="17"/>
  <c r="D2932" i="17"/>
  <c r="C2932" i="17"/>
  <c r="K2931" i="17"/>
  <c r="E2931" i="17"/>
  <c r="D2931" i="17"/>
  <c r="C2931" i="17"/>
  <c r="K2930" i="17"/>
  <c r="E2930" i="17"/>
  <c r="D2930" i="17"/>
  <c r="C2930" i="17"/>
  <c r="K2929" i="17"/>
  <c r="E2929" i="17"/>
  <c r="D2929" i="17"/>
  <c r="C2929" i="17"/>
  <c r="K2928" i="17"/>
  <c r="E2928" i="17"/>
  <c r="D2928" i="17"/>
  <c r="C2928" i="17"/>
  <c r="K2927" i="17"/>
  <c r="E2927" i="17"/>
  <c r="D2927" i="17"/>
  <c r="C2927" i="17"/>
  <c r="K2926" i="17"/>
  <c r="E2926" i="17"/>
  <c r="D2926" i="17"/>
  <c r="C2926" i="17"/>
  <c r="K2925" i="17"/>
  <c r="E2925" i="17"/>
  <c r="D2925" i="17"/>
  <c r="C2925" i="17"/>
  <c r="K2924" i="17"/>
  <c r="E2924" i="17"/>
  <c r="D2924" i="17"/>
  <c r="C2924" i="17"/>
  <c r="K2923" i="17"/>
  <c r="E2923" i="17"/>
  <c r="D2923" i="17"/>
  <c r="C2923" i="17"/>
  <c r="K2922" i="17"/>
  <c r="E2922" i="17"/>
  <c r="D2922" i="17"/>
  <c r="C2922" i="17"/>
  <c r="K2921" i="17"/>
  <c r="E2921" i="17"/>
  <c r="D2921" i="17"/>
  <c r="C2921" i="17"/>
  <c r="K2920" i="17"/>
  <c r="E2920" i="17"/>
  <c r="D2920" i="17"/>
  <c r="C2920" i="17"/>
  <c r="K2919" i="17"/>
  <c r="E2919" i="17"/>
  <c r="D2919" i="17"/>
  <c r="C2919" i="17"/>
  <c r="K2918" i="17"/>
  <c r="E2918" i="17"/>
  <c r="D2918" i="17"/>
  <c r="C2918" i="17"/>
  <c r="K2917" i="17"/>
  <c r="E2917" i="17"/>
  <c r="D2917" i="17"/>
  <c r="C2917" i="17"/>
  <c r="K2916" i="17"/>
  <c r="E2916" i="17"/>
  <c r="D2916" i="17"/>
  <c r="C2916" i="17"/>
  <c r="K2915" i="17"/>
  <c r="E2915" i="17"/>
  <c r="D2915" i="17"/>
  <c r="C2915" i="17"/>
  <c r="K2914" i="17"/>
  <c r="E2914" i="17"/>
  <c r="D2914" i="17"/>
  <c r="C2914" i="17"/>
  <c r="K2913" i="17"/>
  <c r="E2913" i="17"/>
  <c r="D2913" i="17"/>
  <c r="C2913" i="17"/>
  <c r="K2912" i="17"/>
  <c r="E2912" i="17"/>
  <c r="D2912" i="17"/>
  <c r="C2912" i="17"/>
  <c r="K2911" i="17"/>
  <c r="E2911" i="17"/>
  <c r="D2911" i="17"/>
  <c r="C2911" i="17"/>
  <c r="K2910" i="17"/>
  <c r="E2910" i="17"/>
  <c r="D2910" i="17"/>
  <c r="C2910" i="17"/>
  <c r="K2909" i="17"/>
  <c r="E2909" i="17"/>
  <c r="D2909" i="17"/>
  <c r="C2909" i="17"/>
  <c r="K2908" i="17"/>
  <c r="E2908" i="17"/>
  <c r="D2908" i="17"/>
  <c r="C2908" i="17"/>
  <c r="K2907" i="17"/>
  <c r="E2907" i="17"/>
  <c r="D2907" i="17"/>
  <c r="C2907" i="17"/>
  <c r="K2906" i="17"/>
  <c r="E2906" i="17"/>
  <c r="D2906" i="17"/>
  <c r="C2906" i="17"/>
  <c r="K2905" i="17"/>
  <c r="E2905" i="17"/>
  <c r="D2905" i="17"/>
  <c r="C2905" i="17"/>
  <c r="K2904" i="17"/>
  <c r="E2904" i="17"/>
  <c r="D2904" i="17"/>
  <c r="C2904" i="17"/>
  <c r="K2903" i="17"/>
  <c r="E2903" i="17"/>
  <c r="D2903" i="17"/>
  <c r="C2903" i="17"/>
  <c r="K2902" i="17"/>
  <c r="E2902" i="17"/>
  <c r="D2902" i="17"/>
  <c r="C2902" i="17"/>
  <c r="K2901" i="17"/>
  <c r="E2901" i="17"/>
  <c r="D2901" i="17"/>
  <c r="C2901" i="17"/>
  <c r="K2900" i="17"/>
  <c r="E2900" i="17"/>
  <c r="D2900" i="17"/>
  <c r="C2900" i="17"/>
  <c r="K2899" i="17"/>
  <c r="E2899" i="17"/>
  <c r="D2899" i="17"/>
  <c r="C2899" i="17"/>
  <c r="K2898" i="17"/>
  <c r="E2898" i="17"/>
  <c r="D2898" i="17"/>
  <c r="C2898" i="17"/>
  <c r="K2897" i="17"/>
  <c r="E2897" i="17"/>
  <c r="D2897" i="17"/>
  <c r="C2897" i="17"/>
  <c r="K2896" i="17"/>
  <c r="E2896" i="17"/>
  <c r="D2896" i="17"/>
  <c r="C2896" i="17"/>
  <c r="K2895" i="17"/>
  <c r="E2895" i="17"/>
  <c r="D2895" i="17"/>
  <c r="C2895" i="17"/>
  <c r="K2894" i="17"/>
  <c r="E2894" i="17"/>
  <c r="D2894" i="17"/>
  <c r="C2894" i="17"/>
  <c r="K2893" i="17"/>
  <c r="E2893" i="17"/>
  <c r="D2893" i="17"/>
  <c r="C2893" i="17"/>
  <c r="K2892" i="17"/>
  <c r="E2892" i="17"/>
  <c r="D2892" i="17"/>
  <c r="C2892" i="17"/>
  <c r="K2891" i="17"/>
  <c r="E2891" i="17"/>
  <c r="D2891" i="17"/>
  <c r="C2891" i="17"/>
  <c r="K2890" i="17"/>
  <c r="E2890" i="17"/>
  <c r="D2890" i="17"/>
  <c r="C2890" i="17"/>
  <c r="K2889" i="17"/>
  <c r="E2889" i="17"/>
  <c r="D2889" i="17"/>
  <c r="C2889" i="17"/>
  <c r="K2888" i="17"/>
  <c r="E2888" i="17"/>
  <c r="D2888" i="17"/>
  <c r="C2888" i="17"/>
  <c r="K2887" i="17"/>
  <c r="E2887" i="17"/>
  <c r="D2887" i="17"/>
  <c r="C2887" i="17"/>
  <c r="K2886" i="17"/>
  <c r="E2886" i="17"/>
  <c r="D2886" i="17"/>
  <c r="C2886" i="17"/>
  <c r="K2885" i="17"/>
  <c r="E2885" i="17"/>
  <c r="D2885" i="17"/>
  <c r="C2885" i="17"/>
  <c r="K2884" i="17"/>
  <c r="E2884" i="17"/>
  <c r="D2884" i="17"/>
  <c r="C2884" i="17"/>
  <c r="K2883" i="17"/>
  <c r="E2883" i="17"/>
  <c r="D2883" i="17"/>
  <c r="C2883" i="17"/>
  <c r="K2882" i="17"/>
  <c r="E2882" i="17"/>
  <c r="D2882" i="17"/>
  <c r="C2882" i="17"/>
  <c r="K2881" i="17"/>
  <c r="E2881" i="17"/>
  <c r="D2881" i="17"/>
  <c r="C2881" i="17"/>
  <c r="K2880" i="17"/>
  <c r="E2880" i="17"/>
  <c r="D2880" i="17"/>
  <c r="C2880" i="17"/>
  <c r="K2879" i="17"/>
  <c r="E2879" i="17"/>
  <c r="D2879" i="17"/>
  <c r="C2879" i="17"/>
  <c r="K2878" i="17"/>
  <c r="E2878" i="17"/>
  <c r="D2878" i="17"/>
  <c r="C2878" i="17"/>
  <c r="K2877" i="17"/>
  <c r="E2877" i="17"/>
  <c r="D2877" i="17"/>
  <c r="C2877" i="17"/>
  <c r="K2876" i="17"/>
  <c r="E2876" i="17"/>
  <c r="D2876" i="17"/>
  <c r="C2876" i="17"/>
  <c r="K2875" i="17"/>
  <c r="E2875" i="17"/>
  <c r="D2875" i="17"/>
  <c r="C2875" i="17"/>
  <c r="K2874" i="17"/>
  <c r="E2874" i="17"/>
  <c r="D2874" i="17"/>
  <c r="C2874" i="17"/>
  <c r="K2873" i="17"/>
  <c r="E2873" i="17"/>
  <c r="D2873" i="17"/>
  <c r="C2873" i="17"/>
  <c r="K2872" i="17"/>
  <c r="E2872" i="17"/>
  <c r="D2872" i="17"/>
  <c r="C2872" i="17"/>
  <c r="K2871" i="17"/>
  <c r="E2871" i="17"/>
  <c r="D2871" i="17"/>
  <c r="C2871" i="17"/>
  <c r="K2870" i="17"/>
  <c r="E2870" i="17"/>
  <c r="D2870" i="17"/>
  <c r="C2870" i="17"/>
  <c r="K2869" i="17"/>
  <c r="E2869" i="17"/>
  <c r="D2869" i="17"/>
  <c r="C2869" i="17"/>
  <c r="K2868" i="17"/>
  <c r="E2868" i="17"/>
  <c r="D2868" i="17"/>
  <c r="C2868" i="17"/>
  <c r="K2867" i="17"/>
  <c r="E2867" i="17"/>
  <c r="D2867" i="17"/>
  <c r="C2867" i="17"/>
  <c r="K2866" i="17"/>
  <c r="E2866" i="17"/>
  <c r="D2866" i="17"/>
  <c r="C2866" i="17"/>
  <c r="K2865" i="17"/>
  <c r="E2865" i="17"/>
  <c r="D2865" i="17"/>
  <c r="C2865" i="17"/>
  <c r="K2864" i="17"/>
  <c r="E2864" i="17"/>
  <c r="D2864" i="17"/>
  <c r="C2864" i="17"/>
  <c r="K2863" i="17"/>
  <c r="E2863" i="17"/>
  <c r="D2863" i="17"/>
  <c r="C2863" i="17"/>
  <c r="K2862" i="17"/>
  <c r="E2862" i="17"/>
  <c r="D2862" i="17"/>
  <c r="C2862" i="17"/>
  <c r="K2861" i="17"/>
  <c r="E2861" i="17"/>
  <c r="D2861" i="17"/>
  <c r="C2861" i="17"/>
  <c r="K2860" i="17"/>
  <c r="E2860" i="17"/>
  <c r="D2860" i="17"/>
  <c r="C2860" i="17"/>
  <c r="K2859" i="17"/>
  <c r="E2859" i="17"/>
  <c r="D2859" i="17"/>
  <c r="C2859" i="17"/>
  <c r="K2858" i="17"/>
  <c r="E2858" i="17"/>
  <c r="D2858" i="17"/>
  <c r="C2858" i="17"/>
  <c r="K2857" i="17"/>
  <c r="E2857" i="17"/>
  <c r="D2857" i="17"/>
  <c r="C2857" i="17"/>
  <c r="K2856" i="17"/>
  <c r="E2856" i="17"/>
  <c r="D2856" i="17"/>
  <c r="C2856" i="17"/>
  <c r="K2855" i="17"/>
  <c r="E2855" i="17"/>
  <c r="D2855" i="17"/>
  <c r="C2855" i="17"/>
  <c r="K2854" i="17"/>
  <c r="E2854" i="17"/>
  <c r="D2854" i="17"/>
  <c r="C2854" i="17"/>
  <c r="K2853" i="17"/>
  <c r="E2853" i="17"/>
  <c r="D2853" i="17"/>
  <c r="C2853" i="17"/>
  <c r="K2852" i="17"/>
  <c r="E2852" i="17"/>
  <c r="D2852" i="17"/>
  <c r="C2852" i="17"/>
  <c r="K2851" i="17"/>
  <c r="E2851" i="17"/>
  <c r="D2851" i="17"/>
  <c r="C2851" i="17"/>
  <c r="K2850" i="17"/>
  <c r="E2850" i="17"/>
  <c r="D2850" i="17"/>
  <c r="C2850" i="17"/>
  <c r="K2849" i="17"/>
  <c r="E2849" i="17"/>
  <c r="D2849" i="17"/>
  <c r="C2849" i="17"/>
  <c r="K2848" i="17"/>
  <c r="E2848" i="17"/>
  <c r="D2848" i="17"/>
  <c r="C2848" i="17"/>
  <c r="K2847" i="17"/>
  <c r="E2847" i="17"/>
  <c r="D2847" i="17"/>
  <c r="C2847" i="17"/>
  <c r="K2846" i="17"/>
  <c r="E2846" i="17"/>
  <c r="D2846" i="17"/>
  <c r="C2846" i="17"/>
  <c r="K2845" i="17"/>
  <c r="E2845" i="17"/>
  <c r="D2845" i="17"/>
  <c r="C2845" i="17"/>
  <c r="K2844" i="17"/>
  <c r="E2844" i="17"/>
  <c r="D2844" i="17"/>
  <c r="C2844" i="17"/>
  <c r="K2843" i="17"/>
  <c r="E2843" i="17"/>
  <c r="D2843" i="17"/>
  <c r="C2843" i="17"/>
  <c r="K2842" i="17"/>
  <c r="E2842" i="17"/>
  <c r="D2842" i="17"/>
  <c r="C2842" i="17"/>
  <c r="K2841" i="17"/>
  <c r="E2841" i="17"/>
  <c r="D2841" i="17"/>
  <c r="C2841" i="17"/>
  <c r="K2840" i="17"/>
  <c r="E2840" i="17"/>
  <c r="D2840" i="17"/>
  <c r="C2840" i="17"/>
  <c r="K2839" i="17"/>
  <c r="E2839" i="17"/>
  <c r="D2839" i="17"/>
  <c r="C2839" i="17"/>
  <c r="K2838" i="17"/>
  <c r="E2838" i="17"/>
  <c r="D2838" i="17"/>
  <c r="C2838" i="17"/>
  <c r="K2837" i="17"/>
  <c r="E2837" i="17"/>
  <c r="D2837" i="17"/>
  <c r="C2837" i="17"/>
  <c r="K2836" i="17"/>
  <c r="E2836" i="17"/>
  <c r="D2836" i="17"/>
  <c r="C2836" i="17"/>
  <c r="K2835" i="17"/>
  <c r="E2835" i="17"/>
  <c r="D2835" i="17"/>
  <c r="C2835" i="17"/>
  <c r="K2834" i="17"/>
  <c r="E2834" i="17"/>
  <c r="D2834" i="17"/>
  <c r="C2834" i="17"/>
  <c r="K2833" i="17"/>
  <c r="E2833" i="17"/>
  <c r="D2833" i="17"/>
  <c r="C2833" i="17"/>
  <c r="K2832" i="17"/>
  <c r="E2832" i="17"/>
  <c r="D2832" i="17"/>
  <c r="C2832" i="17"/>
  <c r="K2831" i="17"/>
  <c r="E2831" i="17"/>
  <c r="D2831" i="17"/>
  <c r="C2831" i="17"/>
  <c r="K2830" i="17"/>
  <c r="E2830" i="17"/>
  <c r="D2830" i="17"/>
  <c r="C2830" i="17"/>
  <c r="K2829" i="17"/>
  <c r="E2829" i="17"/>
  <c r="D2829" i="17"/>
  <c r="C2829" i="17"/>
  <c r="K2828" i="17"/>
  <c r="E2828" i="17"/>
  <c r="D2828" i="17"/>
  <c r="C2828" i="17"/>
  <c r="K2827" i="17"/>
  <c r="E2827" i="17"/>
  <c r="D2827" i="17"/>
  <c r="C2827" i="17"/>
  <c r="K2826" i="17"/>
  <c r="E2826" i="17"/>
  <c r="D2826" i="17"/>
  <c r="C2826" i="17"/>
  <c r="K2825" i="17"/>
  <c r="E2825" i="17"/>
  <c r="D2825" i="17"/>
  <c r="C2825" i="17"/>
  <c r="K2824" i="17"/>
  <c r="E2824" i="17"/>
  <c r="D2824" i="17"/>
  <c r="C2824" i="17"/>
  <c r="K2823" i="17"/>
  <c r="E2823" i="17"/>
  <c r="D2823" i="17"/>
  <c r="C2823" i="17"/>
  <c r="K2822" i="17"/>
  <c r="E2822" i="17"/>
  <c r="D2822" i="17"/>
  <c r="C2822" i="17"/>
  <c r="K2821" i="17"/>
  <c r="E2821" i="17"/>
  <c r="D2821" i="17"/>
  <c r="C2821" i="17"/>
  <c r="K2820" i="17"/>
  <c r="E2820" i="17"/>
  <c r="D2820" i="17"/>
  <c r="C2820" i="17"/>
  <c r="K2819" i="17"/>
  <c r="E2819" i="17"/>
  <c r="D2819" i="17"/>
  <c r="C2819" i="17"/>
  <c r="K2818" i="17"/>
  <c r="E2818" i="17"/>
  <c r="D2818" i="17"/>
  <c r="C2818" i="17"/>
  <c r="K2817" i="17"/>
  <c r="E2817" i="17"/>
  <c r="D2817" i="17"/>
  <c r="C2817" i="17"/>
  <c r="K2816" i="17"/>
  <c r="E2816" i="17"/>
  <c r="D2816" i="17"/>
  <c r="C2816" i="17"/>
  <c r="K2815" i="17"/>
  <c r="E2815" i="17"/>
  <c r="D2815" i="17"/>
  <c r="C2815" i="17"/>
  <c r="K2814" i="17"/>
  <c r="E2814" i="17"/>
  <c r="D2814" i="17"/>
  <c r="C2814" i="17"/>
  <c r="K2813" i="17"/>
  <c r="E2813" i="17"/>
  <c r="D2813" i="17"/>
  <c r="C2813" i="17"/>
  <c r="K2812" i="17"/>
  <c r="E2812" i="17"/>
  <c r="D2812" i="17"/>
  <c r="C2812" i="17"/>
  <c r="K2811" i="17"/>
  <c r="E2811" i="17"/>
  <c r="D2811" i="17"/>
  <c r="C2811" i="17"/>
  <c r="K2810" i="17"/>
  <c r="E2810" i="17"/>
  <c r="D2810" i="17"/>
  <c r="C2810" i="17"/>
  <c r="K2809" i="17"/>
  <c r="E2809" i="17"/>
  <c r="D2809" i="17"/>
  <c r="C2809" i="17"/>
  <c r="K2808" i="17"/>
  <c r="E2808" i="17"/>
  <c r="D2808" i="17"/>
  <c r="C2808" i="17"/>
  <c r="K2807" i="17"/>
  <c r="E2807" i="17"/>
  <c r="D2807" i="17"/>
  <c r="C2807" i="17"/>
  <c r="K2806" i="17"/>
  <c r="E2806" i="17"/>
  <c r="D2806" i="17"/>
  <c r="C2806" i="17"/>
  <c r="K2805" i="17"/>
  <c r="E2805" i="17"/>
  <c r="D2805" i="17"/>
  <c r="C2805" i="17"/>
  <c r="K2804" i="17"/>
  <c r="E2804" i="17"/>
  <c r="D2804" i="17"/>
  <c r="C2804" i="17"/>
  <c r="K2803" i="17"/>
  <c r="E2803" i="17"/>
  <c r="D2803" i="17"/>
  <c r="C2803" i="17"/>
  <c r="K2802" i="17"/>
  <c r="E2802" i="17"/>
  <c r="D2802" i="17"/>
  <c r="C2802" i="17"/>
  <c r="K2801" i="17"/>
  <c r="E2801" i="17"/>
  <c r="D2801" i="17"/>
  <c r="C2801" i="17"/>
  <c r="K2800" i="17"/>
  <c r="E2800" i="17"/>
  <c r="D2800" i="17"/>
  <c r="C2800" i="17"/>
  <c r="K2799" i="17"/>
  <c r="E2799" i="17"/>
  <c r="D2799" i="17"/>
  <c r="C2799" i="17"/>
  <c r="K2798" i="17"/>
  <c r="E2798" i="17"/>
  <c r="D2798" i="17"/>
  <c r="C2798" i="17"/>
  <c r="K2797" i="17"/>
  <c r="E2797" i="17"/>
  <c r="D2797" i="17"/>
  <c r="C2797" i="17"/>
  <c r="K2796" i="17"/>
  <c r="E2796" i="17"/>
  <c r="D2796" i="17"/>
  <c r="C2796" i="17"/>
  <c r="K2795" i="17"/>
  <c r="E2795" i="17"/>
  <c r="D2795" i="17"/>
  <c r="C2795" i="17"/>
  <c r="K2794" i="17"/>
  <c r="E2794" i="17"/>
  <c r="D2794" i="17"/>
  <c r="C2794" i="17"/>
  <c r="K2793" i="17"/>
  <c r="E2793" i="17"/>
  <c r="D2793" i="17"/>
  <c r="C2793" i="17"/>
  <c r="K2792" i="17"/>
  <c r="E2792" i="17"/>
  <c r="D2792" i="17"/>
  <c r="C2792" i="17"/>
  <c r="K2791" i="17"/>
  <c r="E2791" i="17"/>
  <c r="D2791" i="17"/>
  <c r="C2791" i="17"/>
  <c r="K2790" i="17"/>
  <c r="E2790" i="17"/>
  <c r="D2790" i="17"/>
  <c r="C2790" i="17"/>
  <c r="K2789" i="17"/>
  <c r="E2789" i="17"/>
  <c r="D2789" i="17"/>
  <c r="C2789" i="17"/>
  <c r="K2788" i="17"/>
  <c r="E2788" i="17"/>
  <c r="D2788" i="17"/>
  <c r="C2788" i="17"/>
  <c r="K2787" i="17"/>
  <c r="E2787" i="17"/>
  <c r="D2787" i="17"/>
  <c r="C2787" i="17"/>
  <c r="K2786" i="17"/>
  <c r="E2786" i="17"/>
  <c r="D2786" i="17"/>
  <c r="C2786" i="17"/>
  <c r="K2785" i="17"/>
  <c r="E2785" i="17"/>
  <c r="D2785" i="17"/>
  <c r="C2785" i="17"/>
  <c r="K2784" i="17"/>
  <c r="E2784" i="17"/>
  <c r="D2784" i="17"/>
  <c r="C2784" i="17"/>
  <c r="K2783" i="17"/>
  <c r="E2783" i="17"/>
  <c r="D2783" i="17"/>
  <c r="C2783" i="17"/>
  <c r="K2782" i="17"/>
  <c r="E2782" i="17"/>
  <c r="D2782" i="17"/>
  <c r="C2782" i="17"/>
  <c r="K2781" i="17"/>
  <c r="E2781" i="17"/>
  <c r="D2781" i="17"/>
  <c r="C2781" i="17"/>
  <c r="K2780" i="17"/>
  <c r="E2780" i="17"/>
  <c r="D2780" i="17"/>
  <c r="C2780" i="17"/>
  <c r="K2779" i="17"/>
  <c r="E2779" i="17"/>
  <c r="D2779" i="17"/>
  <c r="C2779" i="17"/>
  <c r="K2778" i="17"/>
  <c r="E2778" i="17"/>
  <c r="D2778" i="17"/>
  <c r="C2778" i="17"/>
  <c r="K2777" i="17"/>
  <c r="E2777" i="17"/>
  <c r="D2777" i="17"/>
  <c r="C2777" i="17"/>
  <c r="K2776" i="17"/>
  <c r="E2776" i="17"/>
  <c r="D2776" i="17"/>
  <c r="C2776" i="17"/>
  <c r="K2775" i="17"/>
  <c r="E2775" i="17"/>
  <c r="D2775" i="17"/>
  <c r="C2775" i="17"/>
  <c r="K2774" i="17"/>
  <c r="E2774" i="17"/>
  <c r="D2774" i="17"/>
  <c r="C2774" i="17"/>
  <c r="K2773" i="17"/>
  <c r="E2773" i="17"/>
  <c r="D2773" i="17"/>
  <c r="C2773" i="17"/>
  <c r="K2772" i="17"/>
  <c r="E2772" i="17"/>
  <c r="D2772" i="17"/>
  <c r="C2772" i="17"/>
  <c r="K2771" i="17"/>
  <c r="E2771" i="17"/>
  <c r="D2771" i="17"/>
  <c r="C2771" i="17"/>
  <c r="K2770" i="17"/>
  <c r="E2770" i="17"/>
  <c r="D2770" i="17"/>
  <c r="C2770" i="17"/>
  <c r="K2769" i="17"/>
  <c r="E2769" i="17"/>
  <c r="D2769" i="17"/>
  <c r="C2769" i="17"/>
  <c r="K2768" i="17"/>
  <c r="E2768" i="17"/>
  <c r="D2768" i="17"/>
  <c r="C2768" i="17"/>
  <c r="K2767" i="17"/>
  <c r="E2767" i="17"/>
  <c r="D2767" i="17"/>
  <c r="C2767" i="17"/>
  <c r="K2766" i="17"/>
  <c r="E2766" i="17"/>
  <c r="D2766" i="17"/>
  <c r="C2766" i="17"/>
  <c r="K2765" i="17"/>
  <c r="E2765" i="17"/>
  <c r="D2765" i="17"/>
  <c r="C2765" i="17"/>
  <c r="K2764" i="17"/>
  <c r="E2764" i="17"/>
  <c r="D2764" i="17"/>
  <c r="C2764" i="17"/>
  <c r="K2763" i="17"/>
  <c r="E2763" i="17"/>
  <c r="D2763" i="17"/>
  <c r="C2763" i="17"/>
  <c r="K2762" i="17"/>
  <c r="E2762" i="17"/>
  <c r="D2762" i="17"/>
  <c r="C2762" i="17"/>
  <c r="K2761" i="17"/>
  <c r="E2761" i="17"/>
  <c r="D2761" i="17"/>
  <c r="C2761" i="17"/>
  <c r="K2760" i="17"/>
  <c r="E2760" i="17"/>
  <c r="D2760" i="17"/>
  <c r="C2760" i="17"/>
  <c r="K2759" i="17"/>
  <c r="E2759" i="17"/>
  <c r="D2759" i="17"/>
  <c r="C2759" i="17"/>
  <c r="K2758" i="17"/>
  <c r="E2758" i="17"/>
  <c r="D2758" i="17"/>
  <c r="C2758" i="17"/>
  <c r="K2757" i="17"/>
  <c r="E2757" i="17"/>
  <c r="D2757" i="17"/>
  <c r="C2757" i="17"/>
  <c r="K2756" i="17"/>
  <c r="E2756" i="17"/>
  <c r="D2756" i="17"/>
  <c r="C2756" i="17"/>
  <c r="K2755" i="17"/>
  <c r="E2755" i="17"/>
  <c r="D2755" i="17"/>
  <c r="C2755" i="17"/>
  <c r="K2754" i="17"/>
  <c r="E2754" i="17"/>
  <c r="D2754" i="17"/>
  <c r="C2754" i="17"/>
  <c r="K2753" i="17"/>
  <c r="E2753" i="17"/>
  <c r="D2753" i="17"/>
  <c r="C2753" i="17"/>
  <c r="K2752" i="17"/>
  <c r="E2752" i="17"/>
  <c r="D2752" i="17"/>
  <c r="C2752" i="17"/>
  <c r="K2751" i="17"/>
  <c r="E2751" i="17"/>
  <c r="D2751" i="17"/>
  <c r="C2751" i="17"/>
  <c r="K2750" i="17"/>
  <c r="E2750" i="17"/>
  <c r="D2750" i="17"/>
  <c r="C2750" i="17"/>
  <c r="K2749" i="17"/>
  <c r="E2749" i="17"/>
  <c r="D2749" i="17"/>
  <c r="C2749" i="17"/>
  <c r="K2748" i="17"/>
  <c r="E2748" i="17"/>
  <c r="D2748" i="17"/>
  <c r="C2748" i="17"/>
  <c r="K2747" i="17"/>
  <c r="E2747" i="17"/>
  <c r="D2747" i="17"/>
  <c r="C2747" i="17"/>
  <c r="K2746" i="17"/>
  <c r="E2746" i="17"/>
  <c r="D2746" i="17"/>
  <c r="C2746" i="17"/>
  <c r="K2745" i="17"/>
  <c r="E2745" i="17"/>
  <c r="D2745" i="17"/>
  <c r="C2745" i="17"/>
  <c r="K2744" i="17"/>
  <c r="E2744" i="17"/>
  <c r="D2744" i="17"/>
  <c r="C2744" i="17"/>
  <c r="K2743" i="17"/>
  <c r="E2743" i="17"/>
  <c r="D2743" i="17"/>
  <c r="C2743" i="17"/>
  <c r="K2742" i="17"/>
  <c r="E2742" i="17"/>
  <c r="D2742" i="17"/>
  <c r="C2742" i="17"/>
  <c r="K2741" i="17"/>
  <c r="E2741" i="17"/>
  <c r="D2741" i="17"/>
  <c r="C2741" i="17"/>
  <c r="K2740" i="17"/>
  <c r="E2740" i="17"/>
  <c r="D2740" i="17"/>
  <c r="C2740" i="17"/>
  <c r="K2739" i="17"/>
  <c r="E2739" i="17"/>
  <c r="D2739" i="17"/>
  <c r="C2739" i="17"/>
  <c r="K2738" i="17"/>
  <c r="E2738" i="17"/>
  <c r="D2738" i="17"/>
  <c r="C2738" i="17"/>
  <c r="K2737" i="17"/>
  <c r="E2737" i="17"/>
  <c r="D2737" i="17"/>
  <c r="C2737" i="17"/>
  <c r="K2736" i="17"/>
  <c r="E2736" i="17"/>
  <c r="D2736" i="17"/>
  <c r="C2736" i="17"/>
  <c r="K2735" i="17"/>
  <c r="E2735" i="17"/>
  <c r="D2735" i="17"/>
  <c r="C2735" i="17"/>
  <c r="K2734" i="17"/>
  <c r="E2734" i="17"/>
  <c r="D2734" i="17"/>
  <c r="C2734" i="17"/>
  <c r="K2733" i="17"/>
  <c r="E2733" i="17"/>
  <c r="D2733" i="17"/>
  <c r="C2733" i="17"/>
  <c r="K2732" i="17"/>
  <c r="E2732" i="17"/>
  <c r="D2732" i="17"/>
  <c r="C2732" i="17"/>
  <c r="K2731" i="17"/>
  <c r="E2731" i="17"/>
  <c r="D2731" i="17"/>
  <c r="C2731" i="17"/>
  <c r="K2730" i="17"/>
  <c r="E2730" i="17"/>
  <c r="D2730" i="17"/>
  <c r="C2730" i="17"/>
  <c r="K2729" i="17"/>
  <c r="E2729" i="17"/>
  <c r="D2729" i="17"/>
  <c r="C2729" i="17"/>
  <c r="K2728" i="17"/>
  <c r="E2728" i="17"/>
  <c r="D2728" i="17"/>
  <c r="C2728" i="17"/>
  <c r="K2727" i="17"/>
  <c r="E2727" i="17"/>
  <c r="D2727" i="17"/>
  <c r="C2727" i="17"/>
  <c r="K2726" i="17"/>
  <c r="E2726" i="17"/>
  <c r="D2726" i="17"/>
  <c r="C2726" i="17"/>
  <c r="K2725" i="17"/>
  <c r="E2725" i="17"/>
  <c r="D2725" i="17"/>
  <c r="C2725" i="17"/>
  <c r="K2724" i="17"/>
  <c r="E2724" i="17"/>
  <c r="D2724" i="17"/>
  <c r="C2724" i="17"/>
  <c r="K2723" i="17"/>
  <c r="E2723" i="17"/>
  <c r="D2723" i="17"/>
  <c r="C2723" i="17"/>
  <c r="K2722" i="17"/>
  <c r="E2722" i="17"/>
  <c r="D2722" i="17"/>
  <c r="C2722" i="17"/>
  <c r="K2721" i="17"/>
  <c r="E2721" i="17"/>
  <c r="D2721" i="17"/>
  <c r="C2721" i="17"/>
  <c r="K2720" i="17"/>
  <c r="E2720" i="17"/>
  <c r="D2720" i="17"/>
  <c r="C2720" i="17"/>
  <c r="K2719" i="17"/>
  <c r="E2719" i="17"/>
  <c r="D2719" i="17"/>
  <c r="C2719" i="17"/>
  <c r="K2718" i="17"/>
  <c r="E2718" i="17"/>
  <c r="D2718" i="17"/>
  <c r="C2718" i="17"/>
  <c r="K2717" i="17"/>
  <c r="E2717" i="17"/>
  <c r="D2717" i="17"/>
  <c r="C2717" i="17"/>
  <c r="K2716" i="17"/>
  <c r="E2716" i="17"/>
  <c r="D2716" i="17"/>
  <c r="C2716" i="17"/>
  <c r="K2715" i="17"/>
  <c r="E2715" i="17"/>
  <c r="D2715" i="17"/>
  <c r="C2715" i="17"/>
  <c r="K2714" i="17"/>
  <c r="E2714" i="17"/>
  <c r="D2714" i="17"/>
  <c r="C2714" i="17"/>
  <c r="K2713" i="17"/>
  <c r="E2713" i="17"/>
  <c r="D2713" i="17"/>
  <c r="C2713" i="17"/>
  <c r="K2712" i="17"/>
  <c r="E2712" i="17"/>
  <c r="D2712" i="17"/>
  <c r="C2712" i="17"/>
  <c r="K2711" i="17"/>
  <c r="E2711" i="17"/>
  <c r="D2711" i="17"/>
  <c r="C2711" i="17"/>
  <c r="K2710" i="17"/>
  <c r="E2710" i="17"/>
  <c r="D2710" i="17"/>
  <c r="C2710" i="17"/>
  <c r="K2709" i="17"/>
  <c r="E2709" i="17"/>
  <c r="D2709" i="17"/>
  <c r="C2709" i="17"/>
  <c r="K2708" i="17"/>
  <c r="E2708" i="17"/>
  <c r="D2708" i="17"/>
  <c r="C2708" i="17"/>
  <c r="K2707" i="17"/>
  <c r="E2707" i="17"/>
  <c r="D2707" i="17"/>
  <c r="C2707" i="17"/>
  <c r="K2706" i="17"/>
  <c r="E2706" i="17"/>
  <c r="D2706" i="17"/>
  <c r="C2706" i="17"/>
  <c r="K2705" i="17"/>
  <c r="E2705" i="17"/>
  <c r="D2705" i="17"/>
  <c r="C2705" i="17"/>
  <c r="K2704" i="17"/>
  <c r="E2704" i="17"/>
  <c r="D2704" i="17"/>
  <c r="C2704" i="17"/>
  <c r="K2703" i="17"/>
  <c r="E2703" i="17"/>
  <c r="D2703" i="17"/>
  <c r="C2703" i="17"/>
  <c r="K2702" i="17"/>
  <c r="E2702" i="17"/>
  <c r="D2702" i="17"/>
  <c r="C2702" i="17"/>
  <c r="K2701" i="17"/>
  <c r="E2701" i="17"/>
  <c r="D2701" i="17"/>
  <c r="C2701" i="17"/>
  <c r="K2700" i="17"/>
  <c r="E2700" i="17"/>
  <c r="D2700" i="17"/>
  <c r="C2700" i="17"/>
  <c r="K2699" i="17"/>
  <c r="E2699" i="17"/>
  <c r="D2699" i="17"/>
  <c r="C2699" i="17"/>
  <c r="K2698" i="17"/>
  <c r="E2698" i="17"/>
  <c r="D2698" i="17"/>
  <c r="C2698" i="17"/>
  <c r="K2697" i="17"/>
  <c r="E2697" i="17"/>
  <c r="D2697" i="17"/>
  <c r="C2697" i="17"/>
  <c r="K2696" i="17"/>
  <c r="E2696" i="17"/>
  <c r="D2696" i="17"/>
  <c r="C2696" i="17"/>
  <c r="K2695" i="17"/>
  <c r="E2695" i="17"/>
  <c r="D2695" i="17"/>
  <c r="C2695" i="17"/>
  <c r="K2694" i="17"/>
  <c r="E2694" i="17"/>
  <c r="D2694" i="17"/>
  <c r="C2694" i="17"/>
  <c r="K2693" i="17"/>
  <c r="E2693" i="17"/>
  <c r="D2693" i="17"/>
  <c r="C2693" i="17"/>
  <c r="K2692" i="17"/>
  <c r="E2692" i="17"/>
  <c r="D2692" i="17"/>
  <c r="C2692" i="17"/>
  <c r="K2691" i="17"/>
  <c r="E2691" i="17"/>
  <c r="D2691" i="17"/>
  <c r="C2691" i="17"/>
  <c r="K2690" i="17"/>
  <c r="E2690" i="17"/>
  <c r="D2690" i="17"/>
  <c r="C2690" i="17"/>
  <c r="K2689" i="17"/>
  <c r="E2689" i="17"/>
  <c r="D2689" i="17"/>
  <c r="C2689" i="17"/>
  <c r="K2688" i="17"/>
  <c r="E2688" i="17"/>
  <c r="D2688" i="17"/>
  <c r="C2688" i="17"/>
  <c r="K2687" i="17"/>
  <c r="E2687" i="17"/>
  <c r="D2687" i="17"/>
  <c r="C2687" i="17"/>
  <c r="K2686" i="17"/>
  <c r="E2686" i="17"/>
  <c r="D2686" i="17"/>
  <c r="C2686" i="17"/>
  <c r="K2685" i="17"/>
  <c r="E2685" i="17"/>
  <c r="D2685" i="17"/>
  <c r="C2685" i="17"/>
  <c r="K2684" i="17"/>
  <c r="E2684" i="17"/>
  <c r="D2684" i="17"/>
  <c r="C2684" i="17"/>
  <c r="K2683" i="17"/>
  <c r="E2683" i="17"/>
  <c r="D2683" i="17"/>
  <c r="C2683" i="17"/>
  <c r="K2682" i="17"/>
  <c r="E2682" i="17"/>
  <c r="D2682" i="17"/>
  <c r="C2682" i="17"/>
  <c r="K2681" i="17"/>
  <c r="E2681" i="17"/>
  <c r="D2681" i="17"/>
  <c r="C2681" i="17"/>
  <c r="K2680" i="17"/>
  <c r="E2680" i="17"/>
  <c r="D2680" i="17"/>
  <c r="C2680" i="17"/>
  <c r="K2679" i="17"/>
  <c r="E2679" i="17"/>
  <c r="D2679" i="17"/>
  <c r="C2679" i="17"/>
  <c r="K2678" i="17"/>
  <c r="E2678" i="17"/>
  <c r="D2678" i="17"/>
  <c r="C2678" i="17"/>
  <c r="K2677" i="17"/>
  <c r="E2677" i="17"/>
  <c r="D2677" i="17"/>
  <c r="C2677" i="17"/>
  <c r="K2676" i="17"/>
  <c r="E2676" i="17"/>
  <c r="D2676" i="17"/>
  <c r="C2676" i="17"/>
  <c r="K2675" i="17"/>
  <c r="E2675" i="17"/>
  <c r="D2675" i="17"/>
  <c r="C2675" i="17"/>
  <c r="K2674" i="17"/>
  <c r="E2674" i="17"/>
  <c r="D2674" i="17"/>
  <c r="C2674" i="17"/>
  <c r="K2673" i="17"/>
  <c r="E2673" i="17"/>
  <c r="D2673" i="17"/>
  <c r="C2673" i="17"/>
  <c r="K2672" i="17"/>
  <c r="E2672" i="17"/>
  <c r="D2672" i="17"/>
  <c r="C2672" i="17"/>
  <c r="K2671" i="17"/>
  <c r="E2671" i="17"/>
  <c r="D2671" i="17"/>
  <c r="C2671" i="17"/>
  <c r="K2670" i="17"/>
  <c r="E2670" i="17"/>
  <c r="D2670" i="17"/>
  <c r="C2670" i="17"/>
  <c r="K2669" i="17"/>
  <c r="E2669" i="17"/>
  <c r="D2669" i="17"/>
  <c r="C2669" i="17"/>
  <c r="K2668" i="17"/>
  <c r="E2668" i="17"/>
  <c r="D2668" i="17"/>
  <c r="C2668" i="17"/>
  <c r="K2667" i="17"/>
  <c r="E2667" i="17"/>
  <c r="D2667" i="17"/>
  <c r="C2667" i="17"/>
  <c r="K2666" i="17"/>
  <c r="E2666" i="17"/>
  <c r="D2666" i="17"/>
  <c r="C2666" i="17"/>
  <c r="K2665" i="17"/>
  <c r="E2665" i="17"/>
  <c r="D2665" i="17"/>
  <c r="C2665" i="17"/>
  <c r="K2664" i="17"/>
  <c r="E2664" i="17"/>
  <c r="D2664" i="17"/>
  <c r="C2664" i="17"/>
  <c r="K2663" i="17"/>
  <c r="E2663" i="17"/>
  <c r="D2663" i="17"/>
  <c r="C2663" i="17"/>
  <c r="K2662" i="17"/>
  <c r="E2662" i="17"/>
  <c r="D2662" i="17"/>
  <c r="C2662" i="17"/>
  <c r="K2661" i="17"/>
  <c r="E2661" i="17"/>
  <c r="D2661" i="17"/>
  <c r="C2661" i="17"/>
  <c r="K2660" i="17"/>
  <c r="E2660" i="17"/>
  <c r="D2660" i="17"/>
  <c r="C2660" i="17"/>
  <c r="K2659" i="17"/>
  <c r="E2659" i="17"/>
  <c r="D2659" i="17"/>
  <c r="C2659" i="17"/>
  <c r="K2658" i="17"/>
  <c r="E2658" i="17"/>
  <c r="D2658" i="17"/>
  <c r="C2658" i="17"/>
  <c r="K2657" i="17"/>
  <c r="E2657" i="17"/>
  <c r="D2657" i="17"/>
  <c r="C2657" i="17"/>
  <c r="K2656" i="17"/>
  <c r="E2656" i="17"/>
  <c r="D2656" i="17"/>
  <c r="C2656" i="17"/>
  <c r="K2655" i="17"/>
  <c r="E2655" i="17"/>
  <c r="D2655" i="17"/>
  <c r="C2655" i="17"/>
  <c r="K2654" i="17"/>
  <c r="E2654" i="17"/>
  <c r="D2654" i="17"/>
  <c r="C2654" i="17"/>
  <c r="K2653" i="17"/>
  <c r="E2653" i="17"/>
  <c r="D2653" i="17"/>
  <c r="C2653" i="17"/>
  <c r="K2652" i="17"/>
  <c r="E2652" i="17"/>
  <c r="D2652" i="17"/>
  <c r="C2652" i="17"/>
  <c r="K2651" i="17"/>
  <c r="E2651" i="17"/>
  <c r="D2651" i="17"/>
  <c r="C2651" i="17"/>
  <c r="K2650" i="17"/>
  <c r="E2650" i="17"/>
  <c r="D2650" i="17"/>
  <c r="C2650" i="17"/>
  <c r="K2649" i="17"/>
  <c r="E2649" i="17"/>
  <c r="D2649" i="17"/>
  <c r="C2649" i="17"/>
  <c r="K2648" i="17"/>
  <c r="E2648" i="17"/>
  <c r="D2648" i="17"/>
  <c r="C2648" i="17"/>
  <c r="K2647" i="17"/>
  <c r="E2647" i="17"/>
  <c r="D2647" i="17"/>
  <c r="C2647" i="17"/>
  <c r="K2646" i="17"/>
  <c r="E2646" i="17"/>
  <c r="D2646" i="17"/>
  <c r="C2646" i="17"/>
  <c r="K2645" i="17"/>
  <c r="E2645" i="17"/>
  <c r="D2645" i="17"/>
  <c r="C2645" i="17"/>
  <c r="K2644" i="17"/>
  <c r="E2644" i="17"/>
  <c r="D2644" i="17"/>
  <c r="C2644" i="17"/>
  <c r="K2643" i="17"/>
  <c r="E2643" i="17"/>
  <c r="D2643" i="17"/>
  <c r="C2643" i="17"/>
  <c r="K2642" i="17"/>
  <c r="E2642" i="17"/>
  <c r="D2642" i="17"/>
  <c r="C2642" i="17"/>
  <c r="K2641" i="17"/>
  <c r="E2641" i="17"/>
  <c r="D2641" i="17"/>
  <c r="C2641" i="17"/>
  <c r="K2640" i="17"/>
  <c r="E2640" i="17"/>
  <c r="D2640" i="17"/>
  <c r="C2640" i="17"/>
  <c r="K2639" i="17"/>
  <c r="E2639" i="17"/>
  <c r="D2639" i="17"/>
  <c r="C2639" i="17"/>
  <c r="K2638" i="17"/>
  <c r="E2638" i="17"/>
  <c r="D2638" i="17"/>
  <c r="C2638" i="17"/>
  <c r="K2637" i="17"/>
  <c r="E2637" i="17"/>
  <c r="D2637" i="17"/>
  <c r="C2637" i="17"/>
  <c r="K2636" i="17"/>
  <c r="E2636" i="17"/>
  <c r="D2636" i="17"/>
  <c r="C2636" i="17"/>
  <c r="K2635" i="17"/>
  <c r="E2635" i="17"/>
  <c r="D2635" i="17"/>
  <c r="C2635" i="17"/>
  <c r="K2634" i="17"/>
  <c r="E2634" i="17"/>
  <c r="D2634" i="17"/>
  <c r="C2634" i="17"/>
  <c r="K2633" i="17"/>
  <c r="E2633" i="17"/>
  <c r="D2633" i="17"/>
  <c r="C2633" i="17"/>
  <c r="K2632" i="17"/>
  <c r="E2632" i="17"/>
  <c r="D2632" i="17"/>
  <c r="C2632" i="17"/>
  <c r="K2631" i="17"/>
  <c r="E2631" i="17"/>
  <c r="D2631" i="17"/>
  <c r="C2631" i="17"/>
  <c r="K2630" i="17"/>
  <c r="E2630" i="17"/>
  <c r="D2630" i="17"/>
  <c r="C2630" i="17"/>
  <c r="K2629" i="17"/>
  <c r="E2629" i="17"/>
  <c r="D2629" i="17"/>
  <c r="C2629" i="17"/>
  <c r="K2628" i="17"/>
  <c r="E2628" i="17"/>
  <c r="D2628" i="17"/>
  <c r="C2628" i="17"/>
  <c r="K2627" i="17"/>
  <c r="E2627" i="17"/>
  <c r="D2627" i="17"/>
  <c r="C2627" i="17"/>
  <c r="K2626" i="17"/>
  <c r="E2626" i="17"/>
  <c r="D2626" i="17"/>
  <c r="C2626" i="17"/>
  <c r="K2625" i="17"/>
  <c r="E2625" i="17"/>
  <c r="D2625" i="17"/>
  <c r="C2625" i="17"/>
  <c r="K2624" i="17"/>
  <c r="E2624" i="17"/>
  <c r="D2624" i="17"/>
  <c r="C2624" i="17"/>
  <c r="K2623" i="17"/>
  <c r="E2623" i="17"/>
  <c r="D2623" i="17"/>
  <c r="C2623" i="17"/>
  <c r="K2622" i="17"/>
  <c r="E2622" i="17"/>
  <c r="D2622" i="17"/>
  <c r="C2622" i="17"/>
  <c r="K2621" i="17"/>
  <c r="E2621" i="17"/>
  <c r="D2621" i="17"/>
  <c r="C2621" i="17"/>
  <c r="K2620" i="17"/>
  <c r="E2620" i="17"/>
  <c r="D2620" i="17"/>
  <c r="C2620" i="17"/>
  <c r="K2619" i="17"/>
  <c r="E2619" i="17"/>
  <c r="D2619" i="17"/>
  <c r="C2619" i="17"/>
  <c r="K2618" i="17"/>
  <c r="E2618" i="17"/>
  <c r="D2618" i="17"/>
  <c r="C2618" i="17"/>
  <c r="K2617" i="17"/>
  <c r="E2617" i="17"/>
  <c r="D2617" i="17"/>
  <c r="C2617" i="17"/>
  <c r="K2616" i="17"/>
  <c r="E2616" i="17"/>
  <c r="D2616" i="17"/>
  <c r="C2616" i="17"/>
  <c r="K2615" i="17"/>
  <c r="E2615" i="17"/>
  <c r="D2615" i="17"/>
  <c r="C2615" i="17"/>
  <c r="K2614" i="17"/>
  <c r="E2614" i="17"/>
  <c r="D2614" i="17"/>
  <c r="C2614" i="17"/>
  <c r="K2613" i="17"/>
  <c r="E2613" i="17"/>
  <c r="D2613" i="17"/>
  <c r="C2613" i="17"/>
  <c r="K2612" i="17"/>
  <c r="E2612" i="17"/>
  <c r="D2612" i="17"/>
  <c r="C2612" i="17"/>
  <c r="K2611" i="17"/>
  <c r="E2611" i="17"/>
  <c r="D2611" i="17"/>
  <c r="C2611" i="17"/>
  <c r="K2610" i="17"/>
  <c r="E2610" i="17"/>
  <c r="D2610" i="17"/>
  <c r="C2610" i="17"/>
  <c r="K2609" i="17"/>
  <c r="E2609" i="17"/>
  <c r="D2609" i="17"/>
  <c r="C2609" i="17"/>
  <c r="K2608" i="17"/>
  <c r="E2608" i="17"/>
  <c r="D2608" i="17"/>
  <c r="C2608" i="17"/>
  <c r="K2607" i="17"/>
  <c r="E2607" i="17"/>
  <c r="D2607" i="17"/>
  <c r="C2607" i="17"/>
  <c r="K2606" i="17"/>
  <c r="E2606" i="17"/>
  <c r="D2606" i="17"/>
  <c r="C2606" i="17"/>
  <c r="K2605" i="17"/>
  <c r="E2605" i="17"/>
  <c r="D2605" i="17"/>
  <c r="C2605" i="17"/>
  <c r="K2604" i="17"/>
  <c r="E2604" i="17"/>
  <c r="D2604" i="17"/>
  <c r="C2604" i="17"/>
  <c r="K2603" i="17"/>
  <c r="E2603" i="17"/>
  <c r="D2603" i="17"/>
  <c r="C2603" i="17"/>
  <c r="K2602" i="17"/>
  <c r="E2602" i="17"/>
  <c r="D2602" i="17"/>
  <c r="C2602" i="17"/>
  <c r="K2601" i="17"/>
  <c r="E2601" i="17"/>
  <c r="D2601" i="17"/>
  <c r="C2601" i="17"/>
  <c r="K2600" i="17"/>
  <c r="E2600" i="17"/>
  <c r="D2600" i="17"/>
  <c r="C2600" i="17"/>
  <c r="K2599" i="17"/>
  <c r="E2599" i="17"/>
  <c r="D2599" i="17"/>
  <c r="C2599" i="17"/>
  <c r="K2598" i="17"/>
  <c r="E2598" i="17"/>
  <c r="D2598" i="17"/>
  <c r="C2598" i="17"/>
  <c r="K2597" i="17"/>
  <c r="E2597" i="17"/>
  <c r="D2597" i="17"/>
  <c r="C2597" i="17"/>
  <c r="K2596" i="17"/>
  <c r="E2596" i="17"/>
  <c r="D2596" i="17"/>
  <c r="C2596" i="17"/>
  <c r="K2595" i="17"/>
  <c r="E2595" i="17"/>
  <c r="D2595" i="17"/>
  <c r="C2595" i="17"/>
  <c r="K2594" i="17"/>
  <c r="E2594" i="17"/>
  <c r="D2594" i="17"/>
  <c r="C2594" i="17"/>
  <c r="K2593" i="17"/>
  <c r="E2593" i="17"/>
  <c r="D2593" i="17"/>
  <c r="C2593" i="17"/>
  <c r="K2592" i="17"/>
  <c r="E2592" i="17"/>
  <c r="D2592" i="17"/>
  <c r="C2592" i="17"/>
  <c r="K2591" i="17"/>
  <c r="E2591" i="17"/>
  <c r="D2591" i="17"/>
  <c r="C2591" i="17"/>
  <c r="K2590" i="17"/>
  <c r="E2590" i="17"/>
  <c r="D2590" i="17"/>
  <c r="C2590" i="17"/>
  <c r="K2589" i="17"/>
  <c r="E2589" i="17"/>
  <c r="D2589" i="17"/>
  <c r="C2589" i="17"/>
  <c r="K2588" i="17"/>
  <c r="E2588" i="17"/>
  <c r="D2588" i="17"/>
  <c r="C2588" i="17"/>
  <c r="K2587" i="17"/>
  <c r="E2587" i="17"/>
  <c r="D2587" i="17"/>
  <c r="C2587" i="17"/>
  <c r="K2586" i="17"/>
  <c r="E2586" i="17"/>
  <c r="D2586" i="17"/>
  <c r="C2586" i="17"/>
  <c r="K2585" i="17"/>
  <c r="E2585" i="17"/>
  <c r="D2585" i="17"/>
  <c r="C2585" i="17"/>
  <c r="K2584" i="17"/>
  <c r="E2584" i="17"/>
  <c r="D2584" i="17"/>
  <c r="C2584" i="17"/>
  <c r="K2583" i="17"/>
  <c r="E2583" i="17"/>
  <c r="D2583" i="17"/>
  <c r="C2583" i="17"/>
  <c r="K2582" i="17"/>
  <c r="E2582" i="17"/>
  <c r="D2582" i="17"/>
  <c r="C2582" i="17"/>
  <c r="K2581" i="17"/>
  <c r="E2581" i="17"/>
  <c r="D2581" i="17"/>
  <c r="C2581" i="17"/>
  <c r="K2580" i="17"/>
  <c r="E2580" i="17"/>
  <c r="D2580" i="17"/>
  <c r="C2580" i="17"/>
  <c r="K2579" i="17"/>
  <c r="E2579" i="17"/>
  <c r="D2579" i="17"/>
  <c r="C2579" i="17"/>
  <c r="K2578" i="17"/>
  <c r="E2578" i="17"/>
  <c r="D2578" i="17"/>
  <c r="C2578" i="17"/>
  <c r="K2577" i="17"/>
  <c r="E2577" i="17"/>
  <c r="D2577" i="17"/>
  <c r="C2577" i="17"/>
  <c r="K2576" i="17"/>
  <c r="E2576" i="17"/>
  <c r="D2576" i="17"/>
  <c r="C2576" i="17"/>
  <c r="K2575" i="17"/>
  <c r="E2575" i="17"/>
  <c r="D2575" i="17"/>
  <c r="C2575" i="17"/>
  <c r="K2574" i="17"/>
  <c r="E2574" i="17"/>
  <c r="D2574" i="17"/>
  <c r="C2574" i="17"/>
  <c r="K2573" i="17"/>
  <c r="E2573" i="17"/>
  <c r="D2573" i="17"/>
  <c r="C2573" i="17"/>
  <c r="K2572" i="17"/>
  <c r="E2572" i="17"/>
  <c r="D2572" i="17"/>
  <c r="C2572" i="17"/>
  <c r="K2571" i="17"/>
  <c r="E2571" i="17"/>
  <c r="D2571" i="17"/>
  <c r="C2571" i="17"/>
  <c r="K2570" i="17"/>
  <c r="E2570" i="17"/>
  <c r="D2570" i="17"/>
  <c r="C2570" i="17"/>
  <c r="K2569" i="17"/>
  <c r="E2569" i="17"/>
  <c r="D2569" i="17"/>
  <c r="C2569" i="17"/>
  <c r="K2568" i="17"/>
  <c r="E2568" i="17"/>
  <c r="D2568" i="17"/>
  <c r="C2568" i="17"/>
  <c r="K2567" i="17"/>
  <c r="E2567" i="17"/>
  <c r="D2567" i="17"/>
  <c r="C2567" i="17"/>
  <c r="K2566" i="17"/>
  <c r="E2566" i="17"/>
  <c r="D2566" i="17"/>
  <c r="C2566" i="17"/>
  <c r="K2565" i="17"/>
  <c r="E2565" i="17"/>
  <c r="D2565" i="17"/>
  <c r="C2565" i="17"/>
  <c r="K2564" i="17"/>
  <c r="E2564" i="17"/>
  <c r="D2564" i="17"/>
  <c r="C2564" i="17"/>
  <c r="K2563" i="17"/>
  <c r="E2563" i="17"/>
  <c r="D2563" i="17"/>
  <c r="C2563" i="17"/>
  <c r="K2562" i="17"/>
  <c r="E2562" i="17"/>
  <c r="D2562" i="17"/>
  <c r="C2562" i="17"/>
  <c r="K2561" i="17"/>
  <c r="E2561" i="17"/>
  <c r="D2561" i="17"/>
  <c r="C2561" i="17"/>
  <c r="K2560" i="17"/>
  <c r="E2560" i="17"/>
  <c r="D2560" i="17"/>
  <c r="C2560" i="17"/>
  <c r="K2559" i="17"/>
  <c r="E2559" i="17"/>
  <c r="D2559" i="17"/>
  <c r="C2559" i="17"/>
  <c r="K2558" i="17"/>
  <c r="E2558" i="17"/>
  <c r="D2558" i="17"/>
  <c r="C2558" i="17"/>
  <c r="K2557" i="17"/>
  <c r="E2557" i="17"/>
  <c r="D2557" i="17"/>
  <c r="C2557" i="17"/>
  <c r="K2556" i="17"/>
  <c r="E2556" i="17"/>
  <c r="D2556" i="17"/>
  <c r="C2556" i="17"/>
  <c r="K2555" i="17"/>
  <c r="E2555" i="17"/>
  <c r="D2555" i="17"/>
  <c r="C2555" i="17"/>
  <c r="K2554" i="17"/>
  <c r="E2554" i="17"/>
  <c r="D2554" i="17"/>
  <c r="C2554" i="17"/>
  <c r="K2553" i="17"/>
  <c r="E2553" i="17"/>
  <c r="D2553" i="17"/>
  <c r="C2553" i="17"/>
  <c r="K2552" i="17"/>
  <c r="E2552" i="17"/>
  <c r="D2552" i="17"/>
  <c r="C2552" i="17"/>
  <c r="K2551" i="17"/>
  <c r="E2551" i="17"/>
  <c r="D2551" i="17"/>
  <c r="C2551" i="17"/>
  <c r="K2550" i="17"/>
  <c r="E2550" i="17"/>
  <c r="D2550" i="17"/>
  <c r="C2550" i="17"/>
  <c r="K2549" i="17"/>
  <c r="E2549" i="17"/>
  <c r="D2549" i="17"/>
  <c r="C2549" i="17"/>
  <c r="K2548" i="17"/>
  <c r="E2548" i="17"/>
  <c r="D2548" i="17"/>
  <c r="C2548" i="17"/>
  <c r="K2547" i="17"/>
  <c r="E2547" i="17"/>
  <c r="D2547" i="17"/>
  <c r="C2547" i="17"/>
  <c r="K2546" i="17"/>
  <c r="E2546" i="17"/>
  <c r="D2546" i="17"/>
  <c r="C2546" i="17"/>
  <c r="K2545" i="17"/>
  <c r="E2545" i="17"/>
  <c r="D2545" i="17"/>
  <c r="C2545" i="17"/>
  <c r="K2544" i="17"/>
  <c r="E2544" i="17"/>
  <c r="D2544" i="17"/>
  <c r="C2544" i="17"/>
  <c r="K2543" i="17"/>
  <c r="E2543" i="17"/>
  <c r="D2543" i="17"/>
  <c r="C2543" i="17"/>
  <c r="K2542" i="17"/>
  <c r="E2542" i="17"/>
  <c r="D2542" i="17"/>
  <c r="C2542" i="17"/>
  <c r="K2541" i="17"/>
  <c r="E2541" i="17"/>
  <c r="D2541" i="17"/>
  <c r="C2541" i="17"/>
  <c r="K2540" i="17"/>
  <c r="E2540" i="17"/>
  <c r="D2540" i="17"/>
  <c r="C2540" i="17"/>
  <c r="K2539" i="17"/>
  <c r="E2539" i="17"/>
  <c r="D2539" i="17"/>
  <c r="C2539" i="17"/>
  <c r="K2538" i="17"/>
  <c r="E2538" i="17"/>
  <c r="D2538" i="17"/>
  <c r="C2538" i="17"/>
  <c r="K2537" i="17"/>
  <c r="E2537" i="17"/>
  <c r="D2537" i="17"/>
  <c r="C2537" i="17"/>
  <c r="K2536" i="17"/>
  <c r="E2536" i="17"/>
  <c r="D2536" i="17"/>
  <c r="C2536" i="17"/>
  <c r="K2535" i="17"/>
  <c r="E2535" i="17"/>
  <c r="D2535" i="17"/>
  <c r="C2535" i="17"/>
  <c r="K2534" i="17"/>
  <c r="E2534" i="17"/>
  <c r="D2534" i="17"/>
  <c r="C2534" i="17"/>
  <c r="K2533" i="17"/>
  <c r="E2533" i="17"/>
  <c r="D2533" i="17"/>
  <c r="C2533" i="17"/>
  <c r="K2532" i="17"/>
  <c r="E2532" i="17"/>
  <c r="D2532" i="17"/>
  <c r="C2532" i="17"/>
  <c r="K2531" i="17"/>
  <c r="E2531" i="17"/>
  <c r="D2531" i="17"/>
  <c r="C2531" i="17"/>
  <c r="K2530" i="17"/>
  <c r="E2530" i="17"/>
  <c r="D2530" i="17"/>
  <c r="C2530" i="17"/>
  <c r="K2529" i="17"/>
  <c r="E2529" i="17"/>
  <c r="D2529" i="17"/>
  <c r="C2529" i="17"/>
  <c r="K2528" i="17"/>
  <c r="E2528" i="17"/>
  <c r="D2528" i="17"/>
  <c r="C2528" i="17"/>
  <c r="K2527" i="17"/>
  <c r="E2527" i="17"/>
  <c r="D2527" i="17"/>
  <c r="C2527" i="17"/>
  <c r="K2526" i="17"/>
  <c r="E2526" i="17"/>
  <c r="D2526" i="17"/>
  <c r="C2526" i="17"/>
  <c r="K2525" i="17"/>
  <c r="E2525" i="17"/>
  <c r="D2525" i="17"/>
  <c r="C2525" i="17"/>
  <c r="K2524" i="17"/>
  <c r="E2524" i="17"/>
  <c r="D2524" i="17"/>
  <c r="C2524" i="17"/>
  <c r="K2523" i="17"/>
  <c r="E2523" i="17"/>
  <c r="D2523" i="17"/>
  <c r="C2523" i="17"/>
  <c r="K2522" i="17"/>
  <c r="E2522" i="17"/>
  <c r="D2522" i="17"/>
  <c r="C2522" i="17"/>
  <c r="K2521" i="17"/>
  <c r="E2521" i="17"/>
  <c r="D2521" i="17"/>
  <c r="C2521" i="17"/>
  <c r="K2520" i="17"/>
  <c r="E2520" i="17"/>
  <c r="D2520" i="17"/>
  <c r="C2520" i="17"/>
  <c r="K2519" i="17"/>
  <c r="E2519" i="17"/>
  <c r="D2519" i="17"/>
  <c r="C2519" i="17"/>
  <c r="K2518" i="17"/>
  <c r="E2518" i="17"/>
  <c r="D2518" i="17"/>
  <c r="C2518" i="17"/>
  <c r="K2517" i="17"/>
  <c r="E2517" i="17"/>
  <c r="D2517" i="17"/>
  <c r="C2517" i="17"/>
  <c r="K2516" i="17"/>
  <c r="E2516" i="17"/>
  <c r="D2516" i="17"/>
  <c r="C2516" i="17"/>
  <c r="K2515" i="17"/>
  <c r="E2515" i="17"/>
  <c r="D2515" i="17"/>
  <c r="C2515" i="17"/>
  <c r="K2514" i="17"/>
  <c r="E2514" i="17"/>
  <c r="D2514" i="17"/>
  <c r="C2514" i="17"/>
  <c r="K2513" i="17"/>
  <c r="E2513" i="17"/>
  <c r="D2513" i="17"/>
  <c r="C2513" i="17"/>
  <c r="K2512" i="17"/>
  <c r="E2512" i="17"/>
  <c r="D2512" i="17"/>
  <c r="C2512" i="17"/>
  <c r="K2511" i="17"/>
  <c r="E2511" i="17"/>
  <c r="D2511" i="17"/>
  <c r="C2511" i="17"/>
  <c r="K2510" i="17"/>
  <c r="E2510" i="17"/>
  <c r="D2510" i="17"/>
  <c r="C2510" i="17"/>
  <c r="K2509" i="17"/>
  <c r="E2509" i="17"/>
  <c r="D2509" i="17"/>
  <c r="C2509" i="17"/>
  <c r="K2508" i="17"/>
  <c r="E2508" i="17"/>
  <c r="D2508" i="17"/>
  <c r="C2508" i="17"/>
  <c r="K2507" i="17"/>
  <c r="E2507" i="17"/>
  <c r="D2507" i="17"/>
  <c r="C2507" i="17"/>
  <c r="K2506" i="17"/>
  <c r="E2506" i="17"/>
  <c r="D2506" i="17"/>
  <c r="C2506" i="17"/>
  <c r="K2505" i="17"/>
  <c r="E2505" i="17"/>
  <c r="D2505" i="17"/>
  <c r="C2505" i="17"/>
  <c r="K2504" i="17"/>
  <c r="E2504" i="17"/>
  <c r="D2504" i="17"/>
  <c r="C2504" i="17"/>
  <c r="K2503" i="17"/>
  <c r="E2503" i="17"/>
  <c r="D2503" i="17"/>
  <c r="C2503" i="17"/>
  <c r="K2502" i="17"/>
  <c r="E2502" i="17"/>
  <c r="D2502" i="17"/>
  <c r="C2502" i="17"/>
  <c r="K2501" i="17"/>
  <c r="E2501" i="17"/>
  <c r="D2501" i="17"/>
  <c r="C2501" i="17"/>
  <c r="K2500" i="17"/>
  <c r="E2500" i="17"/>
  <c r="D2500" i="17"/>
  <c r="C2500" i="17"/>
  <c r="K2499" i="17"/>
  <c r="E2499" i="17"/>
  <c r="D2499" i="17"/>
  <c r="C2499" i="17"/>
  <c r="K2498" i="17"/>
  <c r="E2498" i="17"/>
  <c r="D2498" i="17"/>
  <c r="C2498" i="17"/>
  <c r="K2497" i="17"/>
  <c r="E2497" i="17"/>
  <c r="D2497" i="17"/>
  <c r="C2497" i="17"/>
  <c r="K2496" i="17"/>
  <c r="E2496" i="17"/>
  <c r="D2496" i="17"/>
  <c r="C2496" i="17"/>
  <c r="K2495" i="17"/>
  <c r="E2495" i="17"/>
  <c r="D2495" i="17"/>
  <c r="C2495" i="17"/>
  <c r="K2494" i="17"/>
  <c r="E2494" i="17"/>
  <c r="D2494" i="17"/>
  <c r="C2494" i="17"/>
  <c r="K2493" i="17"/>
  <c r="E2493" i="17"/>
  <c r="D2493" i="17"/>
  <c r="C2493" i="17"/>
  <c r="K2492" i="17"/>
  <c r="E2492" i="17"/>
  <c r="D2492" i="17"/>
  <c r="C2492" i="17"/>
  <c r="K2491" i="17"/>
  <c r="E2491" i="17"/>
  <c r="D2491" i="17"/>
  <c r="C2491" i="17"/>
  <c r="K2490" i="17"/>
  <c r="E2490" i="17"/>
  <c r="D2490" i="17"/>
  <c r="C2490" i="17"/>
  <c r="K2489" i="17"/>
  <c r="E2489" i="17"/>
  <c r="D2489" i="17"/>
  <c r="C2489" i="17"/>
  <c r="K2488" i="17"/>
  <c r="E2488" i="17"/>
  <c r="D2488" i="17"/>
  <c r="C2488" i="17"/>
  <c r="K2487" i="17"/>
  <c r="E2487" i="17"/>
  <c r="D2487" i="17"/>
  <c r="C2487" i="17"/>
  <c r="K2486" i="17"/>
  <c r="E2486" i="17"/>
  <c r="D2486" i="17"/>
  <c r="C2486" i="17"/>
  <c r="K2485" i="17"/>
  <c r="E2485" i="17"/>
  <c r="D2485" i="17"/>
  <c r="C2485" i="17"/>
  <c r="K2484" i="17"/>
  <c r="E2484" i="17"/>
  <c r="D2484" i="17"/>
  <c r="C2484" i="17"/>
  <c r="K2483" i="17"/>
  <c r="E2483" i="17"/>
  <c r="D2483" i="17"/>
  <c r="C2483" i="17"/>
  <c r="K2482" i="17"/>
  <c r="E2482" i="17"/>
  <c r="D2482" i="17"/>
  <c r="C2482" i="17"/>
  <c r="K2481" i="17"/>
  <c r="E2481" i="17"/>
  <c r="D2481" i="17"/>
  <c r="C2481" i="17"/>
  <c r="K2480" i="17"/>
  <c r="E2480" i="17"/>
  <c r="D2480" i="17"/>
  <c r="C2480" i="17"/>
  <c r="K2479" i="17"/>
  <c r="E2479" i="17"/>
  <c r="D2479" i="17"/>
  <c r="C2479" i="17"/>
  <c r="K2478" i="17"/>
  <c r="E2478" i="17"/>
  <c r="D2478" i="17"/>
  <c r="C2478" i="17"/>
  <c r="K2477" i="17"/>
  <c r="E2477" i="17"/>
  <c r="D2477" i="17"/>
  <c r="C2477" i="17"/>
  <c r="K2476" i="17"/>
  <c r="E2476" i="17"/>
  <c r="D2476" i="17"/>
  <c r="C2476" i="17"/>
  <c r="K2475" i="17"/>
  <c r="E2475" i="17"/>
  <c r="D2475" i="17"/>
  <c r="C2475" i="17"/>
  <c r="K2474" i="17"/>
  <c r="E2474" i="17"/>
  <c r="D2474" i="17"/>
  <c r="C2474" i="17"/>
  <c r="K2473" i="17"/>
  <c r="E2473" i="17"/>
  <c r="D2473" i="17"/>
  <c r="C2473" i="17"/>
  <c r="K2472" i="17"/>
  <c r="E2472" i="17"/>
  <c r="D2472" i="17"/>
  <c r="C2472" i="17"/>
  <c r="K2471" i="17"/>
  <c r="E2471" i="17"/>
  <c r="D2471" i="17"/>
  <c r="C2471" i="17"/>
  <c r="K2470" i="17"/>
  <c r="E2470" i="17"/>
  <c r="D2470" i="17"/>
  <c r="C2470" i="17"/>
  <c r="K2469" i="17"/>
  <c r="E2469" i="17"/>
  <c r="D2469" i="17"/>
  <c r="C2469" i="17"/>
  <c r="K2468" i="17"/>
  <c r="E2468" i="17"/>
  <c r="D2468" i="17"/>
  <c r="C2468" i="17"/>
  <c r="K2467" i="17"/>
  <c r="E2467" i="17"/>
  <c r="D2467" i="17"/>
  <c r="C2467" i="17"/>
  <c r="K2466" i="17"/>
  <c r="E2466" i="17"/>
  <c r="D2466" i="17"/>
  <c r="C2466" i="17"/>
  <c r="K2465" i="17"/>
  <c r="E2465" i="17"/>
  <c r="D2465" i="17"/>
  <c r="C2465" i="17"/>
  <c r="K2464" i="17"/>
  <c r="E2464" i="17"/>
  <c r="D2464" i="17"/>
  <c r="C2464" i="17"/>
  <c r="K2463" i="17"/>
  <c r="E2463" i="17"/>
  <c r="D2463" i="17"/>
  <c r="C2463" i="17"/>
  <c r="K2462" i="17"/>
  <c r="E2462" i="17"/>
  <c r="D2462" i="17"/>
  <c r="C2462" i="17"/>
  <c r="K2461" i="17"/>
  <c r="E2461" i="17"/>
  <c r="D2461" i="17"/>
  <c r="C2461" i="17"/>
  <c r="K2460" i="17"/>
  <c r="E2460" i="17"/>
  <c r="D2460" i="17"/>
  <c r="C2460" i="17"/>
  <c r="K2459" i="17"/>
  <c r="E2459" i="17"/>
  <c r="D2459" i="17"/>
  <c r="C2459" i="17"/>
  <c r="K2458" i="17"/>
  <c r="E2458" i="17"/>
  <c r="D2458" i="17"/>
  <c r="C2458" i="17"/>
  <c r="K2457" i="17"/>
  <c r="E2457" i="17"/>
  <c r="D2457" i="17"/>
  <c r="C2457" i="17"/>
  <c r="K2456" i="17"/>
  <c r="E2456" i="17"/>
  <c r="D2456" i="17"/>
  <c r="C2456" i="17"/>
  <c r="K2455" i="17"/>
  <c r="E2455" i="17"/>
  <c r="D2455" i="17"/>
  <c r="C2455" i="17"/>
  <c r="K2454" i="17"/>
  <c r="E2454" i="17"/>
  <c r="D2454" i="17"/>
  <c r="C2454" i="17"/>
  <c r="K2453" i="17"/>
  <c r="E2453" i="17"/>
  <c r="D2453" i="17"/>
  <c r="C2453" i="17"/>
  <c r="K2452" i="17"/>
  <c r="E2452" i="17"/>
  <c r="D2452" i="17"/>
  <c r="C2452" i="17"/>
  <c r="K2451" i="17"/>
  <c r="E2451" i="17"/>
  <c r="D2451" i="17"/>
  <c r="C2451" i="17"/>
  <c r="K2450" i="17"/>
  <c r="E2450" i="17"/>
  <c r="D2450" i="17"/>
  <c r="C2450" i="17"/>
  <c r="K2449" i="17"/>
  <c r="E2449" i="17"/>
  <c r="D2449" i="17"/>
  <c r="C2449" i="17"/>
  <c r="K2448" i="17"/>
  <c r="E2448" i="17"/>
  <c r="D2448" i="17"/>
  <c r="C2448" i="17"/>
  <c r="K2447" i="17"/>
  <c r="E2447" i="17"/>
  <c r="D2447" i="17"/>
  <c r="C2447" i="17"/>
  <c r="K2446" i="17"/>
  <c r="E2446" i="17"/>
  <c r="D2446" i="17"/>
  <c r="C2446" i="17"/>
  <c r="K2445" i="17"/>
  <c r="E2445" i="17"/>
  <c r="D2445" i="17"/>
  <c r="C2445" i="17"/>
  <c r="K2444" i="17"/>
  <c r="E2444" i="17"/>
  <c r="D2444" i="17"/>
  <c r="C2444" i="17"/>
  <c r="K2443" i="17"/>
  <c r="E2443" i="17"/>
  <c r="D2443" i="17"/>
  <c r="C2443" i="17"/>
  <c r="K2442" i="17"/>
  <c r="E2442" i="17"/>
  <c r="D2442" i="17"/>
  <c r="C2442" i="17"/>
  <c r="K2441" i="17"/>
  <c r="E2441" i="17"/>
  <c r="D2441" i="17"/>
  <c r="C2441" i="17"/>
  <c r="K2440" i="17"/>
  <c r="E2440" i="17"/>
  <c r="D2440" i="17"/>
  <c r="C2440" i="17"/>
  <c r="K2439" i="17"/>
  <c r="E2439" i="17"/>
  <c r="D2439" i="17"/>
  <c r="C2439" i="17"/>
  <c r="K2438" i="17"/>
  <c r="E2438" i="17"/>
  <c r="D2438" i="17"/>
  <c r="C2438" i="17"/>
  <c r="K2437" i="17"/>
  <c r="E2437" i="17"/>
  <c r="D2437" i="17"/>
  <c r="C2437" i="17"/>
  <c r="K2436" i="17"/>
  <c r="E2436" i="17"/>
  <c r="D2436" i="17"/>
  <c r="C2436" i="17"/>
  <c r="K2435" i="17"/>
  <c r="E2435" i="17"/>
  <c r="D2435" i="17"/>
  <c r="C2435" i="17"/>
  <c r="K2434" i="17"/>
  <c r="E2434" i="17"/>
  <c r="D2434" i="17"/>
  <c r="C2434" i="17"/>
  <c r="K2433" i="17"/>
  <c r="E2433" i="17"/>
  <c r="D2433" i="17"/>
  <c r="C2433" i="17"/>
  <c r="K2432" i="17"/>
  <c r="E2432" i="17"/>
  <c r="D2432" i="17"/>
  <c r="C2432" i="17"/>
  <c r="K2431" i="17"/>
  <c r="E2431" i="17"/>
  <c r="D2431" i="17"/>
  <c r="C2431" i="17"/>
  <c r="K2430" i="17"/>
  <c r="E2430" i="17"/>
  <c r="D2430" i="17"/>
  <c r="C2430" i="17"/>
  <c r="K2429" i="17"/>
  <c r="E2429" i="17"/>
  <c r="D2429" i="17"/>
  <c r="C2429" i="17"/>
  <c r="K2428" i="17"/>
  <c r="E2428" i="17"/>
  <c r="D2428" i="17"/>
  <c r="C2428" i="17"/>
  <c r="K2427" i="17"/>
  <c r="E2427" i="17"/>
  <c r="D2427" i="17"/>
  <c r="C2427" i="17"/>
  <c r="K2426" i="17"/>
  <c r="E2426" i="17"/>
  <c r="D2426" i="17"/>
  <c r="C2426" i="17"/>
  <c r="K2425" i="17"/>
  <c r="E2425" i="17"/>
  <c r="D2425" i="17"/>
  <c r="C2425" i="17"/>
  <c r="K2424" i="17"/>
  <c r="E2424" i="17"/>
  <c r="D2424" i="17"/>
  <c r="C2424" i="17"/>
  <c r="K2423" i="17"/>
  <c r="E2423" i="17"/>
  <c r="D2423" i="17"/>
  <c r="C2423" i="17"/>
  <c r="K2422" i="17"/>
  <c r="E2422" i="17"/>
  <c r="D2422" i="17"/>
  <c r="C2422" i="17"/>
  <c r="K2421" i="17"/>
  <c r="E2421" i="17"/>
  <c r="D2421" i="17"/>
  <c r="C2421" i="17"/>
  <c r="K2420" i="17"/>
  <c r="E2420" i="17"/>
  <c r="D2420" i="17"/>
  <c r="C2420" i="17"/>
  <c r="K2419" i="17"/>
  <c r="E2419" i="17"/>
  <c r="D2419" i="17"/>
  <c r="C2419" i="17"/>
  <c r="K2418" i="17"/>
  <c r="E2418" i="17"/>
  <c r="D2418" i="17"/>
  <c r="C2418" i="17"/>
  <c r="K2417" i="17"/>
  <c r="E2417" i="17"/>
  <c r="D2417" i="17"/>
  <c r="C2417" i="17"/>
  <c r="K2416" i="17"/>
  <c r="E2416" i="17"/>
  <c r="D2416" i="17"/>
  <c r="C2416" i="17"/>
  <c r="K2415" i="17"/>
  <c r="E2415" i="17"/>
  <c r="D2415" i="17"/>
  <c r="C2415" i="17"/>
  <c r="K2414" i="17"/>
  <c r="E2414" i="17"/>
  <c r="D2414" i="17"/>
  <c r="C2414" i="17"/>
  <c r="K2413" i="17"/>
  <c r="E2413" i="17"/>
  <c r="D2413" i="17"/>
  <c r="C2413" i="17"/>
  <c r="K2412" i="17"/>
  <c r="E2412" i="17"/>
  <c r="D2412" i="17"/>
  <c r="C2412" i="17"/>
  <c r="K2411" i="17"/>
  <c r="E2411" i="17"/>
  <c r="D2411" i="17"/>
  <c r="C2411" i="17"/>
  <c r="K2410" i="17"/>
  <c r="E2410" i="17"/>
  <c r="D2410" i="17"/>
  <c r="C2410" i="17"/>
  <c r="K2409" i="17"/>
  <c r="E2409" i="17"/>
  <c r="D2409" i="17"/>
  <c r="C2409" i="17"/>
  <c r="K2408" i="17"/>
  <c r="E2408" i="17"/>
  <c r="D2408" i="17"/>
  <c r="C2408" i="17"/>
  <c r="K2407" i="17"/>
  <c r="E2407" i="17"/>
  <c r="D2407" i="17"/>
  <c r="C2407" i="17"/>
  <c r="K2406" i="17"/>
  <c r="E2406" i="17"/>
  <c r="D2406" i="17"/>
  <c r="C2406" i="17"/>
  <c r="K2405" i="17"/>
  <c r="E2405" i="17"/>
  <c r="D2405" i="17"/>
  <c r="C2405" i="17"/>
  <c r="K2404" i="17"/>
  <c r="E2404" i="17"/>
  <c r="D2404" i="17"/>
  <c r="C2404" i="17"/>
  <c r="K2403" i="17"/>
  <c r="E2403" i="17"/>
  <c r="D2403" i="17"/>
  <c r="C2403" i="17"/>
  <c r="K2402" i="17"/>
  <c r="E2402" i="17"/>
  <c r="D2402" i="17"/>
  <c r="C2402" i="17"/>
  <c r="K2401" i="17"/>
  <c r="E2401" i="17"/>
  <c r="D2401" i="17"/>
  <c r="C2401" i="17"/>
  <c r="K2400" i="17"/>
  <c r="E2400" i="17"/>
  <c r="D2400" i="17"/>
  <c r="C2400" i="17"/>
  <c r="K2399" i="17"/>
  <c r="E2399" i="17"/>
  <c r="D2399" i="17"/>
  <c r="C2399" i="17"/>
  <c r="K2398" i="17"/>
  <c r="E2398" i="17"/>
  <c r="D2398" i="17"/>
  <c r="C2398" i="17"/>
  <c r="K2397" i="17"/>
  <c r="E2397" i="17"/>
  <c r="D2397" i="17"/>
  <c r="C2397" i="17"/>
  <c r="K2396" i="17"/>
  <c r="E2396" i="17"/>
  <c r="D2396" i="17"/>
  <c r="C2396" i="17"/>
  <c r="K2395" i="17"/>
  <c r="E2395" i="17"/>
  <c r="D2395" i="17"/>
  <c r="C2395" i="17"/>
  <c r="K2394" i="17"/>
  <c r="E2394" i="17"/>
  <c r="D2394" i="17"/>
  <c r="C2394" i="17"/>
  <c r="K2393" i="17"/>
  <c r="E2393" i="17"/>
  <c r="D2393" i="17"/>
  <c r="C2393" i="17"/>
  <c r="K2392" i="17"/>
  <c r="E2392" i="17"/>
  <c r="D2392" i="17"/>
  <c r="C2392" i="17"/>
  <c r="K2391" i="17"/>
  <c r="E2391" i="17"/>
  <c r="D2391" i="17"/>
  <c r="C2391" i="17"/>
  <c r="K2390" i="17"/>
  <c r="E2390" i="17"/>
  <c r="D2390" i="17"/>
  <c r="C2390" i="17"/>
  <c r="K2389" i="17"/>
  <c r="E2389" i="17"/>
  <c r="D2389" i="17"/>
  <c r="C2389" i="17"/>
  <c r="K2388" i="17"/>
  <c r="E2388" i="17"/>
  <c r="D2388" i="17"/>
  <c r="C2388" i="17"/>
  <c r="K2387" i="17"/>
  <c r="E2387" i="17"/>
  <c r="D2387" i="17"/>
  <c r="C2387" i="17"/>
  <c r="K2386" i="17"/>
  <c r="E2386" i="17"/>
  <c r="D2386" i="17"/>
  <c r="C2386" i="17"/>
  <c r="K2385" i="17"/>
  <c r="E2385" i="17"/>
  <c r="D2385" i="17"/>
  <c r="C2385" i="17"/>
  <c r="K2384" i="17"/>
  <c r="E2384" i="17"/>
  <c r="D2384" i="17"/>
  <c r="C2384" i="17"/>
  <c r="K2383" i="17"/>
  <c r="E2383" i="17"/>
  <c r="D2383" i="17"/>
  <c r="C2383" i="17"/>
  <c r="K2382" i="17"/>
  <c r="E2382" i="17"/>
  <c r="D2382" i="17"/>
  <c r="C2382" i="17"/>
  <c r="K2381" i="17"/>
  <c r="E2381" i="17"/>
  <c r="D2381" i="17"/>
  <c r="C2381" i="17"/>
  <c r="K2380" i="17"/>
  <c r="E2380" i="17"/>
  <c r="D2380" i="17"/>
  <c r="C2380" i="17"/>
  <c r="K2379" i="17"/>
  <c r="E2379" i="17"/>
  <c r="D2379" i="17"/>
  <c r="C2379" i="17"/>
  <c r="K2378" i="17"/>
  <c r="E2378" i="17"/>
  <c r="D2378" i="17"/>
  <c r="C2378" i="17"/>
  <c r="K2377" i="17"/>
  <c r="E2377" i="17"/>
  <c r="D2377" i="17"/>
  <c r="C2377" i="17"/>
  <c r="K2376" i="17"/>
  <c r="E2376" i="17"/>
  <c r="D2376" i="17"/>
  <c r="C2376" i="17"/>
  <c r="K2375" i="17"/>
  <c r="E2375" i="17"/>
  <c r="D2375" i="17"/>
  <c r="C2375" i="17"/>
  <c r="K2374" i="17"/>
  <c r="E2374" i="17"/>
  <c r="D2374" i="17"/>
  <c r="C2374" i="17"/>
  <c r="K2373" i="17"/>
  <c r="E2373" i="17"/>
  <c r="D2373" i="17"/>
  <c r="C2373" i="17"/>
  <c r="K2372" i="17"/>
  <c r="E2372" i="17"/>
  <c r="D2372" i="17"/>
  <c r="C2372" i="17"/>
  <c r="K2371" i="17"/>
  <c r="E2371" i="17"/>
  <c r="D2371" i="17"/>
  <c r="C2371" i="17"/>
  <c r="K2370" i="17"/>
  <c r="E2370" i="17"/>
  <c r="D2370" i="17"/>
  <c r="C2370" i="17"/>
  <c r="K2369" i="17"/>
  <c r="E2369" i="17"/>
  <c r="D2369" i="17"/>
  <c r="C2369" i="17"/>
  <c r="K2368" i="17"/>
  <c r="E2368" i="17"/>
  <c r="D2368" i="17"/>
  <c r="C2368" i="17"/>
  <c r="K2367" i="17"/>
  <c r="E2367" i="17"/>
  <c r="D2367" i="17"/>
  <c r="C2367" i="17"/>
  <c r="K2366" i="17"/>
  <c r="E2366" i="17"/>
  <c r="D2366" i="17"/>
  <c r="C2366" i="17"/>
  <c r="K2365" i="17"/>
  <c r="E2365" i="17"/>
  <c r="D2365" i="17"/>
  <c r="C2365" i="17"/>
  <c r="K2364" i="17"/>
  <c r="E2364" i="17"/>
  <c r="D2364" i="17"/>
  <c r="C2364" i="17"/>
  <c r="K2363" i="17"/>
  <c r="E2363" i="17"/>
  <c r="D2363" i="17"/>
  <c r="C2363" i="17"/>
  <c r="K2362" i="17"/>
  <c r="E2362" i="17"/>
  <c r="D2362" i="17"/>
  <c r="C2362" i="17"/>
  <c r="K2361" i="17"/>
  <c r="E2361" i="17"/>
  <c r="D2361" i="17"/>
  <c r="C2361" i="17"/>
  <c r="K2360" i="17"/>
  <c r="E2360" i="17"/>
  <c r="D2360" i="17"/>
  <c r="C2360" i="17"/>
  <c r="K2359" i="17"/>
  <c r="E2359" i="17"/>
  <c r="D2359" i="17"/>
  <c r="C2359" i="17"/>
  <c r="K2358" i="17"/>
  <c r="E2358" i="17"/>
  <c r="D2358" i="17"/>
  <c r="C2358" i="17"/>
  <c r="K2357" i="17"/>
  <c r="E2357" i="17"/>
  <c r="D2357" i="17"/>
  <c r="C2357" i="17"/>
  <c r="K2356" i="17"/>
  <c r="E2356" i="17"/>
  <c r="D2356" i="17"/>
  <c r="C2356" i="17"/>
  <c r="K2355" i="17"/>
  <c r="E2355" i="17"/>
  <c r="D2355" i="17"/>
  <c r="C2355" i="17"/>
  <c r="K2354" i="17"/>
  <c r="E2354" i="17"/>
  <c r="D2354" i="17"/>
  <c r="C2354" i="17"/>
  <c r="K2353" i="17"/>
  <c r="E2353" i="17"/>
  <c r="D2353" i="17"/>
  <c r="C2353" i="17"/>
  <c r="K2352" i="17"/>
  <c r="E2352" i="17"/>
  <c r="D2352" i="17"/>
  <c r="C2352" i="17"/>
  <c r="K2351" i="17"/>
  <c r="E2351" i="17"/>
  <c r="D2351" i="17"/>
  <c r="C2351" i="17"/>
  <c r="K2350" i="17"/>
  <c r="E2350" i="17"/>
  <c r="D2350" i="17"/>
  <c r="C2350" i="17"/>
  <c r="K2349" i="17"/>
  <c r="E2349" i="17"/>
  <c r="D2349" i="17"/>
  <c r="C2349" i="17"/>
  <c r="K2348" i="17"/>
  <c r="E2348" i="17"/>
  <c r="D2348" i="17"/>
  <c r="C2348" i="17"/>
  <c r="K2347" i="17"/>
  <c r="E2347" i="17"/>
  <c r="D2347" i="17"/>
  <c r="C2347" i="17"/>
  <c r="K2346" i="17"/>
  <c r="E2346" i="17"/>
  <c r="D2346" i="17"/>
  <c r="C2346" i="17"/>
  <c r="K2345" i="17"/>
  <c r="E2345" i="17"/>
  <c r="D2345" i="17"/>
  <c r="C2345" i="17"/>
  <c r="K2344" i="17"/>
  <c r="E2344" i="17"/>
  <c r="D2344" i="17"/>
  <c r="C2344" i="17"/>
  <c r="K2343" i="17"/>
  <c r="E2343" i="17"/>
  <c r="D2343" i="17"/>
  <c r="C2343" i="17"/>
  <c r="K2342" i="17"/>
  <c r="E2342" i="17"/>
  <c r="D2342" i="17"/>
  <c r="C2342" i="17"/>
  <c r="K2341" i="17"/>
  <c r="E2341" i="17"/>
  <c r="D2341" i="17"/>
  <c r="C2341" i="17"/>
  <c r="K2340" i="17"/>
  <c r="E2340" i="17"/>
  <c r="D2340" i="17"/>
  <c r="C2340" i="17"/>
  <c r="K2339" i="17"/>
  <c r="E2339" i="17"/>
  <c r="D2339" i="17"/>
  <c r="C2339" i="17"/>
  <c r="K2338" i="17"/>
  <c r="E2338" i="17"/>
  <c r="D2338" i="17"/>
  <c r="C2338" i="17"/>
  <c r="K2337" i="17"/>
  <c r="E2337" i="17"/>
  <c r="D2337" i="17"/>
  <c r="C2337" i="17"/>
  <c r="K2336" i="17"/>
  <c r="E2336" i="17"/>
  <c r="D2336" i="17"/>
  <c r="C2336" i="17"/>
  <c r="K2335" i="17"/>
  <c r="E2335" i="17"/>
  <c r="D2335" i="17"/>
  <c r="C2335" i="17"/>
  <c r="K2334" i="17"/>
  <c r="E2334" i="17"/>
  <c r="D2334" i="17"/>
  <c r="C2334" i="17"/>
  <c r="K2333" i="17"/>
  <c r="E2333" i="17"/>
  <c r="D2333" i="17"/>
  <c r="C2333" i="17"/>
  <c r="K2332" i="17"/>
  <c r="E2332" i="17"/>
  <c r="D2332" i="17"/>
  <c r="C2332" i="17"/>
  <c r="K2331" i="17"/>
  <c r="E2331" i="17"/>
  <c r="D2331" i="17"/>
  <c r="C2331" i="17"/>
  <c r="K2330" i="17"/>
  <c r="E2330" i="17"/>
  <c r="D2330" i="17"/>
  <c r="C2330" i="17"/>
  <c r="K2329" i="17"/>
  <c r="E2329" i="17"/>
  <c r="D2329" i="17"/>
  <c r="C2329" i="17"/>
  <c r="K2328" i="17"/>
  <c r="E2328" i="17"/>
  <c r="D2328" i="17"/>
  <c r="C2328" i="17"/>
  <c r="K2327" i="17"/>
  <c r="E2327" i="17"/>
  <c r="D2327" i="17"/>
  <c r="C2327" i="17"/>
  <c r="K2326" i="17"/>
  <c r="E2326" i="17"/>
  <c r="D2326" i="17"/>
  <c r="C2326" i="17"/>
  <c r="K2325" i="17"/>
  <c r="E2325" i="17"/>
  <c r="D2325" i="17"/>
  <c r="C2325" i="17"/>
  <c r="K2324" i="17"/>
  <c r="E2324" i="17"/>
  <c r="D2324" i="17"/>
  <c r="C2324" i="17"/>
  <c r="K2323" i="17"/>
  <c r="E2323" i="17"/>
  <c r="D2323" i="17"/>
  <c r="C2323" i="17"/>
  <c r="K2322" i="17"/>
  <c r="E2322" i="17"/>
  <c r="D2322" i="17"/>
  <c r="C2322" i="17"/>
  <c r="K2321" i="17"/>
  <c r="E2321" i="17"/>
  <c r="D2321" i="17"/>
  <c r="C2321" i="17"/>
  <c r="K2320" i="17"/>
  <c r="E2320" i="17"/>
  <c r="D2320" i="17"/>
  <c r="C2320" i="17"/>
  <c r="K2319" i="17"/>
  <c r="E2319" i="17"/>
  <c r="D2319" i="17"/>
  <c r="C2319" i="17"/>
  <c r="K2318" i="17"/>
  <c r="E2318" i="17"/>
  <c r="D2318" i="17"/>
  <c r="C2318" i="17"/>
  <c r="K2317" i="17"/>
  <c r="E2317" i="17"/>
  <c r="D2317" i="17"/>
  <c r="C2317" i="17"/>
  <c r="K2316" i="17"/>
  <c r="E2316" i="17"/>
  <c r="D2316" i="17"/>
  <c r="C2316" i="17"/>
  <c r="K2315" i="17"/>
  <c r="E2315" i="17"/>
  <c r="D2315" i="17"/>
  <c r="C2315" i="17"/>
  <c r="K2314" i="17"/>
  <c r="E2314" i="17"/>
  <c r="D2314" i="17"/>
  <c r="C2314" i="17"/>
  <c r="K2313" i="17"/>
  <c r="E2313" i="17"/>
  <c r="D2313" i="17"/>
  <c r="C2313" i="17"/>
  <c r="K2312" i="17"/>
  <c r="E2312" i="17"/>
  <c r="D2312" i="17"/>
  <c r="C2312" i="17"/>
  <c r="K2311" i="17"/>
  <c r="E2311" i="17"/>
  <c r="D2311" i="17"/>
  <c r="C2311" i="17"/>
  <c r="K2310" i="17"/>
  <c r="E2310" i="17"/>
  <c r="D2310" i="17"/>
  <c r="C2310" i="17"/>
  <c r="K2309" i="17"/>
  <c r="E2309" i="17"/>
  <c r="D2309" i="17"/>
  <c r="C2309" i="17"/>
  <c r="K2308" i="17"/>
  <c r="E2308" i="17"/>
  <c r="D2308" i="17"/>
  <c r="C2308" i="17"/>
  <c r="K2307" i="17"/>
  <c r="E2307" i="17"/>
  <c r="D2307" i="17"/>
  <c r="C2307" i="17"/>
  <c r="K2306" i="17"/>
  <c r="E2306" i="17"/>
  <c r="D2306" i="17"/>
  <c r="C2306" i="17"/>
  <c r="K2305" i="17"/>
  <c r="E2305" i="17"/>
  <c r="D2305" i="17"/>
  <c r="C2305" i="17"/>
  <c r="K2304" i="17"/>
  <c r="E2304" i="17"/>
  <c r="D2304" i="17"/>
  <c r="C2304" i="17"/>
  <c r="K2303" i="17"/>
  <c r="E2303" i="17"/>
  <c r="D2303" i="17"/>
  <c r="C2303" i="17"/>
  <c r="K2302" i="17"/>
  <c r="E2302" i="17"/>
  <c r="D2302" i="17"/>
  <c r="C2302" i="17"/>
  <c r="K2301" i="17"/>
  <c r="E2301" i="17"/>
  <c r="D2301" i="17"/>
  <c r="C2301" i="17"/>
  <c r="K2300" i="17"/>
  <c r="E2300" i="17"/>
  <c r="D2300" i="17"/>
  <c r="C2300" i="17"/>
  <c r="K2299" i="17"/>
  <c r="E2299" i="17"/>
  <c r="D2299" i="17"/>
  <c r="C2299" i="17"/>
  <c r="K2298" i="17"/>
  <c r="E2298" i="17"/>
  <c r="D2298" i="17"/>
  <c r="C2298" i="17"/>
  <c r="K2297" i="17"/>
  <c r="E2297" i="17"/>
  <c r="D2297" i="17"/>
  <c r="C2297" i="17"/>
  <c r="K2296" i="17"/>
  <c r="E2296" i="17"/>
  <c r="D2296" i="17"/>
  <c r="C2296" i="17"/>
  <c r="K2295" i="17"/>
  <c r="E2295" i="17"/>
  <c r="D2295" i="17"/>
  <c r="C2295" i="17"/>
  <c r="K2294" i="17"/>
  <c r="E2294" i="17"/>
  <c r="D2294" i="17"/>
  <c r="C2294" i="17"/>
  <c r="K2293" i="17"/>
  <c r="E2293" i="17"/>
  <c r="D2293" i="17"/>
  <c r="C2293" i="17"/>
  <c r="K2292" i="17"/>
  <c r="E2292" i="17"/>
  <c r="D2292" i="17"/>
  <c r="C2292" i="17"/>
  <c r="K2291" i="17"/>
  <c r="E2291" i="17"/>
  <c r="D2291" i="17"/>
  <c r="C2291" i="17"/>
  <c r="K2290" i="17"/>
  <c r="E2290" i="17"/>
  <c r="D2290" i="17"/>
  <c r="C2290" i="17"/>
  <c r="K2289" i="17"/>
  <c r="E2289" i="17"/>
  <c r="D2289" i="17"/>
  <c r="C2289" i="17"/>
  <c r="K2288" i="17"/>
  <c r="E2288" i="17"/>
  <c r="D2288" i="17"/>
  <c r="C2288" i="17"/>
  <c r="K2287" i="17"/>
  <c r="E2287" i="17"/>
  <c r="D2287" i="17"/>
  <c r="C2287" i="17"/>
  <c r="K2286" i="17"/>
  <c r="E2286" i="17"/>
  <c r="D2286" i="17"/>
  <c r="C2286" i="17"/>
  <c r="K2285" i="17"/>
  <c r="E2285" i="17"/>
  <c r="D2285" i="17"/>
  <c r="C2285" i="17"/>
  <c r="K2284" i="17"/>
  <c r="E2284" i="17"/>
  <c r="D2284" i="17"/>
  <c r="C2284" i="17"/>
  <c r="K2283" i="17"/>
  <c r="E2283" i="17"/>
  <c r="D2283" i="17"/>
  <c r="C2283" i="17"/>
  <c r="K2282" i="17"/>
  <c r="E2282" i="17"/>
  <c r="D2282" i="17"/>
  <c r="C2282" i="17"/>
  <c r="K2281" i="17"/>
  <c r="E2281" i="17"/>
  <c r="D2281" i="17"/>
  <c r="C2281" i="17"/>
  <c r="K2280" i="17"/>
  <c r="E2280" i="17"/>
  <c r="D2280" i="17"/>
  <c r="C2280" i="17"/>
  <c r="K2279" i="17"/>
  <c r="E2279" i="17"/>
  <c r="D2279" i="17"/>
  <c r="C2279" i="17"/>
  <c r="K2278" i="17"/>
  <c r="E2278" i="17"/>
  <c r="D2278" i="17"/>
  <c r="C2278" i="17"/>
  <c r="K2277" i="17"/>
  <c r="E2277" i="17"/>
  <c r="D2277" i="17"/>
  <c r="C2277" i="17"/>
  <c r="K2276" i="17"/>
  <c r="E2276" i="17"/>
  <c r="D2276" i="17"/>
  <c r="C2276" i="17"/>
  <c r="K2275" i="17"/>
  <c r="E2275" i="17"/>
  <c r="D2275" i="17"/>
  <c r="C2275" i="17"/>
  <c r="K2274" i="17"/>
  <c r="E2274" i="17"/>
  <c r="D2274" i="17"/>
  <c r="C2274" i="17"/>
  <c r="K2273" i="17"/>
  <c r="E2273" i="17"/>
  <c r="D2273" i="17"/>
  <c r="C2273" i="17"/>
  <c r="K2272" i="17"/>
  <c r="E2272" i="17"/>
  <c r="D2272" i="17"/>
  <c r="C2272" i="17"/>
  <c r="K2271" i="17"/>
  <c r="E2271" i="17"/>
  <c r="D2271" i="17"/>
  <c r="C2271" i="17"/>
  <c r="K2270" i="17"/>
  <c r="E2270" i="17"/>
  <c r="D2270" i="17"/>
  <c r="C2270" i="17"/>
  <c r="K2269" i="17"/>
  <c r="E2269" i="17"/>
  <c r="D2269" i="17"/>
  <c r="C2269" i="17"/>
  <c r="K2268" i="17"/>
  <c r="E2268" i="17"/>
  <c r="D2268" i="17"/>
  <c r="C2268" i="17"/>
  <c r="K2267" i="17"/>
  <c r="E2267" i="17"/>
  <c r="D2267" i="17"/>
  <c r="C2267" i="17"/>
  <c r="K2266" i="17"/>
  <c r="E2266" i="17"/>
  <c r="D2266" i="17"/>
  <c r="C2266" i="17"/>
  <c r="K2265" i="17"/>
  <c r="E2265" i="17"/>
  <c r="D2265" i="17"/>
  <c r="C2265" i="17"/>
  <c r="K2264" i="17"/>
  <c r="E2264" i="17"/>
  <c r="D2264" i="17"/>
  <c r="C2264" i="17"/>
  <c r="K2263" i="17"/>
  <c r="E2263" i="17"/>
  <c r="D2263" i="17"/>
  <c r="C2263" i="17"/>
  <c r="K2262" i="17"/>
  <c r="E2262" i="17"/>
  <c r="D2262" i="17"/>
  <c r="C2262" i="17"/>
  <c r="K2261" i="17"/>
  <c r="E2261" i="17"/>
  <c r="D2261" i="17"/>
  <c r="C2261" i="17"/>
  <c r="K2260" i="17"/>
  <c r="E2260" i="17"/>
  <c r="D2260" i="17"/>
  <c r="C2260" i="17"/>
  <c r="K2259" i="17"/>
  <c r="E2259" i="17"/>
  <c r="D2259" i="17"/>
  <c r="C2259" i="17"/>
  <c r="K2258" i="17"/>
  <c r="E2258" i="17"/>
  <c r="D2258" i="17"/>
  <c r="C2258" i="17"/>
  <c r="K2257" i="17"/>
  <c r="E2257" i="17"/>
  <c r="D2257" i="17"/>
  <c r="C2257" i="17"/>
  <c r="K2256" i="17"/>
  <c r="E2256" i="17"/>
  <c r="D2256" i="17"/>
  <c r="C2256" i="17"/>
  <c r="K2255" i="17"/>
  <c r="E2255" i="17"/>
  <c r="D2255" i="17"/>
  <c r="C2255" i="17"/>
  <c r="K2254" i="17"/>
  <c r="E2254" i="17"/>
  <c r="D2254" i="17"/>
  <c r="C2254" i="17"/>
  <c r="K2253" i="17"/>
  <c r="E2253" i="17"/>
  <c r="D2253" i="17"/>
  <c r="C2253" i="17"/>
  <c r="K2252" i="17"/>
  <c r="E2252" i="17"/>
  <c r="D2252" i="17"/>
  <c r="C2252" i="17"/>
  <c r="K2251" i="17"/>
  <c r="E2251" i="17"/>
  <c r="D2251" i="17"/>
  <c r="C2251" i="17"/>
  <c r="K2250" i="17"/>
  <c r="E2250" i="17"/>
  <c r="D2250" i="17"/>
  <c r="C2250" i="17"/>
  <c r="K2249" i="17"/>
  <c r="E2249" i="17"/>
  <c r="D2249" i="17"/>
  <c r="C2249" i="17"/>
  <c r="K2248" i="17"/>
  <c r="E2248" i="17"/>
  <c r="D2248" i="17"/>
  <c r="C2248" i="17"/>
  <c r="K2247" i="17"/>
  <c r="E2247" i="17"/>
  <c r="D2247" i="17"/>
  <c r="C2247" i="17"/>
  <c r="K2246" i="17"/>
  <c r="E2246" i="17"/>
  <c r="D2246" i="17"/>
  <c r="C2246" i="17"/>
  <c r="K2245" i="17"/>
  <c r="E2245" i="17"/>
  <c r="D2245" i="17"/>
  <c r="C2245" i="17"/>
  <c r="K2244" i="17"/>
  <c r="E2244" i="17"/>
  <c r="D2244" i="17"/>
  <c r="C2244" i="17"/>
  <c r="K2243" i="17"/>
  <c r="E2243" i="17"/>
  <c r="D2243" i="17"/>
  <c r="C2243" i="17"/>
  <c r="K2242" i="17"/>
  <c r="E2242" i="17"/>
  <c r="D2242" i="17"/>
  <c r="C2242" i="17"/>
  <c r="K2241" i="17"/>
  <c r="E2241" i="17"/>
  <c r="D2241" i="17"/>
  <c r="C2241" i="17"/>
  <c r="K2240" i="17"/>
  <c r="E2240" i="17"/>
  <c r="D2240" i="17"/>
  <c r="C2240" i="17"/>
  <c r="K2239" i="17"/>
  <c r="E2239" i="17"/>
  <c r="D2239" i="17"/>
  <c r="C2239" i="17"/>
  <c r="K2238" i="17"/>
  <c r="E2238" i="17"/>
  <c r="D2238" i="17"/>
  <c r="C2238" i="17"/>
  <c r="K2237" i="17"/>
  <c r="E2237" i="17"/>
  <c r="D2237" i="17"/>
  <c r="C2237" i="17"/>
  <c r="K2236" i="17"/>
  <c r="E2236" i="17"/>
  <c r="D2236" i="17"/>
  <c r="C2236" i="17"/>
  <c r="K2235" i="17"/>
  <c r="E2235" i="17"/>
  <c r="D2235" i="17"/>
  <c r="C2235" i="17"/>
  <c r="K2234" i="17"/>
  <c r="E2234" i="17"/>
  <c r="D2234" i="17"/>
  <c r="C2234" i="17"/>
  <c r="K2233" i="17"/>
  <c r="E2233" i="17"/>
  <c r="D2233" i="17"/>
  <c r="C2233" i="17"/>
  <c r="K2232" i="17"/>
  <c r="E2232" i="17"/>
  <c r="D2232" i="17"/>
  <c r="C2232" i="17"/>
  <c r="K2231" i="17"/>
  <c r="E2231" i="17"/>
  <c r="D2231" i="17"/>
  <c r="C2231" i="17"/>
  <c r="K2230" i="17"/>
  <c r="E2230" i="17"/>
  <c r="D2230" i="17"/>
  <c r="C2230" i="17"/>
  <c r="K2229" i="17"/>
  <c r="E2229" i="17"/>
  <c r="D2229" i="17"/>
  <c r="C2229" i="17"/>
  <c r="K2228" i="17"/>
  <c r="E2228" i="17"/>
  <c r="D2228" i="17"/>
  <c r="C2228" i="17"/>
  <c r="K2227" i="17"/>
  <c r="E2227" i="17"/>
  <c r="D2227" i="17"/>
  <c r="C2227" i="17"/>
  <c r="K2226" i="17"/>
  <c r="E2226" i="17"/>
  <c r="D2226" i="17"/>
  <c r="C2226" i="17"/>
  <c r="K2225" i="17"/>
  <c r="E2225" i="17"/>
  <c r="D2225" i="17"/>
  <c r="C2225" i="17"/>
  <c r="K2224" i="17"/>
  <c r="E2224" i="17"/>
  <c r="D2224" i="17"/>
  <c r="C2224" i="17"/>
  <c r="K2223" i="17"/>
  <c r="E2223" i="17"/>
  <c r="D2223" i="17"/>
  <c r="C2223" i="17"/>
  <c r="K2222" i="17"/>
  <c r="E2222" i="17"/>
  <c r="D2222" i="17"/>
  <c r="C2222" i="17"/>
  <c r="K2221" i="17"/>
  <c r="E2221" i="17"/>
  <c r="D2221" i="17"/>
  <c r="C2221" i="17"/>
  <c r="K2220" i="17"/>
  <c r="E2220" i="17"/>
  <c r="D2220" i="17"/>
  <c r="C2220" i="17"/>
  <c r="K2219" i="17"/>
  <c r="E2219" i="17"/>
  <c r="D2219" i="17"/>
  <c r="C2219" i="17"/>
  <c r="K2218" i="17"/>
  <c r="E2218" i="17"/>
  <c r="D2218" i="17"/>
  <c r="C2218" i="17"/>
  <c r="K2217" i="17"/>
  <c r="E2217" i="17"/>
  <c r="D2217" i="17"/>
  <c r="C2217" i="17"/>
  <c r="K2216" i="17"/>
  <c r="E2216" i="17"/>
  <c r="D2216" i="17"/>
  <c r="C2216" i="17"/>
  <c r="K2215" i="17"/>
  <c r="E2215" i="17"/>
  <c r="D2215" i="17"/>
  <c r="C2215" i="17"/>
  <c r="K2214" i="17"/>
  <c r="E2214" i="17"/>
  <c r="D2214" i="17"/>
  <c r="C2214" i="17"/>
  <c r="K2213" i="17"/>
  <c r="E2213" i="17"/>
  <c r="D2213" i="17"/>
  <c r="C2213" i="17"/>
  <c r="K2212" i="17"/>
  <c r="E2212" i="17"/>
  <c r="D2212" i="17"/>
  <c r="C2212" i="17"/>
  <c r="K2211" i="17"/>
  <c r="E2211" i="17"/>
  <c r="D2211" i="17"/>
  <c r="C2211" i="17"/>
  <c r="K2210" i="17"/>
  <c r="E2210" i="17"/>
  <c r="D2210" i="17"/>
  <c r="C2210" i="17"/>
  <c r="K2209" i="17"/>
  <c r="E2209" i="17"/>
  <c r="D2209" i="17"/>
  <c r="C2209" i="17"/>
  <c r="K2208" i="17"/>
  <c r="E2208" i="17"/>
  <c r="D2208" i="17"/>
  <c r="C2208" i="17"/>
  <c r="K2207" i="17"/>
  <c r="E2207" i="17"/>
  <c r="D2207" i="17"/>
  <c r="C2207" i="17"/>
  <c r="K2206" i="17"/>
  <c r="E2206" i="17"/>
  <c r="D2206" i="17"/>
  <c r="C2206" i="17"/>
  <c r="K2205" i="17"/>
  <c r="E2205" i="17"/>
  <c r="D2205" i="17"/>
  <c r="C2205" i="17"/>
  <c r="K2204" i="17"/>
  <c r="E2204" i="17"/>
  <c r="D2204" i="17"/>
  <c r="C2204" i="17"/>
  <c r="K2203" i="17"/>
  <c r="E2203" i="17"/>
  <c r="D2203" i="17"/>
  <c r="C2203" i="17"/>
  <c r="K2202" i="17"/>
  <c r="E2202" i="17"/>
  <c r="D2202" i="17"/>
  <c r="C2202" i="17"/>
  <c r="K2201" i="17"/>
  <c r="E2201" i="17"/>
  <c r="D2201" i="17"/>
  <c r="C2201" i="17"/>
  <c r="K2200" i="17"/>
  <c r="E2200" i="17"/>
  <c r="D2200" i="17"/>
  <c r="C2200" i="17"/>
  <c r="K2199" i="17"/>
  <c r="E2199" i="17"/>
  <c r="D2199" i="17"/>
  <c r="C2199" i="17"/>
  <c r="K2198" i="17"/>
  <c r="E2198" i="17"/>
  <c r="D2198" i="17"/>
  <c r="C2198" i="17"/>
  <c r="K2197" i="17"/>
  <c r="E2197" i="17"/>
  <c r="D2197" i="17"/>
  <c r="C2197" i="17"/>
  <c r="K2196" i="17"/>
  <c r="E2196" i="17"/>
  <c r="D2196" i="17"/>
  <c r="C2196" i="17"/>
  <c r="K2195" i="17"/>
  <c r="E2195" i="17"/>
  <c r="D2195" i="17"/>
  <c r="C2195" i="17"/>
  <c r="K2194" i="17"/>
  <c r="E2194" i="17"/>
  <c r="D2194" i="17"/>
  <c r="C2194" i="17"/>
  <c r="K2193" i="17"/>
  <c r="E2193" i="17"/>
  <c r="D2193" i="17"/>
  <c r="C2193" i="17"/>
  <c r="K2192" i="17"/>
  <c r="E2192" i="17"/>
  <c r="D2192" i="17"/>
  <c r="C2192" i="17"/>
  <c r="K2191" i="17"/>
  <c r="E2191" i="17"/>
  <c r="D2191" i="17"/>
  <c r="C2191" i="17"/>
  <c r="K2190" i="17"/>
  <c r="E2190" i="17"/>
  <c r="D2190" i="17"/>
  <c r="C2190" i="17"/>
  <c r="K2189" i="17"/>
  <c r="E2189" i="17"/>
  <c r="D2189" i="17"/>
  <c r="C2189" i="17"/>
  <c r="K2188" i="17"/>
  <c r="E2188" i="17"/>
  <c r="D2188" i="17"/>
  <c r="C2188" i="17"/>
  <c r="K2187" i="17"/>
  <c r="E2187" i="17"/>
  <c r="D2187" i="17"/>
  <c r="C2187" i="17"/>
  <c r="K2186" i="17"/>
  <c r="E2186" i="17"/>
  <c r="D2186" i="17"/>
  <c r="C2186" i="17"/>
  <c r="K2185" i="17"/>
  <c r="E2185" i="17"/>
  <c r="D2185" i="17"/>
  <c r="C2185" i="17"/>
  <c r="K2184" i="17"/>
  <c r="E2184" i="17"/>
  <c r="D2184" i="17"/>
  <c r="C2184" i="17"/>
  <c r="K2183" i="17"/>
  <c r="E2183" i="17"/>
  <c r="D2183" i="17"/>
  <c r="C2183" i="17"/>
  <c r="K2182" i="17"/>
  <c r="E2182" i="17"/>
  <c r="D2182" i="17"/>
  <c r="C2182" i="17"/>
  <c r="K2181" i="17"/>
  <c r="E2181" i="17"/>
  <c r="D2181" i="17"/>
  <c r="C2181" i="17"/>
  <c r="K2180" i="17"/>
  <c r="E2180" i="17"/>
  <c r="D2180" i="17"/>
  <c r="C2180" i="17"/>
  <c r="K2179" i="17"/>
  <c r="E2179" i="17"/>
  <c r="D2179" i="17"/>
  <c r="C2179" i="17"/>
  <c r="K2178" i="17"/>
  <c r="E2178" i="17"/>
  <c r="D2178" i="17"/>
  <c r="C2178" i="17"/>
  <c r="K2177" i="17"/>
  <c r="E2177" i="17"/>
  <c r="D2177" i="17"/>
  <c r="C2177" i="17"/>
  <c r="K2176" i="17"/>
  <c r="E2176" i="17"/>
  <c r="D2176" i="17"/>
  <c r="C2176" i="17"/>
  <c r="K2175" i="17"/>
  <c r="E2175" i="17"/>
  <c r="D2175" i="17"/>
  <c r="C2175" i="17"/>
  <c r="K2174" i="17"/>
  <c r="E2174" i="17"/>
  <c r="D2174" i="17"/>
  <c r="C2174" i="17"/>
  <c r="K2173" i="17"/>
  <c r="E2173" i="17"/>
  <c r="D2173" i="17"/>
  <c r="C2173" i="17"/>
  <c r="K2172" i="17"/>
  <c r="E2172" i="17"/>
  <c r="D2172" i="17"/>
  <c r="C2172" i="17"/>
  <c r="K2171" i="17"/>
  <c r="E2171" i="17"/>
  <c r="D2171" i="17"/>
  <c r="C2171" i="17"/>
  <c r="K2170" i="17"/>
  <c r="E2170" i="17"/>
  <c r="D2170" i="17"/>
  <c r="C2170" i="17"/>
  <c r="K2169" i="17"/>
  <c r="E2169" i="17"/>
  <c r="D2169" i="17"/>
  <c r="C2169" i="17"/>
  <c r="K2168" i="17"/>
  <c r="E2168" i="17"/>
  <c r="D2168" i="17"/>
  <c r="C2168" i="17"/>
  <c r="K2167" i="17"/>
  <c r="E2167" i="17"/>
  <c r="D2167" i="17"/>
  <c r="C2167" i="17"/>
  <c r="K2166" i="17"/>
  <c r="E2166" i="17"/>
  <c r="D2166" i="17"/>
  <c r="C2166" i="17"/>
  <c r="K2165" i="17"/>
  <c r="E2165" i="17"/>
  <c r="D2165" i="17"/>
  <c r="C2165" i="17"/>
  <c r="K2164" i="17"/>
  <c r="E2164" i="17"/>
  <c r="D2164" i="17"/>
  <c r="C2164" i="17"/>
  <c r="K2163" i="17"/>
  <c r="E2163" i="17"/>
  <c r="D2163" i="17"/>
  <c r="C2163" i="17"/>
  <c r="K2162" i="17"/>
  <c r="E2162" i="17"/>
  <c r="D2162" i="17"/>
  <c r="C2162" i="17"/>
  <c r="K2161" i="17"/>
  <c r="E2161" i="17"/>
  <c r="D2161" i="17"/>
  <c r="C2161" i="17"/>
  <c r="K2160" i="17"/>
  <c r="E2160" i="17"/>
  <c r="D2160" i="17"/>
  <c r="C2160" i="17"/>
  <c r="K2159" i="17"/>
  <c r="E2159" i="17"/>
  <c r="D2159" i="17"/>
  <c r="C2159" i="17"/>
  <c r="K2158" i="17"/>
  <c r="E2158" i="17"/>
  <c r="D2158" i="17"/>
  <c r="C2158" i="17"/>
  <c r="K2157" i="17"/>
  <c r="E2157" i="17"/>
  <c r="D2157" i="17"/>
  <c r="C2157" i="17"/>
  <c r="K2156" i="17"/>
  <c r="E2156" i="17"/>
  <c r="D2156" i="17"/>
  <c r="C2156" i="17"/>
  <c r="K2155" i="17"/>
  <c r="E2155" i="17"/>
  <c r="D2155" i="17"/>
  <c r="C2155" i="17"/>
  <c r="K2154" i="17"/>
  <c r="E2154" i="17"/>
  <c r="D2154" i="17"/>
  <c r="C2154" i="17"/>
  <c r="K2153" i="17"/>
  <c r="E2153" i="17"/>
  <c r="D2153" i="17"/>
  <c r="C2153" i="17"/>
  <c r="K2152" i="17"/>
  <c r="E2152" i="17"/>
  <c r="D2152" i="17"/>
  <c r="C2152" i="17"/>
  <c r="K2151" i="17"/>
  <c r="E2151" i="17"/>
  <c r="D2151" i="17"/>
  <c r="C2151" i="17"/>
  <c r="K2150" i="17"/>
  <c r="E2150" i="17"/>
  <c r="D2150" i="17"/>
  <c r="C2150" i="17"/>
  <c r="K2149" i="17"/>
  <c r="E2149" i="17"/>
  <c r="D2149" i="17"/>
  <c r="C2149" i="17"/>
  <c r="K2148" i="17"/>
  <c r="E2148" i="17"/>
  <c r="D2148" i="17"/>
  <c r="C2148" i="17"/>
  <c r="K2147" i="17"/>
  <c r="E2147" i="17"/>
  <c r="D2147" i="17"/>
  <c r="C2147" i="17"/>
  <c r="K2146" i="17"/>
  <c r="E2146" i="17"/>
  <c r="D2146" i="17"/>
  <c r="C2146" i="17"/>
  <c r="K2145" i="17"/>
  <c r="E2145" i="17"/>
  <c r="D2145" i="17"/>
  <c r="C2145" i="17"/>
  <c r="K2144" i="17"/>
  <c r="E2144" i="17"/>
  <c r="D2144" i="17"/>
  <c r="C2144" i="17"/>
  <c r="K2143" i="17"/>
  <c r="E2143" i="17"/>
  <c r="D2143" i="17"/>
  <c r="C2143" i="17"/>
  <c r="K2142" i="17"/>
  <c r="E2142" i="17"/>
  <c r="D2142" i="17"/>
  <c r="C2142" i="17"/>
  <c r="K2141" i="17"/>
  <c r="E2141" i="17"/>
  <c r="D2141" i="17"/>
  <c r="C2141" i="17"/>
  <c r="K2140" i="17"/>
  <c r="E2140" i="17"/>
  <c r="D2140" i="17"/>
  <c r="C2140" i="17"/>
  <c r="K2139" i="17"/>
  <c r="E2139" i="17"/>
  <c r="D2139" i="17"/>
  <c r="C2139" i="17"/>
  <c r="K2138" i="17"/>
  <c r="E2138" i="17"/>
  <c r="D2138" i="17"/>
  <c r="C2138" i="17"/>
  <c r="K2137" i="17"/>
  <c r="E2137" i="17"/>
  <c r="D2137" i="17"/>
  <c r="C2137" i="17"/>
  <c r="K2136" i="17"/>
  <c r="E2136" i="17"/>
  <c r="D2136" i="17"/>
  <c r="C2136" i="17"/>
  <c r="K2135" i="17"/>
  <c r="E2135" i="17"/>
  <c r="D2135" i="17"/>
  <c r="C2135" i="17"/>
  <c r="K2134" i="17"/>
  <c r="E2134" i="17"/>
  <c r="D2134" i="17"/>
  <c r="C2134" i="17"/>
  <c r="K2133" i="17"/>
  <c r="E2133" i="17"/>
  <c r="D2133" i="17"/>
  <c r="C2133" i="17"/>
  <c r="K2132" i="17"/>
  <c r="E2132" i="17"/>
  <c r="D2132" i="17"/>
  <c r="C2132" i="17"/>
  <c r="K2131" i="17"/>
  <c r="E2131" i="17"/>
  <c r="D2131" i="17"/>
  <c r="C2131" i="17"/>
  <c r="K2130" i="17"/>
  <c r="E2130" i="17"/>
  <c r="D2130" i="17"/>
  <c r="C2130" i="17"/>
  <c r="K2129" i="17"/>
  <c r="E2129" i="17"/>
  <c r="D2129" i="17"/>
  <c r="C2129" i="17"/>
  <c r="K2128" i="17"/>
  <c r="E2128" i="17"/>
  <c r="D2128" i="17"/>
  <c r="C2128" i="17"/>
  <c r="K2127" i="17"/>
  <c r="E2127" i="17"/>
  <c r="D2127" i="17"/>
  <c r="C2127" i="17"/>
  <c r="K2126" i="17"/>
  <c r="E2126" i="17"/>
  <c r="D2126" i="17"/>
  <c r="C2126" i="17"/>
  <c r="K2125" i="17"/>
  <c r="E2125" i="17"/>
  <c r="D2125" i="17"/>
  <c r="C2125" i="17"/>
  <c r="K2124" i="17"/>
  <c r="E2124" i="17"/>
  <c r="D2124" i="17"/>
  <c r="C2124" i="17"/>
  <c r="K2123" i="17"/>
  <c r="E2123" i="17"/>
  <c r="D2123" i="17"/>
  <c r="C2123" i="17"/>
  <c r="K2122" i="17"/>
  <c r="E2122" i="17"/>
  <c r="D2122" i="17"/>
  <c r="C2122" i="17"/>
  <c r="K2121" i="17"/>
  <c r="E2121" i="17"/>
  <c r="D2121" i="17"/>
  <c r="C2121" i="17"/>
  <c r="K2120" i="17"/>
  <c r="E2120" i="17"/>
  <c r="D2120" i="17"/>
  <c r="C2120" i="17"/>
  <c r="K2119" i="17"/>
  <c r="E2119" i="17"/>
  <c r="D2119" i="17"/>
  <c r="C2119" i="17"/>
  <c r="K2118" i="17"/>
  <c r="E2118" i="17"/>
  <c r="D2118" i="17"/>
  <c r="C2118" i="17"/>
  <c r="K2117" i="17"/>
  <c r="E2117" i="17"/>
  <c r="D2117" i="17"/>
  <c r="C2117" i="17"/>
  <c r="K2116" i="17"/>
  <c r="E2116" i="17"/>
  <c r="D2116" i="17"/>
  <c r="C2116" i="17"/>
  <c r="K2115" i="17"/>
  <c r="E2115" i="17"/>
  <c r="D2115" i="17"/>
  <c r="C2115" i="17"/>
  <c r="K2114" i="17"/>
  <c r="E2114" i="17"/>
  <c r="D2114" i="17"/>
  <c r="C2114" i="17"/>
  <c r="K2113" i="17"/>
  <c r="E2113" i="17"/>
  <c r="D2113" i="17"/>
  <c r="C2113" i="17"/>
  <c r="K2112" i="17"/>
  <c r="E2112" i="17"/>
  <c r="D2112" i="17"/>
  <c r="C2112" i="17"/>
  <c r="K2111" i="17"/>
  <c r="E2111" i="17"/>
  <c r="D2111" i="17"/>
  <c r="C2111" i="17"/>
  <c r="K2110" i="17"/>
  <c r="E2110" i="17"/>
  <c r="D2110" i="17"/>
  <c r="C2110" i="17"/>
  <c r="K2109" i="17"/>
  <c r="E2109" i="17"/>
  <c r="D2109" i="17"/>
  <c r="C2109" i="17"/>
  <c r="K2108" i="17"/>
  <c r="E2108" i="17"/>
  <c r="D2108" i="17"/>
  <c r="C2108" i="17"/>
  <c r="K2107" i="17"/>
  <c r="E2107" i="17"/>
  <c r="D2107" i="17"/>
  <c r="C2107" i="17"/>
  <c r="K2106" i="17"/>
  <c r="E2106" i="17"/>
  <c r="D2106" i="17"/>
  <c r="C2106" i="17"/>
  <c r="K2105" i="17"/>
  <c r="E2105" i="17"/>
  <c r="D2105" i="17"/>
  <c r="C2105" i="17"/>
  <c r="K2104" i="17"/>
  <c r="E2104" i="17"/>
  <c r="D2104" i="17"/>
  <c r="C2104" i="17"/>
  <c r="K2103" i="17"/>
  <c r="E2103" i="17"/>
  <c r="D2103" i="17"/>
  <c r="C2103" i="17"/>
  <c r="K2102" i="17"/>
  <c r="E2102" i="17"/>
  <c r="D2102" i="17"/>
  <c r="C2102" i="17"/>
  <c r="K2101" i="17"/>
  <c r="E2101" i="17"/>
  <c r="D2101" i="17"/>
  <c r="C2101" i="17"/>
  <c r="K2100" i="17"/>
  <c r="E2100" i="17"/>
  <c r="D2100" i="17"/>
  <c r="C2100" i="17"/>
  <c r="K2099" i="17"/>
  <c r="E2099" i="17"/>
  <c r="D2099" i="17"/>
  <c r="C2099" i="17"/>
  <c r="K2098" i="17"/>
  <c r="E2098" i="17"/>
  <c r="D2098" i="17"/>
  <c r="C2098" i="17"/>
  <c r="K2097" i="17"/>
  <c r="E2097" i="17"/>
  <c r="D2097" i="17"/>
  <c r="C2097" i="17"/>
  <c r="K2096" i="17"/>
  <c r="E2096" i="17"/>
  <c r="D2096" i="17"/>
  <c r="C2096" i="17"/>
  <c r="K2095" i="17"/>
  <c r="E2095" i="17"/>
  <c r="D2095" i="17"/>
  <c r="C2095" i="17"/>
  <c r="K2094" i="17"/>
  <c r="E2094" i="17"/>
  <c r="D2094" i="17"/>
  <c r="C2094" i="17"/>
  <c r="K2093" i="17"/>
  <c r="E2093" i="17"/>
  <c r="D2093" i="17"/>
  <c r="C2093" i="17"/>
  <c r="K2092" i="17"/>
  <c r="E2092" i="17"/>
  <c r="D2092" i="17"/>
  <c r="C2092" i="17"/>
  <c r="K2091" i="17"/>
  <c r="E2091" i="17"/>
  <c r="D2091" i="17"/>
  <c r="C2091" i="17"/>
  <c r="K2090" i="17"/>
  <c r="E2090" i="17"/>
  <c r="D2090" i="17"/>
  <c r="C2090" i="17"/>
  <c r="K2089" i="17"/>
  <c r="E2089" i="17"/>
  <c r="D2089" i="17"/>
  <c r="C2089" i="17"/>
  <c r="K2088" i="17"/>
  <c r="E2088" i="17"/>
  <c r="D2088" i="17"/>
  <c r="C2088" i="17"/>
  <c r="K2087" i="17"/>
  <c r="E2087" i="17"/>
  <c r="D2087" i="17"/>
  <c r="C2087" i="17"/>
  <c r="K2086" i="17"/>
  <c r="E2086" i="17"/>
  <c r="D2086" i="17"/>
  <c r="C2086" i="17"/>
  <c r="K2085" i="17"/>
  <c r="E2085" i="17"/>
  <c r="D2085" i="17"/>
  <c r="C2085" i="17"/>
  <c r="K2084" i="17"/>
  <c r="E2084" i="17"/>
  <c r="D2084" i="17"/>
  <c r="C2084" i="17"/>
  <c r="K2083" i="17"/>
  <c r="E2083" i="17"/>
  <c r="D2083" i="17"/>
  <c r="C2083" i="17"/>
  <c r="K2082" i="17"/>
  <c r="E2082" i="17"/>
  <c r="D2082" i="17"/>
  <c r="C2082" i="17"/>
  <c r="K2081" i="17"/>
  <c r="E2081" i="17"/>
  <c r="D2081" i="17"/>
  <c r="C2081" i="17"/>
  <c r="K2080" i="17"/>
  <c r="E2080" i="17"/>
  <c r="D2080" i="17"/>
  <c r="C2080" i="17"/>
  <c r="K2079" i="17"/>
  <c r="E2079" i="17"/>
  <c r="D2079" i="17"/>
  <c r="C2079" i="17"/>
  <c r="K2078" i="17"/>
  <c r="E2078" i="17"/>
  <c r="D2078" i="17"/>
  <c r="C2078" i="17"/>
  <c r="K2077" i="17"/>
  <c r="E2077" i="17"/>
  <c r="D2077" i="17"/>
  <c r="C2077" i="17"/>
  <c r="K2076" i="17"/>
  <c r="E2076" i="17"/>
  <c r="D2076" i="17"/>
  <c r="C2076" i="17"/>
  <c r="K2075" i="17"/>
  <c r="E2075" i="17"/>
  <c r="D2075" i="17"/>
  <c r="C2075" i="17"/>
  <c r="K2074" i="17"/>
  <c r="E2074" i="17"/>
  <c r="D2074" i="17"/>
  <c r="C2074" i="17"/>
  <c r="K2073" i="17"/>
  <c r="E2073" i="17"/>
  <c r="D2073" i="17"/>
  <c r="C2073" i="17"/>
  <c r="K2072" i="17"/>
  <c r="E2072" i="17"/>
  <c r="D2072" i="17"/>
  <c r="C2072" i="17"/>
  <c r="K2071" i="17"/>
  <c r="E2071" i="17"/>
  <c r="D2071" i="17"/>
  <c r="C2071" i="17"/>
  <c r="K2070" i="17"/>
  <c r="E2070" i="17"/>
  <c r="D2070" i="17"/>
  <c r="C2070" i="17"/>
  <c r="K2069" i="17"/>
  <c r="E2069" i="17"/>
  <c r="D2069" i="17"/>
  <c r="C2069" i="17"/>
  <c r="K2068" i="17"/>
  <c r="E2068" i="17"/>
  <c r="D2068" i="17"/>
  <c r="C2068" i="17"/>
  <c r="K2067" i="17"/>
  <c r="E2067" i="17"/>
  <c r="D2067" i="17"/>
  <c r="C2067" i="17"/>
  <c r="K2066" i="17"/>
  <c r="E2066" i="17"/>
  <c r="D2066" i="17"/>
  <c r="C2066" i="17"/>
  <c r="K2065" i="17"/>
  <c r="E2065" i="17"/>
  <c r="D2065" i="17"/>
  <c r="C2065" i="17"/>
  <c r="K2064" i="17"/>
  <c r="E2064" i="17"/>
  <c r="D2064" i="17"/>
  <c r="C2064" i="17"/>
  <c r="K2063" i="17"/>
  <c r="E2063" i="17"/>
  <c r="D2063" i="17"/>
  <c r="C2063" i="17"/>
  <c r="K2062" i="17"/>
  <c r="E2062" i="17"/>
  <c r="D2062" i="17"/>
  <c r="C2062" i="17"/>
  <c r="K2061" i="17"/>
  <c r="E2061" i="17"/>
  <c r="D2061" i="17"/>
  <c r="C2061" i="17"/>
  <c r="K2060" i="17"/>
  <c r="E2060" i="17"/>
  <c r="D2060" i="17"/>
  <c r="C2060" i="17"/>
  <c r="K2059" i="17"/>
  <c r="E2059" i="17"/>
  <c r="D2059" i="17"/>
  <c r="C2059" i="17"/>
  <c r="K2058" i="17"/>
  <c r="E2058" i="17"/>
  <c r="D2058" i="17"/>
  <c r="C2058" i="17"/>
  <c r="K2057" i="17"/>
  <c r="E2057" i="17"/>
  <c r="D2057" i="17"/>
  <c r="C2057" i="17"/>
  <c r="K2056" i="17"/>
  <c r="E2056" i="17"/>
  <c r="D2056" i="17"/>
  <c r="C2056" i="17"/>
  <c r="K2055" i="17"/>
  <c r="E2055" i="17"/>
  <c r="D2055" i="17"/>
  <c r="C2055" i="17"/>
  <c r="K2054" i="17"/>
  <c r="E2054" i="17"/>
  <c r="D2054" i="17"/>
  <c r="C2054" i="17"/>
  <c r="K2053" i="17"/>
  <c r="E2053" i="17"/>
  <c r="D2053" i="17"/>
  <c r="C2053" i="17"/>
  <c r="K2052" i="17"/>
  <c r="E2052" i="17"/>
  <c r="D2052" i="17"/>
  <c r="C2052" i="17"/>
  <c r="K2051" i="17"/>
  <c r="E2051" i="17"/>
  <c r="D2051" i="17"/>
  <c r="C2051" i="17"/>
  <c r="K2050" i="17"/>
  <c r="E2050" i="17"/>
  <c r="D2050" i="17"/>
  <c r="C2050" i="17"/>
  <c r="K2049" i="17"/>
  <c r="E2049" i="17"/>
  <c r="D2049" i="17"/>
  <c r="C2049" i="17"/>
  <c r="K2048" i="17"/>
  <c r="E2048" i="17"/>
  <c r="D2048" i="17"/>
  <c r="C2048" i="17"/>
  <c r="K2047" i="17"/>
  <c r="E2047" i="17"/>
  <c r="D2047" i="17"/>
  <c r="C2047" i="17"/>
  <c r="K2046" i="17"/>
  <c r="E2046" i="17"/>
  <c r="D2046" i="17"/>
  <c r="C2046" i="17"/>
  <c r="K2045" i="17"/>
  <c r="E2045" i="17"/>
  <c r="D2045" i="17"/>
  <c r="C2045" i="17"/>
  <c r="K2044" i="17"/>
  <c r="E2044" i="17"/>
  <c r="D2044" i="17"/>
  <c r="C2044" i="17"/>
  <c r="K2043" i="17"/>
  <c r="E2043" i="17"/>
  <c r="D2043" i="17"/>
  <c r="C2043" i="17"/>
  <c r="K2042" i="17"/>
  <c r="E2042" i="17"/>
  <c r="D2042" i="17"/>
  <c r="C2042" i="17"/>
  <c r="K2041" i="17"/>
  <c r="E2041" i="17"/>
  <c r="D2041" i="17"/>
  <c r="C2041" i="17"/>
  <c r="K2040" i="17"/>
  <c r="E2040" i="17"/>
  <c r="D2040" i="17"/>
  <c r="C2040" i="17"/>
  <c r="K2039" i="17"/>
  <c r="E2039" i="17"/>
  <c r="D2039" i="17"/>
  <c r="C2039" i="17"/>
  <c r="K2038" i="17"/>
  <c r="E2038" i="17"/>
  <c r="D2038" i="17"/>
  <c r="C2038" i="17"/>
  <c r="K2037" i="17"/>
  <c r="E2037" i="17"/>
  <c r="D2037" i="17"/>
  <c r="C2037" i="17"/>
  <c r="K2036" i="17"/>
  <c r="E2036" i="17"/>
  <c r="D2036" i="17"/>
  <c r="C2036" i="17"/>
  <c r="K2035" i="17"/>
  <c r="E2035" i="17"/>
  <c r="D2035" i="17"/>
  <c r="C2035" i="17"/>
  <c r="K2034" i="17"/>
  <c r="E2034" i="17"/>
  <c r="D2034" i="17"/>
  <c r="C2034" i="17"/>
  <c r="K2033" i="17"/>
  <c r="E2033" i="17"/>
  <c r="D2033" i="17"/>
  <c r="C2033" i="17"/>
  <c r="K2032" i="17"/>
  <c r="E2032" i="17"/>
  <c r="D2032" i="17"/>
  <c r="C2032" i="17"/>
  <c r="K2031" i="17"/>
  <c r="E2031" i="17"/>
  <c r="D2031" i="17"/>
  <c r="C2031" i="17"/>
  <c r="K2030" i="17"/>
  <c r="E2030" i="17"/>
  <c r="D2030" i="17"/>
  <c r="C2030" i="17"/>
  <c r="K2029" i="17"/>
  <c r="E2029" i="17"/>
  <c r="D2029" i="17"/>
  <c r="C2029" i="17"/>
  <c r="K2028" i="17"/>
  <c r="E2028" i="17"/>
  <c r="D2028" i="17"/>
  <c r="C2028" i="17"/>
  <c r="K2027" i="17"/>
  <c r="E2027" i="17"/>
  <c r="D2027" i="17"/>
  <c r="C2027" i="17"/>
  <c r="K2026" i="17"/>
  <c r="E2026" i="17"/>
  <c r="D2026" i="17"/>
  <c r="C2026" i="17"/>
  <c r="K2025" i="17"/>
  <c r="E2025" i="17"/>
  <c r="D2025" i="17"/>
  <c r="C2025" i="17"/>
  <c r="K2024" i="17"/>
  <c r="E2024" i="17"/>
  <c r="D2024" i="17"/>
  <c r="C2024" i="17"/>
  <c r="K2023" i="17"/>
  <c r="E2023" i="17"/>
  <c r="D2023" i="17"/>
  <c r="C2023" i="17"/>
  <c r="K2022" i="17"/>
  <c r="E2022" i="17"/>
  <c r="D2022" i="17"/>
  <c r="C2022" i="17"/>
  <c r="K2021" i="17"/>
  <c r="E2021" i="17"/>
  <c r="D2021" i="17"/>
  <c r="C2021" i="17"/>
  <c r="K2020" i="17"/>
  <c r="E2020" i="17"/>
  <c r="D2020" i="17"/>
  <c r="C2020" i="17"/>
  <c r="K2019" i="17"/>
  <c r="E2019" i="17"/>
  <c r="D2019" i="17"/>
  <c r="C2019" i="17"/>
  <c r="K2018" i="17"/>
  <c r="E2018" i="17"/>
  <c r="D2018" i="17"/>
  <c r="C2018" i="17"/>
  <c r="K2017" i="17"/>
  <c r="E2017" i="17"/>
  <c r="D2017" i="17"/>
  <c r="C2017" i="17"/>
  <c r="K2016" i="17"/>
  <c r="E2016" i="17"/>
  <c r="D2016" i="17"/>
  <c r="C2016" i="17"/>
  <c r="K2015" i="17"/>
  <c r="E2015" i="17"/>
  <c r="D2015" i="17"/>
  <c r="C2015" i="17"/>
  <c r="K2014" i="17"/>
  <c r="E2014" i="17"/>
  <c r="D2014" i="17"/>
  <c r="C2014" i="17"/>
  <c r="K2013" i="17"/>
  <c r="E2013" i="17"/>
  <c r="D2013" i="17"/>
  <c r="C2013" i="17"/>
  <c r="K2012" i="17"/>
  <c r="E2012" i="17"/>
  <c r="D2012" i="17"/>
  <c r="C2012" i="17"/>
  <c r="K2011" i="17"/>
  <c r="E2011" i="17"/>
  <c r="D2011" i="17"/>
  <c r="C2011" i="17"/>
  <c r="K2010" i="17"/>
  <c r="E2010" i="17"/>
  <c r="D2010" i="17"/>
  <c r="C2010" i="17"/>
  <c r="K2009" i="17"/>
  <c r="E2009" i="17"/>
  <c r="D2009" i="17"/>
  <c r="C2009" i="17"/>
  <c r="K2008" i="17"/>
  <c r="E2008" i="17"/>
  <c r="D2008" i="17"/>
  <c r="C2008" i="17"/>
  <c r="K2007" i="17"/>
  <c r="E2007" i="17"/>
  <c r="D2007" i="17"/>
  <c r="C2007" i="17"/>
  <c r="K2006" i="17"/>
  <c r="E2006" i="17"/>
  <c r="D2006" i="17"/>
  <c r="C2006" i="17"/>
  <c r="K2005" i="17"/>
  <c r="E2005" i="17"/>
  <c r="D2005" i="17"/>
  <c r="C2005" i="17"/>
  <c r="K2004" i="17"/>
  <c r="E2004" i="17"/>
  <c r="D2004" i="17"/>
  <c r="C2004" i="17"/>
  <c r="K2003" i="17"/>
  <c r="E2003" i="17"/>
  <c r="D2003" i="17"/>
  <c r="C2003" i="17"/>
  <c r="K2002" i="17"/>
  <c r="E2002" i="17"/>
  <c r="D2002" i="17"/>
  <c r="C2002" i="17"/>
  <c r="K2001" i="17"/>
  <c r="E2001" i="17"/>
  <c r="D2001" i="17"/>
  <c r="C2001" i="17"/>
  <c r="K2000" i="17"/>
  <c r="E2000" i="17"/>
  <c r="D2000" i="17"/>
  <c r="C2000" i="17"/>
  <c r="K1999" i="17"/>
  <c r="E1999" i="17"/>
  <c r="D1999" i="17"/>
  <c r="C1999" i="17"/>
  <c r="K1998" i="17"/>
  <c r="E1998" i="17"/>
  <c r="D1998" i="17"/>
  <c r="C1998" i="17"/>
  <c r="K1997" i="17"/>
  <c r="E1997" i="17"/>
  <c r="D1997" i="17"/>
  <c r="C1997" i="17"/>
  <c r="K1996" i="17"/>
  <c r="E1996" i="17"/>
  <c r="D1996" i="17"/>
  <c r="C1996" i="17"/>
  <c r="K1995" i="17"/>
  <c r="E1995" i="17"/>
  <c r="D1995" i="17"/>
  <c r="C1995" i="17"/>
  <c r="K1994" i="17"/>
  <c r="E1994" i="17"/>
  <c r="D1994" i="17"/>
  <c r="C1994" i="17"/>
  <c r="K1993" i="17"/>
  <c r="E1993" i="17"/>
  <c r="D1993" i="17"/>
  <c r="C1993" i="17"/>
  <c r="K1992" i="17"/>
  <c r="E1992" i="17"/>
  <c r="D1992" i="17"/>
  <c r="C1992" i="17"/>
  <c r="K1991" i="17"/>
  <c r="E1991" i="17"/>
  <c r="D1991" i="17"/>
  <c r="C1991" i="17"/>
  <c r="K1990" i="17"/>
  <c r="E1990" i="17"/>
  <c r="D1990" i="17"/>
  <c r="C1990" i="17"/>
  <c r="K1989" i="17"/>
  <c r="E1989" i="17"/>
  <c r="D1989" i="17"/>
  <c r="C1989" i="17"/>
  <c r="K1988" i="17"/>
  <c r="E1988" i="17"/>
  <c r="D1988" i="17"/>
  <c r="C1988" i="17"/>
  <c r="K1987" i="17"/>
  <c r="E1987" i="17"/>
  <c r="D1987" i="17"/>
  <c r="C1987" i="17"/>
  <c r="K1986" i="17"/>
  <c r="E1986" i="17"/>
  <c r="D1986" i="17"/>
  <c r="C1986" i="17"/>
  <c r="K1985" i="17"/>
  <c r="E1985" i="17"/>
  <c r="D1985" i="17"/>
  <c r="C1985" i="17"/>
  <c r="K1984" i="17"/>
  <c r="E1984" i="17"/>
  <c r="D1984" i="17"/>
  <c r="C1984" i="17"/>
  <c r="K1983" i="17"/>
  <c r="E1983" i="17"/>
  <c r="D1983" i="17"/>
  <c r="C1983" i="17"/>
  <c r="K1982" i="17"/>
  <c r="E1982" i="17"/>
  <c r="D1982" i="17"/>
  <c r="C1982" i="17"/>
  <c r="K1981" i="17"/>
  <c r="E1981" i="17"/>
  <c r="D1981" i="17"/>
  <c r="C1981" i="17"/>
  <c r="K1980" i="17"/>
  <c r="E1980" i="17"/>
  <c r="D1980" i="17"/>
  <c r="C1980" i="17"/>
  <c r="K1979" i="17"/>
  <c r="E1979" i="17"/>
  <c r="D1979" i="17"/>
  <c r="C1979" i="17"/>
  <c r="K1978" i="17"/>
  <c r="E1978" i="17"/>
  <c r="D1978" i="17"/>
  <c r="C1978" i="17"/>
  <c r="K1977" i="17"/>
  <c r="E1977" i="17"/>
  <c r="D1977" i="17"/>
  <c r="C1977" i="17"/>
  <c r="K1976" i="17"/>
  <c r="E1976" i="17"/>
  <c r="D1976" i="17"/>
  <c r="C1976" i="17"/>
  <c r="K1975" i="17"/>
  <c r="E1975" i="17"/>
  <c r="D1975" i="17"/>
  <c r="C1975" i="17"/>
  <c r="K1974" i="17"/>
  <c r="E1974" i="17"/>
  <c r="D1974" i="17"/>
  <c r="C1974" i="17"/>
  <c r="K1973" i="17"/>
  <c r="E1973" i="17"/>
  <c r="D1973" i="17"/>
  <c r="C1973" i="17"/>
  <c r="K1972" i="17"/>
  <c r="E1972" i="17"/>
  <c r="D1972" i="17"/>
  <c r="C1972" i="17"/>
  <c r="K1971" i="17"/>
  <c r="E1971" i="17"/>
  <c r="D1971" i="17"/>
  <c r="C1971" i="17"/>
  <c r="K1970" i="17"/>
  <c r="E1970" i="17"/>
  <c r="D1970" i="17"/>
  <c r="C1970" i="17"/>
  <c r="K1969" i="17"/>
  <c r="E1969" i="17"/>
  <c r="D1969" i="17"/>
  <c r="C1969" i="17"/>
  <c r="K1968" i="17"/>
  <c r="E1968" i="17"/>
  <c r="D1968" i="17"/>
  <c r="C1968" i="17"/>
  <c r="K1967" i="17"/>
  <c r="E1967" i="17"/>
  <c r="D1967" i="17"/>
  <c r="C1967" i="17"/>
  <c r="K1966" i="17"/>
  <c r="E1966" i="17"/>
  <c r="D1966" i="17"/>
  <c r="C1966" i="17"/>
  <c r="K1965" i="17"/>
  <c r="E1965" i="17"/>
  <c r="D1965" i="17"/>
  <c r="C1965" i="17"/>
  <c r="K1964" i="17"/>
  <c r="E1964" i="17"/>
  <c r="D1964" i="17"/>
  <c r="C1964" i="17"/>
  <c r="K1963" i="17"/>
  <c r="E1963" i="17"/>
  <c r="D1963" i="17"/>
  <c r="C1963" i="17"/>
  <c r="K1962" i="17"/>
  <c r="E1962" i="17"/>
  <c r="D1962" i="17"/>
  <c r="C1962" i="17"/>
  <c r="K1961" i="17"/>
  <c r="E1961" i="17"/>
  <c r="D1961" i="17"/>
  <c r="C1961" i="17"/>
  <c r="K1960" i="17"/>
  <c r="E1960" i="17"/>
  <c r="D1960" i="17"/>
  <c r="C1960" i="17"/>
  <c r="K1959" i="17"/>
  <c r="E1959" i="17"/>
  <c r="D1959" i="17"/>
  <c r="C1959" i="17"/>
  <c r="K1958" i="17"/>
  <c r="E1958" i="17"/>
  <c r="D1958" i="17"/>
  <c r="C1958" i="17"/>
  <c r="K1957" i="17"/>
  <c r="E1957" i="17"/>
  <c r="D1957" i="17"/>
  <c r="C1957" i="17"/>
  <c r="K1956" i="17"/>
  <c r="E1956" i="17"/>
  <c r="D1956" i="17"/>
  <c r="C1956" i="17"/>
  <c r="K1955" i="17"/>
  <c r="E1955" i="17"/>
  <c r="D1955" i="17"/>
  <c r="C1955" i="17"/>
  <c r="K1954" i="17"/>
  <c r="E1954" i="17"/>
  <c r="D1954" i="17"/>
  <c r="C1954" i="17"/>
  <c r="K1953" i="17"/>
  <c r="E1953" i="17"/>
  <c r="D1953" i="17"/>
  <c r="C1953" i="17"/>
  <c r="K1952" i="17"/>
  <c r="E1952" i="17"/>
  <c r="D1952" i="17"/>
  <c r="C1952" i="17"/>
  <c r="K1951" i="17"/>
  <c r="E1951" i="17"/>
  <c r="D1951" i="17"/>
  <c r="C1951" i="17"/>
  <c r="K1950" i="17"/>
  <c r="E1950" i="17"/>
  <c r="D1950" i="17"/>
  <c r="C1950" i="17"/>
  <c r="K1949" i="17"/>
  <c r="E1949" i="17"/>
  <c r="D1949" i="17"/>
  <c r="C1949" i="17"/>
  <c r="K1948" i="17"/>
  <c r="E1948" i="17"/>
  <c r="D1948" i="17"/>
  <c r="C1948" i="17"/>
  <c r="K1947" i="17"/>
  <c r="E1947" i="17"/>
  <c r="D1947" i="17"/>
  <c r="C1947" i="17"/>
  <c r="K1946" i="17"/>
  <c r="E1946" i="17"/>
  <c r="D1946" i="17"/>
  <c r="C1946" i="17"/>
  <c r="K1945" i="17"/>
  <c r="E1945" i="17"/>
  <c r="D1945" i="17"/>
  <c r="C1945" i="17"/>
  <c r="K1944" i="17"/>
  <c r="E1944" i="17"/>
  <c r="D1944" i="17"/>
  <c r="C1944" i="17"/>
  <c r="K1943" i="17"/>
  <c r="E1943" i="17"/>
  <c r="D1943" i="17"/>
  <c r="C1943" i="17"/>
  <c r="K1942" i="17"/>
  <c r="E1942" i="17"/>
  <c r="D1942" i="17"/>
  <c r="C1942" i="17"/>
  <c r="K1941" i="17"/>
  <c r="E1941" i="17"/>
  <c r="D1941" i="17"/>
  <c r="C1941" i="17"/>
  <c r="K1940" i="17"/>
  <c r="E1940" i="17"/>
  <c r="D1940" i="17"/>
  <c r="C1940" i="17"/>
  <c r="K1939" i="17"/>
  <c r="E1939" i="17"/>
  <c r="D1939" i="17"/>
  <c r="C1939" i="17"/>
  <c r="K1938" i="17"/>
  <c r="E1938" i="17"/>
  <c r="D1938" i="17"/>
  <c r="C1938" i="17"/>
  <c r="K1937" i="17"/>
  <c r="E1937" i="17"/>
  <c r="D1937" i="17"/>
  <c r="C1937" i="17"/>
  <c r="K1936" i="17"/>
  <c r="E1936" i="17"/>
  <c r="D1936" i="17"/>
  <c r="C1936" i="17"/>
  <c r="K1935" i="17"/>
  <c r="E1935" i="17"/>
  <c r="D1935" i="17"/>
  <c r="C1935" i="17"/>
  <c r="K1934" i="17"/>
  <c r="E1934" i="17"/>
  <c r="D1934" i="17"/>
  <c r="C1934" i="17"/>
  <c r="K1933" i="17"/>
  <c r="E1933" i="17"/>
  <c r="D1933" i="17"/>
  <c r="C1933" i="17"/>
  <c r="K1932" i="17"/>
  <c r="E1932" i="17"/>
  <c r="D1932" i="17"/>
  <c r="C1932" i="17"/>
  <c r="K1931" i="17"/>
  <c r="E1931" i="17"/>
  <c r="D1931" i="17"/>
  <c r="C1931" i="17"/>
  <c r="K1930" i="17"/>
  <c r="E1930" i="17"/>
  <c r="D1930" i="17"/>
  <c r="C1930" i="17"/>
  <c r="K1929" i="17"/>
  <c r="E1929" i="17"/>
  <c r="D1929" i="17"/>
  <c r="C1929" i="17"/>
  <c r="K1928" i="17"/>
  <c r="E1928" i="17"/>
  <c r="D1928" i="17"/>
  <c r="C1928" i="17"/>
  <c r="K1927" i="17"/>
  <c r="E1927" i="17"/>
  <c r="D1927" i="17"/>
  <c r="C1927" i="17"/>
  <c r="K1926" i="17"/>
  <c r="E1926" i="17"/>
  <c r="D1926" i="17"/>
  <c r="C1926" i="17"/>
  <c r="K1925" i="17"/>
  <c r="E1925" i="17"/>
  <c r="D1925" i="17"/>
  <c r="C1925" i="17"/>
  <c r="K1924" i="17"/>
  <c r="E1924" i="17"/>
  <c r="D1924" i="17"/>
  <c r="C1924" i="17"/>
  <c r="K1923" i="17"/>
  <c r="E1923" i="17"/>
  <c r="D1923" i="17"/>
  <c r="C1923" i="17"/>
  <c r="K1922" i="17"/>
  <c r="E1922" i="17"/>
  <c r="D1922" i="17"/>
  <c r="C1922" i="17"/>
  <c r="K1921" i="17"/>
  <c r="E1921" i="17"/>
  <c r="D1921" i="17"/>
  <c r="C1921" i="17"/>
  <c r="K1920" i="17"/>
  <c r="E1920" i="17"/>
  <c r="D1920" i="17"/>
  <c r="C1920" i="17"/>
  <c r="K1919" i="17"/>
  <c r="E1919" i="17"/>
  <c r="D1919" i="17"/>
  <c r="C1919" i="17"/>
  <c r="K1918" i="17"/>
  <c r="E1918" i="17"/>
  <c r="D1918" i="17"/>
  <c r="C1918" i="17"/>
  <c r="K1917" i="17"/>
  <c r="E1917" i="17"/>
  <c r="D1917" i="17"/>
  <c r="C1917" i="17"/>
  <c r="K1916" i="17"/>
  <c r="E1916" i="17"/>
  <c r="D1916" i="17"/>
  <c r="C1916" i="17"/>
  <c r="K1915" i="17"/>
  <c r="E1915" i="17"/>
  <c r="D1915" i="17"/>
  <c r="C1915" i="17"/>
  <c r="K1914" i="17"/>
  <c r="E1914" i="17"/>
  <c r="D1914" i="17"/>
  <c r="C1914" i="17"/>
  <c r="K1913" i="17"/>
  <c r="E1913" i="17"/>
  <c r="D1913" i="17"/>
  <c r="C1913" i="17"/>
  <c r="K1912" i="17"/>
  <c r="E1912" i="17"/>
  <c r="D1912" i="17"/>
  <c r="C1912" i="17"/>
  <c r="K1911" i="17"/>
  <c r="E1911" i="17"/>
  <c r="D1911" i="17"/>
  <c r="C1911" i="17"/>
  <c r="K1910" i="17"/>
  <c r="E1910" i="17"/>
  <c r="D1910" i="17"/>
  <c r="C1910" i="17"/>
  <c r="K1909" i="17"/>
  <c r="E1909" i="17"/>
  <c r="D1909" i="17"/>
  <c r="C1909" i="17"/>
  <c r="K1908" i="17"/>
  <c r="E1908" i="17"/>
  <c r="D1908" i="17"/>
  <c r="C1908" i="17"/>
  <c r="K1907" i="17"/>
  <c r="E1907" i="17"/>
  <c r="D1907" i="17"/>
  <c r="C1907" i="17"/>
  <c r="K1906" i="17"/>
  <c r="E1906" i="17"/>
  <c r="D1906" i="17"/>
  <c r="C1906" i="17"/>
  <c r="K1905" i="17"/>
  <c r="E1905" i="17"/>
  <c r="D1905" i="17"/>
  <c r="C1905" i="17"/>
  <c r="K1904" i="17"/>
  <c r="E1904" i="17"/>
  <c r="D1904" i="17"/>
  <c r="C1904" i="17"/>
  <c r="K1903" i="17"/>
  <c r="E1903" i="17"/>
  <c r="D1903" i="17"/>
  <c r="C1903" i="17"/>
  <c r="K1902" i="17"/>
  <c r="E1902" i="17"/>
  <c r="D1902" i="17"/>
  <c r="C1902" i="17"/>
  <c r="K1901" i="17"/>
  <c r="E1901" i="17"/>
  <c r="D1901" i="17"/>
  <c r="C1901" i="17"/>
  <c r="K1900" i="17"/>
  <c r="E1900" i="17"/>
  <c r="D1900" i="17"/>
  <c r="C1900" i="17"/>
  <c r="K1899" i="17"/>
  <c r="E1899" i="17"/>
  <c r="D1899" i="17"/>
  <c r="C1899" i="17"/>
  <c r="K1898" i="17"/>
  <c r="E1898" i="17"/>
  <c r="D1898" i="17"/>
  <c r="C1898" i="17"/>
  <c r="K1897" i="17"/>
  <c r="E1897" i="17"/>
  <c r="D1897" i="17"/>
  <c r="C1897" i="17"/>
  <c r="K1896" i="17"/>
  <c r="E1896" i="17"/>
  <c r="D1896" i="17"/>
  <c r="C1896" i="17"/>
  <c r="K1895" i="17"/>
  <c r="E1895" i="17"/>
  <c r="D1895" i="17"/>
  <c r="C1895" i="17"/>
  <c r="K1894" i="17"/>
  <c r="E1894" i="17"/>
  <c r="D1894" i="17"/>
  <c r="C1894" i="17"/>
  <c r="K1893" i="17"/>
  <c r="E1893" i="17"/>
  <c r="D1893" i="17"/>
  <c r="C1893" i="17"/>
  <c r="K1892" i="17"/>
  <c r="E1892" i="17"/>
  <c r="D1892" i="17"/>
  <c r="C1892" i="17"/>
  <c r="K1891" i="17"/>
  <c r="E1891" i="17"/>
  <c r="D1891" i="17"/>
  <c r="C1891" i="17"/>
  <c r="K1890" i="17"/>
  <c r="E1890" i="17"/>
  <c r="D1890" i="17"/>
  <c r="C1890" i="17"/>
  <c r="K1889" i="17"/>
  <c r="E1889" i="17"/>
  <c r="D1889" i="17"/>
  <c r="C1889" i="17"/>
  <c r="K1888" i="17"/>
  <c r="E1888" i="17"/>
  <c r="D1888" i="17"/>
  <c r="C1888" i="17"/>
  <c r="K1887" i="17"/>
  <c r="E1887" i="17"/>
  <c r="D1887" i="17"/>
  <c r="C1887" i="17"/>
  <c r="K1886" i="17"/>
  <c r="E1886" i="17"/>
  <c r="D1886" i="17"/>
  <c r="C1886" i="17"/>
  <c r="K1885" i="17"/>
  <c r="E1885" i="17"/>
  <c r="D1885" i="17"/>
  <c r="C1885" i="17"/>
  <c r="K1884" i="17"/>
  <c r="E1884" i="17"/>
  <c r="D1884" i="17"/>
  <c r="C1884" i="17"/>
  <c r="K1883" i="17"/>
  <c r="E1883" i="17"/>
  <c r="D1883" i="17"/>
  <c r="C1883" i="17"/>
  <c r="K1882" i="17"/>
  <c r="E1882" i="17"/>
  <c r="D1882" i="17"/>
  <c r="C1882" i="17"/>
  <c r="K1881" i="17"/>
  <c r="E1881" i="17"/>
  <c r="D1881" i="17"/>
  <c r="C1881" i="17"/>
  <c r="K1880" i="17"/>
  <c r="E1880" i="17"/>
  <c r="D1880" i="17"/>
  <c r="C1880" i="17"/>
  <c r="K1879" i="17"/>
  <c r="E1879" i="17"/>
  <c r="D1879" i="17"/>
  <c r="C1879" i="17"/>
  <c r="K1878" i="17"/>
  <c r="E1878" i="17"/>
  <c r="D1878" i="17"/>
  <c r="C1878" i="17"/>
  <c r="K1877" i="17"/>
  <c r="E1877" i="17"/>
  <c r="D1877" i="17"/>
  <c r="C1877" i="17"/>
  <c r="K1876" i="17"/>
  <c r="E1876" i="17"/>
  <c r="D1876" i="17"/>
  <c r="C1876" i="17"/>
  <c r="K1875" i="17"/>
  <c r="E1875" i="17"/>
  <c r="D1875" i="17"/>
  <c r="C1875" i="17"/>
  <c r="K1874" i="17"/>
  <c r="E1874" i="17"/>
  <c r="D1874" i="17"/>
  <c r="C1874" i="17"/>
  <c r="K1873" i="17"/>
  <c r="E1873" i="17"/>
  <c r="D1873" i="17"/>
  <c r="C1873" i="17"/>
  <c r="K1872" i="17"/>
  <c r="E1872" i="17"/>
  <c r="D1872" i="17"/>
  <c r="C1872" i="17"/>
  <c r="K1871" i="17"/>
  <c r="E1871" i="17"/>
  <c r="D1871" i="17"/>
  <c r="C1871" i="17"/>
  <c r="K1870" i="17"/>
  <c r="E1870" i="17"/>
  <c r="D1870" i="17"/>
  <c r="C1870" i="17"/>
  <c r="K1869" i="17"/>
  <c r="E1869" i="17"/>
  <c r="D1869" i="17"/>
  <c r="C1869" i="17"/>
  <c r="K1868" i="17"/>
  <c r="E1868" i="17"/>
  <c r="D1868" i="17"/>
  <c r="C1868" i="17"/>
  <c r="K1867" i="17"/>
  <c r="E1867" i="17"/>
  <c r="D1867" i="17"/>
  <c r="C1867" i="17"/>
  <c r="K1866" i="17"/>
  <c r="E1866" i="17"/>
  <c r="D1866" i="17"/>
  <c r="C1866" i="17"/>
  <c r="K1865" i="17"/>
  <c r="E1865" i="17"/>
  <c r="D1865" i="17"/>
  <c r="C1865" i="17"/>
  <c r="K1864" i="17"/>
  <c r="E1864" i="17"/>
  <c r="D1864" i="17"/>
  <c r="C1864" i="17"/>
  <c r="K1863" i="17"/>
  <c r="E1863" i="17"/>
  <c r="D1863" i="17"/>
  <c r="C1863" i="17"/>
  <c r="K1862" i="17"/>
  <c r="E1862" i="17"/>
  <c r="D1862" i="17"/>
  <c r="C1862" i="17"/>
  <c r="K1861" i="17"/>
  <c r="E1861" i="17"/>
  <c r="D1861" i="17"/>
  <c r="C1861" i="17"/>
  <c r="K1860" i="17"/>
  <c r="E1860" i="17"/>
  <c r="D1860" i="17"/>
  <c r="C1860" i="17"/>
  <c r="K1859" i="17"/>
  <c r="E1859" i="17"/>
  <c r="D1859" i="17"/>
  <c r="C1859" i="17"/>
  <c r="K1858" i="17"/>
  <c r="E1858" i="17"/>
  <c r="D1858" i="17"/>
  <c r="C1858" i="17"/>
  <c r="K1857" i="17"/>
  <c r="E1857" i="17"/>
  <c r="D1857" i="17"/>
  <c r="C1857" i="17"/>
  <c r="K1856" i="17"/>
  <c r="E1856" i="17"/>
  <c r="D1856" i="17"/>
  <c r="C1856" i="17"/>
  <c r="K1855" i="17"/>
  <c r="E1855" i="17"/>
  <c r="D1855" i="17"/>
  <c r="C1855" i="17"/>
  <c r="K1854" i="17"/>
  <c r="E1854" i="17"/>
  <c r="D1854" i="17"/>
  <c r="C1854" i="17"/>
  <c r="K1853" i="17"/>
  <c r="E1853" i="17"/>
  <c r="D1853" i="17"/>
  <c r="C1853" i="17"/>
  <c r="K1852" i="17"/>
  <c r="E1852" i="17"/>
  <c r="D1852" i="17"/>
  <c r="C1852" i="17"/>
  <c r="K1851" i="17"/>
  <c r="E1851" i="17"/>
  <c r="D1851" i="17"/>
  <c r="C1851" i="17"/>
  <c r="K1850" i="17"/>
  <c r="E1850" i="17"/>
  <c r="D1850" i="17"/>
  <c r="C1850" i="17"/>
  <c r="K1849" i="17"/>
  <c r="E1849" i="17"/>
  <c r="D1849" i="17"/>
  <c r="C1849" i="17"/>
  <c r="K1848" i="17"/>
  <c r="E1848" i="17"/>
  <c r="D1848" i="17"/>
  <c r="C1848" i="17"/>
  <c r="K1847" i="17"/>
  <c r="E1847" i="17"/>
  <c r="D1847" i="17"/>
  <c r="C1847" i="17"/>
  <c r="K1846" i="17"/>
  <c r="E1846" i="17"/>
  <c r="D1846" i="17"/>
  <c r="C1846" i="17"/>
  <c r="K1845" i="17"/>
  <c r="E1845" i="17"/>
  <c r="D1845" i="17"/>
  <c r="C1845" i="17"/>
  <c r="K1844" i="17"/>
  <c r="E1844" i="17"/>
  <c r="D1844" i="17"/>
  <c r="C1844" i="17"/>
  <c r="K1843" i="17"/>
  <c r="E1843" i="17"/>
  <c r="D1843" i="17"/>
  <c r="C1843" i="17"/>
  <c r="K1842" i="17"/>
  <c r="E1842" i="17"/>
  <c r="D1842" i="17"/>
  <c r="C1842" i="17"/>
  <c r="K1841" i="17"/>
  <c r="E1841" i="17"/>
  <c r="D1841" i="17"/>
  <c r="C1841" i="17"/>
  <c r="K1840" i="17"/>
  <c r="E1840" i="17"/>
  <c r="D1840" i="17"/>
  <c r="C1840" i="17"/>
  <c r="K1839" i="17"/>
  <c r="E1839" i="17"/>
  <c r="D1839" i="17"/>
  <c r="C1839" i="17"/>
  <c r="K1838" i="17"/>
  <c r="E1838" i="17"/>
  <c r="D1838" i="17"/>
  <c r="C1838" i="17"/>
  <c r="K1837" i="17"/>
  <c r="E1837" i="17"/>
  <c r="D1837" i="17"/>
  <c r="C1837" i="17"/>
  <c r="K1836" i="17"/>
  <c r="E1836" i="17"/>
  <c r="D1836" i="17"/>
  <c r="C1836" i="17"/>
  <c r="K1835" i="17"/>
  <c r="E1835" i="17"/>
  <c r="D1835" i="17"/>
  <c r="C1835" i="17"/>
  <c r="K1834" i="17"/>
  <c r="E1834" i="17"/>
  <c r="D1834" i="17"/>
  <c r="C1834" i="17"/>
  <c r="K1833" i="17"/>
  <c r="E1833" i="17"/>
  <c r="D1833" i="17"/>
  <c r="C1833" i="17"/>
  <c r="K1832" i="17"/>
  <c r="E1832" i="17"/>
  <c r="D1832" i="17"/>
  <c r="C1832" i="17"/>
  <c r="K1831" i="17"/>
  <c r="E1831" i="17"/>
  <c r="D1831" i="17"/>
  <c r="C1831" i="17"/>
  <c r="K1830" i="17"/>
  <c r="E1830" i="17"/>
  <c r="D1830" i="17"/>
  <c r="C1830" i="17"/>
  <c r="K1829" i="17"/>
  <c r="E1829" i="17"/>
  <c r="D1829" i="17"/>
  <c r="C1829" i="17"/>
  <c r="K1828" i="17"/>
  <c r="E1828" i="17"/>
  <c r="D1828" i="17"/>
  <c r="C1828" i="17"/>
  <c r="K1827" i="17"/>
  <c r="E1827" i="17"/>
  <c r="D1827" i="17"/>
  <c r="C1827" i="17"/>
  <c r="K1826" i="17"/>
  <c r="E1826" i="17"/>
  <c r="D1826" i="17"/>
  <c r="C1826" i="17"/>
  <c r="K1825" i="17"/>
  <c r="E1825" i="17"/>
  <c r="D1825" i="17"/>
  <c r="C1825" i="17"/>
  <c r="K1824" i="17"/>
  <c r="E1824" i="17"/>
  <c r="D1824" i="17"/>
  <c r="C1824" i="17"/>
  <c r="K1823" i="17"/>
  <c r="E1823" i="17"/>
  <c r="D1823" i="17"/>
  <c r="C1823" i="17"/>
  <c r="K1822" i="17"/>
  <c r="E1822" i="17"/>
  <c r="D1822" i="17"/>
  <c r="C1822" i="17"/>
  <c r="K1821" i="17"/>
  <c r="E1821" i="17"/>
  <c r="D1821" i="17"/>
  <c r="C1821" i="17"/>
  <c r="K1820" i="17"/>
  <c r="E1820" i="17"/>
  <c r="D1820" i="17"/>
  <c r="C1820" i="17"/>
  <c r="K1819" i="17"/>
  <c r="E1819" i="17"/>
  <c r="D1819" i="17"/>
  <c r="C1819" i="17"/>
  <c r="K1818" i="17"/>
  <c r="E1818" i="17"/>
  <c r="D1818" i="17"/>
  <c r="C1818" i="17"/>
  <c r="K1817" i="17"/>
  <c r="E1817" i="17"/>
  <c r="D1817" i="17"/>
  <c r="C1817" i="17"/>
  <c r="K1816" i="17"/>
  <c r="E1816" i="17"/>
  <c r="D1816" i="17"/>
  <c r="C1816" i="17"/>
  <c r="K1815" i="17"/>
  <c r="E1815" i="17"/>
  <c r="D1815" i="17"/>
  <c r="C1815" i="17"/>
  <c r="K1814" i="17"/>
  <c r="E1814" i="17"/>
  <c r="D1814" i="17"/>
  <c r="C1814" i="17"/>
  <c r="K1813" i="17"/>
  <c r="E1813" i="17"/>
  <c r="D1813" i="17"/>
  <c r="C1813" i="17"/>
  <c r="K1812" i="17"/>
  <c r="E1812" i="17"/>
  <c r="D1812" i="17"/>
  <c r="C1812" i="17"/>
  <c r="K1811" i="17"/>
  <c r="E1811" i="17"/>
  <c r="D1811" i="17"/>
  <c r="C1811" i="17"/>
  <c r="K1810" i="17"/>
  <c r="E1810" i="17"/>
  <c r="D1810" i="17"/>
  <c r="C1810" i="17"/>
  <c r="K1809" i="17"/>
  <c r="E1809" i="17"/>
  <c r="D1809" i="17"/>
  <c r="C1809" i="17"/>
  <c r="K1808" i="17"/>
  <c r="E1808" i="17"/>
  <c r="D1808" i="17"/>
  <c r="C1808" i="17"/>
  <c r="K1807" i="17"/>
  <c r="E1807" i="17"/>
  <c r="D1807" i="17"/>
  <c r="C1807" i="17"/>
  <c r="K1806" i="17"/>
  <c r="E1806" i="17"/>
  <c r="D1806" i="17"/>
  <c r="C1806" i="17"/>
  <c r="K1805" i="17"/>
  <c r="E1805" i="17"/>
  <c r="D1805" i="17"/>
  <c r="C1805" i="17"/>
  <c r="K1804" i="17"/>
  <c r="E1804" i="17"/>
  <c r="D1804" i="17"/>
  <c r="C1804" i="17"/>
  <c r="K1803" i="17"/>
  <c r="E1803" i="17"/>
  <c r="D1803" i="17"/>
  <c r="C1803" i="17"/>
  <c r="K1802" i="17"/>
  <c r="E1802" i="17"/>
  <c r="D1802" i="17"/>
  <c r="C1802" i="17"/>
  <c r="K1801" i="17"/>
  <c r="E1801" i="17"/>
  <c r="D1801" i="17"/>
  <c r="C1801" i="17"/>
  <c r="K1800" i="17"/>
  <c r="E1800" i="17"/>
  <c r="D1800" i="17"/>
  <c r="C1800" i="17"/>
  <c r="K1799" i="17"/>
  <c r="E1799" i="17"/>
  <c r="D1799" i="17"/>
  <c r="C1799" i="17"/>
  <c r="K1798" i="17"/>
  <c r="E1798" i="17"/>
  <c r="D1798" i="17"/>
  <c r="C1798" i="17"/>
  <c r="K1797" i="17"/>
  <c r="E1797" i="17"/>
  <c r="D1797" i="17"/>
  <c r="C1797" i="17"/>
  <c r="K1796" i="17"/>
  <c r="E1796" i="17"/>
  <c r="D1796" i="17"/>
  <c r="C1796" i="17"/>
  <c r="K1795" i="17"/>
  <c r="E1795" i="17"/>
  <c r="D1795" i="17"/>
  <c r="C1795" i="17"/>
  <c r="K1794" i="17"/>
  <c r="E1794" i="17"/>
  <c r="D1794" i="17"/>
  <c r="C1794" i="17"/>
  <c r="K1793" i="17"/>
  <c r="E1793" i="17"/>
  <c r="D1793" i="17"/>
  <c r="C1793" i="17"/>
  <c r="K1792" i="17"/>
  <c r="E1792" i="17"/>
  <c r="D1792" i="17"/>
  <c r="C1792" i="17"/>
  <c r="K1791" i="17"/>
  <c r="E1791" i="17"/>
  <c r="D1791" i="17"/>
  <c r="C1791" i="17"/>
  <c r="K1790" i="17"/>
  <c r="E1790" i="17"/>
  <c r="D1790" i="17"/>
  <c r="C1790" i="17"/>
  <c r="K1789" i="17"/>
  <c r="E1789" i="17"/>
  <c r="D1789" i="17"/>
  <c r="C1789" i="17"/>
  <c r="K1788" i="17"/>
  <c r="E1788" i="17"/>
  <c r="D1788" i="17"/>
  <c r="C1788" i="17"/>
  <c r="K1787" i="17"/>
  <c r="E1787" i="17"/>
  <c r="D1787" i="17"/>
  <c r="C1787" i="17"/>
  <c r="K1786" i="17"/>
  <c r="E1786" i="17"/>
  <c r="D1786" i="17"/>
  <c r="C1786" i="17"/>
  <c r="K1785" i="17"/>
  <c r="E1785" i="17"/>
  <c r="D1785" i="17"/>
  <c r="C1785" i="17"/>
  <c r="K1784" i="17"/>
  <c r="E1784" i="17"/>
  <c r="D1784" i="17"/>
  <c r="C1784" i="17"/>
  <c r="K1783" i="17"/>
  <c r="E1783" i="17"/>
  <c r="D1783" i="17"/>
  <c r="C1783" i="17"/>
  <c r="K1782" i="17"/>
  <c r="E1782" i="17"/>
  <c r="D1782" i="17"/>
  <c r="C1782" i="17"/>
  <c r="K1781" i="17"/>
  <c r="E1781" i="17"/>
  <c r="D1781" i="17"/>
  <c r="C1781" i="17"/>
  <c r="K1780" i="17"/>
  <c r="E1780" i="17"/>
  <c r="D1780" i="17"/>
  <c r="C1780" i="17"/>
  <c r="K1779" i="17"/>
  <c r="E1779" i="17"/>
  <c r="D1779" i="17"/>
  <c r="C1779" i="17"/>
  <c r="K1778" i="17"/>
  <c r="E1778" i="17"/>
  <c r="D1778" i="17"/>
  <c r="C1778" i="17"/>
  <c r="K1777" i="17"/>
  <c r="E1777" i="17"/>
  <c r="D1777" i="17"/>
  <c r="C1777" i="17"/>
  <c r="K1776" i="17"/>
  <c r="E1776" i="17"/>
  <c r="D1776" i="17"/>
  <c r="C1776" i="17"/>
  <c r="K1775" i="17"/>
  <c r="E1775" i="17"/>
  <c r="D1775" i="17"/>
  <c r="C1775" i="17"/>
  <c r="K1774" i="17"/>
  <c r="E1774" i="17"/>
  <c r="D1774" i="17"/>
  <c r="C1774" i="17"/>
  <c r="K1773" i="17"/>
  <c r="E1773" i="17"/>
  <c r="D1773" i="17"/>
  <c r="C1773" i="17"/>
  <c r="K1772" i="17"/>
  <c r="E1772" i="17"/>
  <c r="D1772" i="17"/>
  <c r="C1772" i="17"/>
  <c r="K1771" i="17"/>
  <c r="E1771" i="17"/>
  <c r="D1771" i="17"/>
  <c r="C1771" i="17"/>
  <c r="K1770" i="17"/>
  <c r="E1770" i="17"/>
  <c r="D1770" i="17"/>
  <c r="C1770" i="17"/>
  <c r="K1769" i="17"/>
  <c r="E1769" i="17"/>
  <c r="D1769" i="17"/>
  <c r="C1769" i="17"/>
  <c r="K1768" i="17"/>
  <c r="E1768" i="17"/>
  <c r="D1768" i="17"/>
  <c r="C1768" i="17"/>
  <c r="K1767" i="17"/>
  <c r="E1767" i="17"/>
  <c r="D1767" i="17"/>
  <c r="C1767" i="17"/>
  <c r="K1766" i="17"/>
  <c r="E1766" i="17"/>
  <c r="D1766" i="17"/>
  <c r="C1766" i="17"/>
  <c r="K1765" i="17"/>
  <c r="E1765" i="17"/>
  <c r="D1765" i="17"/>
  <c r="C1765" i="17"/>
  <c r="K1764" i="17"/>
  <c r="E1764" i="17"/>
  <c r="D1764" i="17"/>
  <c r="C1764" i="17"/>
  <c r="K1763" i="17"/>
  <c r="E1763" i="17"/>
  <c r="D1763" i="17"/>
  <c r="C1763" i="17"/>
  <c r="K1762" i="17"/>
  <c r="E1762" i="17"/>
  <c r="D1762" i="17"/>
  <c r="C1762" i="17"/>
  <c r="K1761" i="17"/>
  <c r="E1761" i="17"/>
  <c r="D1761" i="17"/>
  <c r="C1761" i="17"/>
  <c r="K1760" i="17"/>
  <c r="E1760" i="17"/>
  <c r="D1760" i="17"/>
  <c r="C1760" i="17"/>
  <c r="K1759" i="17"/>
  <c r="E1759" i="17"/>
  <c r="D1759" i="17"/>
  <c r="C1759" i="17"/>
  <c r="K1758" i="17"/>
  <c r="E1758" i="17"/>
  <c r="D1758" i="17"/>
  <c r="C1758" i="17"/>
  <c r="K1757" i="17"/>
  <c r="E1757" i="17"/>
  <c r="D1757" i="17"/>
  <c r="C1757" i="17"/>
  <c r="K1756" i="17"/>
  <c r="E1756" i="17"/>
  <c r="D1756" i="17"/>
  <c r="C1756" i="17"/>
  <c r="K1755" i="17"/>
  <c r="E1755" i="17"/>
  <c r="D1755" i="17"/>
  <c r="C1755" i="17"/>
  <c r="K1754" i="17"/>
  <c r="E1754" i="17"/>
  <c r="D1754" i="17"/>
  <c r="C1754" i="17"/>
  <c r="K1753" i="17"/>
  <c r="E1753" i="17"/>
  <c r="D1753" i="17"/>
  <c r="C1753" i="17"/>
  <c r="K1752" i="17"/>
  <c r="E1752" i="17"/>
  <c r="D1752" i="17"/>
  <c r="C1752" i="17"/>
  <c r="K1751" i="17"/>
  <c r="E1751" i="17"/>
  <c r="D1751" i="17"/>
  <c r="C1751" i="17"/>
  <c r="K1750" i="17"/>
  <c r="E1750" i="17"/>
  <c r="D1750" i="17"/>
  <c r="C1750" i="17"/>
  <c r="K1749" i="17"/>
  <c r="E1749" i="17"/>
  <c r="D1749" i="17"/>
  <c r="C1749" i="17"/>
  <c r="K1748" i="17"/>
  <c r="E1748" i="17"/>
  <c r="D1748" i="17"/>
  <c r="C1748" i="17"/>
  <c r="K1747" i="17"/>
  <c r="E1747" i="17"/>
  <c r="D1747" i="17"/>
  <c r="C1747" i="17"/>
  <c r="K1746" i="17"/>
  <c r="E1746" i="17"/>
  <c r="D1746" i="17"/>
  <c r="C1746" i="17"/>
  <c r="K1745" i="17"/>
  <c r="E1745" i="17"/>
  <c r="D1745" i="17"/>
  <c r="C1745" i="17"/>
  <c r="K1744" i="17"/>
  <c r="E1744" i="17"/>
  <c r="D1744" i="17"/>
  <c r="C1744" i="17"/>
  <c r="K1743" i="17"/>
  <c r="E1743" i="17"/>
  <c r="D1743" i="17"/>
  <c r="C1743" i="17"/>
  <c r="K1742" i="17"/>
  <c r="E1742" i="17"/>
  <c r="D1742" i="17"/>
  <c r="C1742" i="17"/>
  <c r="K1741" i="17"/>
  <c r="E1741" i="17"/>
  <c r="D1741" i="17"/>
  <c r="C1741" i="17"/>
  <c r="K1740" i="17"/>
  <c r="E1740" i="17"/>
  <c r="D1740" i="17"/>
  <c r="C1740" i="17"/>
  <c r="K1739" i="17"/>
  <c r="E1739" i="17"/>
  <c r="D1739" i="17"/>
  <c r="C1739" i="17"/>
  <c r="K1738" i="17"/>
  <c r="E1738" i="17"/>
  <c r="D1738" i="17"/>
  <c r="C1738" i="17"/>
  <c r="K1737" i="17"/>
  <c r="E1737" i="17"/>
  <c r="D1737" i="17"/>
  <c r="C1737" i="17"/>
  <c r="K1736" i="17"/>
  <c r="E1736" i="17"/>
  <c r="D1736" i="17"/>
  <c r="C1736" i="17"/>
  <c r="K1735" i="17"/>
  <c r="E1735" i="17"/>
  <c r="D1735" i="17"/>
  <c r="C1735" i="17"/>
  <c r="K1734" i="17"/>
  <c r="E1734" i="17"/>
  <c r="D1734" i="17"/>
  <c r="C1734" i="17"/>
  <c r="K1733" i="17"/>
  <c r="E1733" i="17"/>
  <c r="D1733" i="17"/>
  <c r="C1733" i="17"/>
  <c r="K1732" i="17"/>
  <c r="E1732" i="17"/>
  <c r="D1732" i="17"/>
  <c r="C1732" i="17"/>
  <c r="K1731" i="17"/>
  <c r="E1731" i="17"/>
  <c r="D1731" i="17"/>
  <c r="C1731" i="17"/>
  <c r="K1730" i="17"/>
  <c r="E1730" i="17"/>
  <c r="D1730" i="17"/>
  <c r="C1730" i="17"/>
  <c r="K1729" i="17"/>
  <c r="E1729" i="17"/>
  <c r="D1729" i="17"/>
  <c r="C1729" i="17"/>
  <c r="K1728" i="17"/>
  <c r="E1728" i="17"/>
  <c r="D1728" i="17"/>
  <c r="C1728" i="17"/>
  <c r="K1727" i="17"/>
  <c r="E1727" i="17"/>
  <c r="D1727" i="17"/>
  <c r="C1727" i="17"/>
  <c r="K1726" i="17"/>
  <c r="E1726" i="17"/>
  <c r="D1726" i="17"/>
  <c r="C1726" i="17"/>
  <c r="K1725" i="17"/>
  <c r="E1725" i="17"/>
  <c r="D1725" i="17"/>
  <c r="C1725" i="17"/>
  <c r="K1724" i="17"/>
  <c r="E1724" i="17"/>
  <c r="D1724" i="17"/>
  <c r="C1724" i="17"/>
  <c r="K1723" i="17"/>
  <c r="E1723" i="17"/>
  <c r="D1723" i="17"/>
  <c r="C1723" i="17"/>
  <c r="K1722" i="17"/>
  <c r="E1722" i="17"/>
  <c r="D1722" i="17"/>
  <c r="C1722" i="17"/>
  <c r="K1721" i="17"/>
  <c r="E1721" i="17"/>
  <c r="D1721" i="17"/>
  <c r="C1721" i="17"/>
  <c r="K1720" i="17"/>
  <c r="E1720" i="17"/>
  <c r="D1720" i="17"/>
  <c r="C1720" i="17"/>
  <c r="K1719" i="17"/>
  <c r="E1719" i="17"/>
  <c r="D1719" i="17"/>
  <c r="C1719" i="17"/>
  <c r="K1718" i="17"/>
  <c r="E1718" i="17"/>
  <c r="D1718" i="17"/>
  <c r="C1718" i="17"/>
  <c r="K1717" i="17"/>
  <c r="E1717" i="17"/>
  <c r="D1717" i="17"/>
  <c r="C1717" i="17"/>
  <c r="K1716" i="17"/>
  <c r="E1716" i="17"/>
  <c r="D1716" i="17"/>
  <c r="C1716" i="17"/>
  <c r="K1715" i="17"/>
  <c r="E1715" i="17"/>
  <c r="D1715" i="17"/>
  <c r="C1715" i="17"/>
  <c r="K1714" i="17"/>
  <c r="E1714" i="17"/>
  <c r="D1714" i="17"/>
  <c r="C1714" i="17"/>
  <c r="K1713" i="17"/>
  <c r="E1713" i="17"/>
  <c r="D1713" i="17"/>
  <c r="C1713" i="17"/>
  <c r="K1712" i="17"/>
  <c r="E1712" i="17"/>
  <c r="D1712" i="17"/>
  <c r="C1712" i="17"/>
  <c r="K1711" i="17"/>
  <c r="E1711" i="17"/>
  <c r="D1711" i="17"/>
  <c r="C1711" i="17"/>
  <c r="K1710" i="17"/>
  <c r="E1710" i="17"/>
  <c r="D1710" i="17"/>
  <c r="C1710" i="17"/>
  <c r="K1709" i="17"/>
  <c r="E1709" i="17"/>
  <c r="D1709" i="17"/>
  <c r="C1709" i="17"/>
  <c r="K1708" i="17"/>
  <c r="E1708" i="17"/>
  <c r="D1708" i="17"/>
  <c r="C1708" i="17"/>
  <c r="K1707" i="17"/>
  <c r="E1707" i="17"/>
  <c r="D1707" i="17"/>
  <c r="C1707" i="17"/>
  <c r="K1706" i="17"/>
  <c r="E1706" i="17"/>
  <c r="D1706" i="17"/>
  <c r="C1706" i="17"/>
  <c r="K1705" i="17"/>
  <c r="E1705" i="17"/>
  <c r="D1705" i="17"/>
  <c r="C1705" i="17"/>
  <c r="K1704" i="17"/>
  <c r="E1704" i="17"/>
  <c r="D1704" i="17"/>
  <c r="C1704" i="17"/>
  <c r="K1703" i="17"/>
  <c r="E1703" i="17"/>
  <c r="D1703" i="17"/>
  <c r="C1703" i="17"/>
  <c r="K1702" i="17"/>
  <c r="E1702" i="17"/>
  <c r="D1702" i="17"/>
  <c r="C1702" i="17"/>
  <c r="K1701" i="17"/>
  <c r="E1701" i="17"/>
  <c r="D1701" i="17"/>
  <c r="C1701" i="17"/>
  <c r="K1700" i="17"/>
  <c r="E1700" i="17"/>
  <c r="D1700" i="17"/>
  <c r="C1700" i="17"/>
  <c r="K1699" i="17"/>
  <c r="E1699" i="17"/>
  <c r="D1699" i="17"/>
  <c r="C1699" i="17"/>
  <c r="K1698" i="17"/>
  <c r="E1698" i="17"/>
  <c r="D1698" i="17"/>
  <c r="C1698" i="17"/>
  <c r="K1697" i="17"/>
  <c r="E1697" i="17"/>
  <c r="D1697" i="17"/>
  <c r="C1697" i="17"/>
  <c r="K1696" i="17"/>
  <c r="E1696" i="17"/>
  <c r="D1696" i="17"/>
  <c r="C1696" i="17"/>
  <c r="K1695" i="17"/>
  <c r="E1695" i="17"/>
  <c r="D1695" i="17"/>
  <c r="C1695" i="17"/>
  <c r="K1694" i="17"/>
  <c r="E1694" i="17"/>
  <c r="D1694" i="17"/>
  <c r="C1694" i="17"/>
  <c r="K1693" i="17"/>
  <c r="E1693" i="17"/>
  <c r="D1693" i="17"/>
  <c r="C1693" i="17"/>
  <c r="K1692" i="17"/>
  <c r="E1692" i="17"/>
  <c r="D1692" i="17"/>
  <c r="C1692" i="17"/>
  <c r="K1691" i="17"/>
  <c r="E1691" i="17"/>
  <c r="D1691" i="17"/>
  <c r="C1691" i="17"/>
  <c r="K1690" i="17"/>
  <c r="E1690" i="17"/>
  <c r="D1690" i="17"/>
  <c r="C1690" i="17"/>
  <c r="K1689" i="17"/>
  <c r="E1689" i="17"/>
  <c r="D1689" i="17"/>
  <c r="C1689" i="17"/>
  <c r="K1688" i="17"/>
  <c r="E1688" i="17"/>
  <c r="D1688" i="17"/>
  <c r="C1688" i="17"/>
  <c r="K1687" i="17"/>
  <c r="E1687" i="17"/>
  <c r="D1687" i="17"/>
  <c r="C1687" i="17"/>
  <c r="K1686" i="17"/>
  <c r="E1686" i="17"/>
  <c r="D1686" i="17"/>
  <c r="C1686" i="17"/>
  <c r="K1685" i="17"/>
  <c r="E1685" i="17"/>
  <c r="D1685" i="17"/>
  <c r="C1685" i="17"/>
  <c r="K1684" i="17"/>
  <c r="E1684" i="17"/>
  <c r="D1684" i="17"/>
  <c r="C1684" i="17"/>
  <c r="K1683" i="17"/>
  <c r="E1683" i="17"/>
  <c r="D1683" i="17"/>
  <c r="C1683" i="17"/>
  <c r="K1682" i="17"/>
  <c r="E1682" i="17"/>
  <c r="D1682" i="17"/>
  <c r="C1682" i="17"/>
  <c r="K1681" i="17"/>
  <c r="E1681" i="17"/>
  <c r="D1681" i="17"/>
  <c r="C1681" i="17"/>
  <c r="K1680" i="17"/>
  <c r="E1680" i="17"/>
  <c r="D1680" i="17"/>
  <c r="C1680" i="17"/>
  <c r="K1679" i="17"/>
  <c r="E1679" i="17"/>
  <c r="D1679" i="17"/>
  <c r="C1679" i="17"/>
  <c r="K1678" i="17"/>
  <c r="E1678" i="17"/>
  <c r="D1678" i="17"/>
  <c r="C1678" i="17"/>
  <c r="K1677" i="17"/>
  <c r="E1677" i="17"/>
  <c r="D1677" i="17"/>
  <c r="C1677" i="17"/>
  <c r="K1676" i="17"/>
  <c r="E1676" i="17"/>
  <c r="D1676" i="17"/>
  <c r="C1676" i="17"/>
  <c r="K1675" i="17"/>
  <c r="E1675" i="17"/>
  <c r="D1675" i="17"/>
  <c r="C1675" i="17"/>
  <c r="K1674" i="17"/>
  <c r="E1674" i="17"/>
  <c r="D1674" i="17"/>
  <c r="C1674" i="17"/>
  <c r="K1673" i="17"/>
  <c r="E1673" i="17"/>
  <c r="D1673" i="17"/>
  <c r="C1673" i="17"/>
  <c r="K1672" i="17"/>
  <c r="E1672" i="17"/>
  <c r="D1672" i="17"/>
  <c r="C1672" i="17"/>
  <c r="K1671" i="17"/>
  <c r="E1671" i="17"/>
  <c r="D1671" i="17"/>
  <c r="C1671" i="17"/>
  <c r="K1670" i="17"/>
  <c r="E1670" i="17"/>
  <c r="D1670" i="17"/>
  <c r="C1670" i="17"/>
  <c r="K1669" i="17"/>
  <c r="E1669" i="17"/>
  <c r="D1669" i="17"/>
  <c r="C1669" i="17"/>
  <c r="K1668" i="17"/>
  <c r="E1668" i="17"/>
  <c r="D1668" i="17"/>
  <c r="C1668" i="17"/>
  <c r="K1667" i="17"/>
  <c r="E1667" i="17"/>
  <c r="D1667" i="17"/>
  <c r="C1667" i="17"/>
  <c r="K1666" i="17"/>
  <c r="E1666" i="17"/>
  <c r="D1666" i="17"/>
  <c r="C1666" i="17"/>
  <c r="K1665" i="17"/>
  <c r="E1665" i="17"/>
  <c r="D1665" i="17"/>
  <c r="C1665" i="17"/>
  <c r="K1664" i="17"/>
  <c r="E1664" i="17"/>
  <c r="D1664" i="17"/>
  <c r="C1664" i="17"/>
  <c r="K1663" i="17"/>
  <c r="E1663" i="17"/>
  <c r="D1663" i="17"/>
  <c r="C1663" i="17"/>
  <c r="K1662" i="17"/>
  <c r="E1662" i="17"/>
  <c r="D1662" i="17"/>
  <c r="C1662" i="17"/>
  <c r="K1661" i="17"/>
  <c r="E1661" i="17"/>
  <c r="D1661" i="17"/>
  <c r="C1661" i="17"/>
  <c r="K1660" i="17"/>
  <c r="E1660" i="17"/>
  <c r="D1660" i="17"/>
  <c r="C1660" i="17"/>
  <c r="K1659" i="17"/>
  <c r="E1659" i="17"/>
  <c r="D1659" i="17"/>
  <c r="C1659" i="17"/>
  <c r="K1658" i="17"/>
  <c r="E1658" i="17"/>
  <c r="D1658" i="17"/>
  <c r="C1658" i="17"/>
  <c r="K1657" i="17"/>
  <c r="E1657" i="17"/>
  <c r="D1657" i="17"/>
  <c r="C1657" i="17"/>
  <c r="K1656" i="17"/>
  <c r="E1656" i="17"/>
  <c r="D1656" i="17"/>
  <c r="C1656" i="17"/>
  <c r="K1655" i="17"/>
  <c r="E1655" i="17"/>
  <c r="D1655" i="17"/>
  <c r="C1655" i="17"/>
  <c r="K1654" i="17"/>
  <c r="E1654" i="17"/>
  <c r="D1654" i="17"/>
  <c r="C1654" i="17"/>
  <c r="K1653" i="17"/>
  <c r="E1653" i="17"/>
  <c r="D1653" i="17"/>
  <c r="C1653" i="17"/>
  <c r="K1652" i="17"/>
  <c r="E1652" i="17"/>
  <c r="D1652" i="17"/>
  <c r="C1652" i="17"/>
  <c r="K1651" i="17"/>
  <c r="E1651" i="17"/>
  <c r="D1651" i="17"/>
  <c r="C1651" i="17"/>
  <c r="K1650" i="17"/>
  <c r="E1650" i="17"/>
  <c r="D1650" i="17"/>
  <c r="C1650" i="17"/>
  <c r="K1649" i="17"/>
  <c r="E1649" i="17"/>
  <c r="D1649" i="17"/>
  <c r="C1649" i="17"/>
  <c r="K1648" i="17"/>
  <c r="E1648" i="17"/>
  <c r="D1648" i="17"/>
  <c r="C1648" i="17"/>
  <c r="K1647" i="17"/>
  <c r="E1647" i="17"/>
  <c r="D1647" i="17"/>
  <c r="C1647" i="17"/>
  <c r="K1646" i="17"/>
  <c r="E1646" i="17"/>
  <c r="D1646" i="17"/>
  <c r="C1646" i="17"/>
  <c r="K1645" i="17"/>
  <c r="E1645" i="17"/>
  <c r="D1645" i="17"/>
  <c r="C1645" i="17"/>
  <c r="K1644" i="17"/>
  <c r="E1644" i="17"/>
  <c r="D1644" i="17"/>
  <c r="C1644" i="17"/>
  <c r="K1643" i="17"/>
  <c r="E1643" i="17"/>
  <c r="D1643" i="17"/>
  <c r="C1643" i="17"/>
  <c r="K1642" i="17"/>
  <c r="E1642" i="17"/>
  <c r="D1642" i="17"/>
  <c r="C1642" i="17"/>
  <c r="K1641" i="17"/>
  <c r="E1641" i="17"/>
  <c r="D1641" i="17"/>
  <c r="C1641" i="17"/>
  <c r="K1640" i="17"/>
  <c r="E1640" i="17"/>
  <c r="D1640" i="17"/>
  <c r="C1640" i="17"/>
  <c r="K1639" i="17"/>
  <c r="E1639" i="17"/>
  <c r="D1639" i="17"/>
  <c r="C1639" i="17"/>
  <c r="K1638" i="17"/>
  <c r="E1638" i="17"/>
  <c r="D1638" i="17"/>
  <c r="C1638" i="17"/>
  <c r="K1637" i="17"/>
  <c r="E1637" i="17"/>
  <c r="D1637" i="17"/>
  <c r="C1637" i="17"/>
  <c r="K1636" i="17"/>
  <c r="E1636" i="17"/>
  <c r="D1636" i="17"/>
  <c r="C1636" i="17"/>
  <c r="K1635" i="17"/>
  <c r="E1635" i="17"/>
  <c r="D1635" i="17"/>
  <c r="C1635" i="17"/>
  <c r="K1634" i="17"/>
  <c r="E1634" i="17"/>
  <c r="D1634" i="17"/>
  <c r="C1634" i="17"/>
  <c r="K1633" i="17"/>
  <c r="E1633" i="17"/>
  <c r="D1633" i="17"/>
  <c r="C1633" i="17"/>
  <c r="K1632" i="17"/>
  <c r="E1632" i="17"/>
  <c r="D1632" i="17"/>
  <c r="C1632" i="17"/>
  <c r="K1631" i="17"/>
  <c r="E1631" i="17"/>
  <c r="D1631" i="17"/>
  <c r="C1631" i="17"/>
  <c r="K1630" i="17"/>
  <c r="E1630" i="17"/>
  <c r="D1630" i="17"/>
  <c r="C1630" i="17"/>
  <c r="K1629" i="17"/>
  <c r="E1629" i="17"/>
  <c r="D1629" i="17"/>
  <c r="C1629" i="17"/>
  <c r="K1628" i="17"/>
  <c r="E1628" i="17"/>
  <c r="D1628" i="17"/>
  <c r="C1628" i="17"/>
  <c r="K1627" i="17"/>
  <c r="E1627" i="17"/>
  <c r="D1627" i="17"/>
  <c r="C1627" i="17"/>
  <c r="K1626" i="17"/>
  <c r="E1626" i="17"/>
  <c r="D1626" i="17"/>
  <c r="C1626" i="17"/>
  <c r="K1625" i="17"/>
  <c r="E1625" i="17"/>
  <c r="D1625" i="17"/>
  <c r="C1625" i="17"/>
  <c r="K1624" i="17"/>
  <c r="E1624" i="17"/>
  <c r="D1624" i="17"/>
  <c r="C1624" i="17"/>
  <c r="K1623" i="17"/>
  <c r="E1623" i="17"/>
  <c r="D1623" i="17"/>
  <c r="C1623" i="17"/>
  <c r="K1622" i="17"/>
  <c r="E1622" i="17"/>
  <c r="D1622" i="17"/>
  <c r="C1622" i="17"/>
  <c r="K1621" i="17"/>
  <c r="E1621" i="17"/>
  <c r="D1621" i="17"/>
  <c r="C1621" i="17"/>
  <c r="K1620" i="17"/>
  <c r="E1620" i="17"/>
  <c r="D1620" i="17"/>
  <c r="C1620" i="17"/>
  <c r="K1619" i="17"/>
  <c r="E1619" i="17"/>
  <c r="D1619" i="17"/>
  <c r="C1619" i="17"/>
  <c r="K1618" i="17"/>
  <c r="E1618" i="17"/>
  <c r="D1618" i="17"/>
  <c r="C1618" i="17"/>
  <c r="K1617" i="17"/>
  <c r="E1617" i="17"/>
  <c r="D1617" i="17"/>
  <c r="C1617" i="17"/>
  <c r="K1616" i="17"/>
  <c r="E1616" i="17"/>
  <c r="D1616" i="17"/>
  <c r="C1616" i="17"/>
  <c r="K1615" i="17"/>
  <c r="E1615" i="17"/>
  <c r="D1615" i="17"/>
  <c r="C1615" i="17"/>
  <c r="K1614" i="17"/>
  <c r="E1614" i="17"/>
  <c r="D1614" i="17"/>
  <c r="C1614" i="17"/>
  <c r="K1613" i="17"/>
  <c r="E1613" i="17"/>
  <c r="D1613" i="17"/>
  <c r="C1613" i="17"/>
  <c r="K1612" i="17"/>
  <c r="E1612" i="17"/>
  <c r="D1612" i="17"/>
  <c r="C1612" i="17"/>
  <c r="K1611" i="17"/>
  <c r="E1611" i="17"/>
  <c r="D1611" i="17"/>
  <c r="C1611" i="17"/>
  <c r="K1610" i="17"/>
  <c r="E1610" i="17"/>
  <c r="D1610" i="17"/>
  <c r="C1610" i="17"/>
  <c r="K1609" i="17"/>
  <c r="E1609" i="17"/>
  <c r="D1609" i="17"/>
  <c r="C1609" i="17"/>
  <c r="K1608" i="17"/>
  <c r="E1608" i="17"/>
  <c r="D1608" i="17"/>
  <c r="C1608" i="17"/>
  <c r="K1607" i="17"/>
  <c r="E1607" i="17"/>
  <c r="D1607" i="17"/>
  <c r="C1607" i="17"/>
  <c r="K1606" i="17"/>
  <c r="E1606" i="17"/>
  <c r="D1606" i="17"/>
  <c r="C1606" i="17"/>
  <c r="K1605" i="17"/>
  <c r="E1605" i="17"/>
  <c r="D1605" i="17"/>
  <c r="C1605" i="17"/>
  <c r="K1604" i="17"/>
  <c r="E1604" i="17"/>
  <c r="D1604" i="17"/>
  <c r="C1604" i="17"/>
  <c r="K1603" i="17"/>
  <c r="E1603" i="17"/>
  <c r="D1603" i="17"/>
  <c r="C1603" i="17"/>
  <c r="K1602" i="17"/>
  <c r="E1602" i="17"/>
  <c r="D1602" i="17"/>
  <c r="C1602" i="17"/>
  <c r="K1601" i="17"/>
  <c r="E1601" i="17"/>
  <c r="D1601" i="17"/>
  <c r="C1601" i="17"/>
  <c r="K1600" i="17"/>
  <c r="E1600" i="17"/>
  <c r="D1600" i="17"/>
  <c r="C1600" i="17"/>
  <c r="K1599" i="17"/>
  <c r="E1599" i="17"/>
  <c r="D1599" i="17"/>
  <c r="C1599" i="17"/>
  <c r="K1598" i="17"/>
  <c r="E1598" i="17"/>
  <c r="D1598" i="17"/>
  <c r="C1598" i="17"/>
  <c r="K1597" i="17"/>
  <c r="E1597" i="17"/>
  <c r="D1597" i="17"/>
  <c r="C1597" i="17"/>
  <c r="K1596" i="17"/>
  <c r="E1596" i="17"/>
  <c r="D1596" i="17"/>
  <c r="C1596" i="17"/>
  <c r="K1595" i="17"/>
  <c r="E1595" i="17"/>
  <c r="D1595" i="17"/>
  <c r="C1595" i="17"/>
  <c r="K1594" i="17"/>
  <c r="E1594" i="17"/>
  <c r="D1594" i="17"/>
  <c r="C1594" i="17"/>
  <c r="K1593" i="17"/>
  <c r="E1593" i="17"/>
  <c r="D1593" i="17"/>
  <c r="C1593" i="17"/>
  <c r="K1592" i="17"/>
  <c r="E1592" i="17"/>
  <c r="D1592" i="17"/>
  <c r="C1592" i="17"/>
  <c r="K1591" i="17"/>
  <c r="E1591" i="17"/>
  <c r="D1591" i="17"/>
  <c r="C1591" i="17"/>
  <c r="K1590" i="17"/>
  <c r="E1590" i="17"/>
  <c r="D1590" i="17"/>
  <c r="C1590" i="17"/>
  <c r="K1589" i="17"/>
  <c r="E1589" i="17"/>
  <c r="D1589" i="17"/>
  <c r="C1589" i="17"/>
  <c r="K1588" i="17"/>
  <c r="E1588" i="17"/>
  <c r="D1588" i="17"/>
  <c r="C1588" i="17"/>
  <c r="K1587" i="17"/>
  <c r="E1587" i="17"/>
  <c r="D1587" i="17"/>
  <c r="C1587" i="17"/>
  <c r="K1586" i="17"/>
  <c r="E1586" i="17"/>
  <c r="D1586" i="17"/>
  <c r="C1586" i="17"/>
  <c r="K1585" i="17"/>
  <c r="E1585" i="17"/>
  <c r="D1585" i="17"/>
  <c r="C1585" i="17"/>
  <c r="K1584" i="17"/>
  <c r="E1584" i="17"/>
  <c r="D1584" i="17"/>
  <c r="C1584" i="17"/>
  <c r="K1583" i="17"/>
  <c r="E1583" i="17"/>
  <c r="D1583" i="17"/>
  <c r="C1583" i="17"/>
  <c r="K1582" i="17"/>
  <c r="E1582" i="17"/>
  <c r="D1582" i="17"/>
  <c r="C1582" i="17"/>
  <c r="K1581" i="17"/>
  <c r="E1581" i="17"/>
  <c r="D1581" i="17"/>
  <c r="C1581" i="17"/>
  <c r="K1580" i="17"/>
  <c r="E1580" i="17"/>
  <c r="D1580" i="17"/>
  <c r="C1580" i="17"/>
  <c r="K1579" i="17"/>
  <c r="E1579" i="17"/>
  <c r="D1579" i="17"/>
  <c r="C1579" i="17"/>
  <c r="K1578" i="17"/>
  <c r="E1578" i="17"/>
  <c r="D1578" i="17"/>
  <c r="C1578" i="17"/>
  <c r="K1577" i="17"/>
  <c r="E1577" i="17"/>
  <c r="D1577" i="17"/>
  <c r="C1577" i="17"/>
  <c r="K1576" i="17"/>
  <c r="E1576" i="17"/>
  <c r="D1576" i="17"/>
  <c r="C1576" i="17"/>
  <c r="K1575" i="17"/>
  <c r="E1575" i="17"/>
  <c r="D1575" i="17"/>
  <c r="C1575" i="17"/>
  <c r="K1574" i="17"/>
  <c r="E1574" i="17"/>
  <c r="D1574" i="17"/>
  <c r="C1574" i="17"/>
  <c r="K1573" i="17"/>
  <c r="E1573" i="17"/>
  <c r="D1573" i="17"/>
  <c r="C1573" i="17"/>
  <c r="K1572" i="17"/>
  <c r="E1572" i="17"/>
  <c r="D1572" i="17"/>
  <c r="C1572" i="17"/>
  <c r="K1571" i="17"/>
  <c r="E1571" i="17"/>
  <c r="D1571" i="17"/>
  <c r="C1571" i="17"/>
  <c r="K1570" i="17"/>
  <c r="E1570" i="17"/>
  <c r="D1570" i="17"/>
  <c r="C1570" i="17"/>
  <c r="K1569" i="17"/>
  <c r="E1569" i="17"/>
  <c r="D1569" i="17"/>
  <c r="C1569" i="17"/>
  <c r="K1568" i="17"/>
  <c r="E1568" i="17"/>
  <c r="D1568" i="17"/>
  <c r="C1568" i="17"/>
  <c r="K1567" i="17"/>
  <c r="E1567" i="17"/>
  <c r="D1567" i="17"/>
  <c r="C1567" i="17"/>
  <c r="K1566" i="17"/>
  <c r="E1566" i="17"/>
  <c r="D1566" i="17"/>
  <c r="C1566" i="17"/>
  <c r="K1565" i="17"/>
  <c r="E1565" i="17"/>
  <c r="D1565" i="17"/>
  <c r="C1565" i="17"/>
  <c r="K1564" i="17"/>
  <c r="E1564" i="17"/>
  <c r="D1564" i="17"/>
  <c r="C1564" i="17"/>
  <c r="K1563" i="17"/>
  <c r="E1563" i="17"/>
  <c r="D1563" i="17"/>
  <c r="C1563" i="17"/>
  <c r="K1562" i="17"/>
  <c r="E1562" i="17"/>
  <c r="D1562" i="17"/>
  <c r="C1562" i="17"/>
  <c r="K1561" i="17"/>
  <c r="E1561" i="17"/>
  <c r="D1561" i="17"/>
  <c r="C1561" i="17"/>
  <c r="K1560" i="17"/>
  <c r="E1560" i="17"/>
  <c r="D1560" i="17"/>
  <c r="C1560" i="17"/>
  <c r="K1559" i="17"/>
  <c r="E1559" i="17"/>
  <c r="D1559" i="17"/>
  <c r="C1559" i="17"/>
  <c r="K1558" i="17"/>
  <c r="E1558" i="17"/>
  <c r="D1558" i="17"/>
  <c r="C1558" i="17"/>
  <c r="K1557" i="17"/>
  <c r="E1557" i="17"/>
  <c r="D1557" i="17"/>
  <c r="C1557" i="17"/>
  <c r="K1556" i="17"/>
  <c r="E1556" i="17"/>
  <c r="D1556" i="17"/>
  <c r="C1556" i="17"/>
  <c r="K1555" i="17"/>
  <c r="E1555" i="17"/>
  <c r="D1555" i="17"/>
  <c r="C1555" i="17"/>
  <c r="K1554" i="17"/>
  <c r="E1554" i="17"/>
  <c r="D1554" i="17"/>
  <c r="C1554" i="17"/>
  <c r="K1553" i="17"/>
  <c r="E1553" i="17"/>
  <c r="D1553" i="17"/>
  <c r="C1553" i="17"/>
  <c r="K1552" i="17"/>
  <c r="E1552" i="17"/>
  <c r="D1552" i="17"/>
  <c r="C1552" i="17"/>
  <c r="K1551" i="17"/>
  <c r="E1551" i="17"/>
  <c r="D1551" i="17"/>
  <c r="C1551" i="17"/>
  <c r="K1550" i="17"/>
  <c r="E1550" i="17"/>
  <c r="D1550" i="17"/>
  <c r="C1550" i="17"/>
  <c r="K1549" i="17"/>
  <c r="E1549" i="17"/>
  <c r="D1549" i="17"/>
  <c r="C1549" i="17"/>
  <c r="K1548" i="17"/>
  <c r="E1548" i="17"/>
  <c r="D1548" i="17"/>
  <c r="C1548" i="17"/>
  <c r="K1547" i="17"/>
  <c r="E1547" i="17"/>
  <c r="D1547" i="17"/>
  <c r="C1547" i="17"/>
  <c r="K1546" i="17"/>
  <c r="E1546" i="17"/>
  <c r="D1546" i="17"/>
  <c r="C1546" i="17"/>
  <c r="K1545" i="17"/>
  <c r="E1545" i="17"/>
  <c r="D1545" i="17"/>
  <c r="C1545" i="17"/>
  <c r="K1544" i="17"/>
  <c r="E1544" i="17"/>
  <c r="D1544" i="17"/>
  <c r="C1544" i="17"/>
  <c r="K1543" i="17"/>
  <c r="E1543" i="17"/>
  <c r="D1543" i="17"/>
  <c r="C1543" i="17"/>
  <c r="K1542" i="17"/>
  <c r="E1542" i="17"/>
  <c r="D1542" i="17"/>
  <c r="C1542" i="17"/>
  <c r="K1541" i="17"/>
  <c r="E1541" i="17"/>
  <c r="D1541" i="17"/>
  <c r="C1541" i="17"/>
  <c r="K1540" i="17"/>
  <c r="E1540" i="17"/>
  <c r="D1540" i="17"/>
  <c r="C1540" i="17"/>
  <c r="K1539" i="17"/>
  <c r="E1539" i="17"/>
  <c r="D1539" i="17"/>
  <c r="C1539" i="17"/>
  <c r="K1538" i="17"/>
  <c r="E1538" i="17"/>
  <c r="D1538" i="17"/>
  <c r="C1538" i="17"/>
  <c r="K1537" i="17"/>
  <c r="E1537" i="17"/>
  <c r="D1537" i="17"/>
  <c r="C1537" i="17"/>
  <c r="K1536" i="17"/>
  <c r="E1536" i="17"/>
  <c r="D1536" i="17"/>
  <c r="C1536" i="17"/>
  <c r="K1535" i="17"/>
  <c r="E1535" i="17"/>
  <c r="D1535" i="17"/>
  <c r="C1535" i="17"/>
  <c r="K1534" i="17"/>
  <c r="E1534" i="17"/>
  <c r="D1534" i="17"/>
  <c r="C1534" i="17"/>
  <c r="K1533" i="17"/>
  <c r="E1533" i="17"/>
  <c r="D1533" i="17"/>
  <c r="C1533" i="17"/>
  <c r="K1532" i="17"/>
  <c r="E1532" i="17"/>
  <c r="D1532" i="17"/>
  <c r="C1532" i="17"/>
  <c r="K1531" i="17"/>
  <c r="E1531" i="17"/>
  <c r="D1531" i="17"/>
  <c r="C1531" i="17"/>
  <c r="K1530" i="17"/>
  <c r="E1530" i="17"/>
  <c r="D1530" i="17"/>
  <c r="C1530" i="17"/>
  <c r="K1529" i="17"/>
  <c r="E1529" i="17"/>
  <c r="D1529" i="17"/>
  <c r="C1529" i="17"/>
  <c r="K1528" i="17"/>
  <c r="E1528" i="17"/>
  <c r="D1528" i="17"/>
  <c r="C1528" i="17"/>
  <c r="K1527" i="17"/>
  <c r="E1527" i="17"/>
  <c r="D1527" i="17"/>
  <c r="C1527" i="17"/>
  <c r="K1526" i="17"/>
  <c r="E1526" i="17"/>
  <c r="D1526" i="17"/>
  <c r="C1526" i="17"/>
  <c r="K1525" i="17"/>
  <c r="E1525" i="17"/>
  <c r="D1525" i="17"/>
  <c r="C1525" i="17"/>
  <c r="K1524" i="17"/>
  <c r="E1524" i="17"/>
  <c r="D1524" i="17"/>
  <c r="C1524" i="17"/>
  <c r="K1523" i="17"/>
  <c r="E1523" i="17"/>
  <c r="D1523" i="17"/>
  <c r="C1523" i="17"/>
  <c r="K1522" i="17"/>
  <c r="E1522" i="17"/>
  <c r="D1522" i="17"/>
  <c r="C1522" i="17"/>
  <c r="K1521" i="17"/>
  <c r="E1521" i="17"/>
  <c r="D1521" i="17"/>
  <c r="C1521" i="17"/>
  <c r="K1520" i="17"/>
  <c r="E1520" i="17"/>
  <c r="D1520" i="17"/>
  <c r="C1520" i="17"/>
  <c r="K1519" i="17"/>
  <c r="E1519" i="17"/>
  <c r="D1519" i="17"/>
  <c r="C1519" i="17"/>
  <c r="K1518" i="17"/>
  <c r="E1518" i="17"/>
  <c r="D1518" i="17"/>
  <c r="C1518" i="17"/>
  <c r="K1517" i="17"/>
  <c r="E1517" i="17"/>
  <c r="D1517" i="17"/>
  <c r="C1517" i="17"/>
  <c r="K1516" i="17"/>
  <c r="E1516" i="17"/>
  <c r="D1516" i="17"/>
  <c r="C1516" i="17"/>
  <c r="K1515" i="17"/>
  <c r="E1515" i="17"/>
  <c r="D1515" i="17"/>
  <c r="C1515" i="17"/>
  <c r="K1514" i="17"/>
  <c r="E1514" i="17"/>
  <c r="D1514" i="17"/>
  <c r="C1514" i="17"/>
  <c r="K1513" i="17"/>
  <c r="E1513" i="17"/>
  <c r="D1513" i="17"/>
  <c r="C1513" i="17"/>
  <c r="K1512" i="17"/>
  <c r="E1512" i="17"/>
  <c r="D1512" i="17"/>
  <c r="C1512" i="17"/>
  <c r="K1511" i="17"/>
  <c r="E1511" i="17"/>
  <c r="D1511" i="17"/>
  <c r="C1511" i="17"/>
  <c r="K1510" i="17"/>
  <c r="E1510" i="17"/>
  <c r="D1510" i="17"/>
  <c r="C1510" i="17"/>
  <c r="K1509" i="17"/>
  <c r="E1509" i="17"/>
  <c r="D1509" i="17"/>
  <c r="C1509" i="17"/>
  <c r="K1508" i="17"/>
  <c r="E1508" i="17"/>
  <c r="D1508" i="17"/>
  <c r="C1508" i="17"/>
  <c r="K1507" i="17"/>
  <c r="E1507" i="17"/>
  <c r="D1507" i="17"/>
  <c r="C1507" i="17"/>
  <c r="K1506" i="17"/>
  <c r="E1506" i="17"/>
  <c r="D1506" i="17"/>
  <c r="C1506" i="17"/>
  <c r="K1505" i="17"/>
  <c r="E1505" i="17"/>
  <c r="D1505" i="17"/>
  <c r="C1505" i="17"/>
  <c r="K1504" i="17"/>
  <c r="E1504" i="17"/>
  <c r="D1504" i="17"/>
  <c r="C1504" i="17"/>
  <c r="K1503" i="17"/>
  <c r="E1503" i="17"/>
  <c r="D1503" i="17"/>
  <c r="C1503" i="17"/>
  <c r="K1502" i="17"/>
  <c r="E1502" i="17"/>
  <c r="D1502" i="17"/>
  <c r="C1502" i="17"/>
  <c r="K1501" i="17"/>
  <c r="E1501" i="17"/>
  <c r="D1501" i="17"/>
  <c r="C1501" i="17"/>
  <c r="K1500" i="17"/>
  <c r="E1500" i="17"/>
  <c r="D1500" i="17"/>
  <c r="C1500" i="17"/>
  <c r="K1499" i="17"/>
  <c r="E1499" i="17"/>
  <c r="D1499" i="17"/>
  <c r="C1499" i="17"/>
  <c r="K1498" i="17"/>
  <c r="E1498" i="17"/>
  <c r="D1498" i="17"/>
  <c r="C1498" i="17"/>
  <c r="K1497" i="17"/>
  <c r="E1497" i="17"/>
  <c r="D1497" i="17"/>
  <c r="C1497" i="17"/>
  <c r="K1496" i="17"/>
  <c r="E1496" i="17"/>
  <c r="D1496" i="17"/>
  <c r="C1496" i="17"/>
  <c r="K1495" i="17"/>
  <c r="E1495" i="17"/>
  <c r="D1495" i="17"/>
  <c r="C1495" i="17"/>
  <c r="K1494" i="17"/>
  <c r="E1494" i="17"/>
  <c r="D1494" i="17"/>
  <c r="C1494" i="17"/>
  <c r="K1493" i="17"/>
  <c r="E1493" i="17"/>
  <c r="D1493" i="17"/>
  <c r="C1493" i="17"/>
  <c r="K1492" i="17"/>
  <c r="E1492" i="17"/>
  <c r="D1492" i="17"/>
  <c r="C1492" i="17"/>
  <c r="K1491" i="17"/>
  <c r="E1491" i="17"/>
  <c r="D1491" i="17"/>
  <c r="C1491" i="17"/>
  <c r="K1490" i="17"/>
  <c r="E1490" i="17"/>
  <c r="D1490" i="17"/>
  <c r="C1490" i="17"/>
  <c r="K1489" i="17"/>
  <c r="E1489" i="17"/>
  <c r="D1489" i="17"/>
  <c r="C1489" i="17"/>
  <c r="K1488" i="17"/>
  <c r="E1488" i="17"/>
  <c r="D1488" i="17"/>
  <c r="C1488" i="17"/>
  <c r="K1487" i="17"/>
  <c r="E1487" i="17"/>
  <c r="D1487" i="17"/>
  <c r="C1487" i="17"/>
  <c r="K1486" i="17"/>
  <c r="E1486" i="17"/>
  <c r="D1486" i="17"/>
  <c r="C1486" i="17"/>
  <c r="K1485" i="17"/>
  <c r="E1485" i="17"/>
  <c r="D1485" i="17"/>
  <c r="C1485" i="17"/>
  <c r="K1484" i="17"/>
  <c r="E1484" i="17"/>
  <c r="D1484" i="17"/>
  <c r="C1484" i="17"/>
  <c r="K1483" i="17"/>
  <c r="E1483" i="17"/>
  <c r="D1483" i="17"/>
  <c r="C1483" i="17"/>
  <c r="K1482" i="17"/>
  <c r="E1482" i="17"/>
  <c r="D1482" i="17"/>
  <c r="C1482" i="17"/>
  <c r="K1481" i="17"/>
  <c r="E1481" i="17"/>
  <c r="D1481" i="17"/>
  <c r="C1481" i="17"/>
  <c r="K1480" i="17"/>
  <c r="E1480" i="17"/>
  <c r="D1480" i="17"/>
  <c r="C1480" i="17"/>
  <c r="K1479" i="17"/>
  <c r="E1479" i="17"/>
  <c r="D1479" i="17"/>
  <c r="C1479" i="17"/>
  <c r="K1478" i="17"/>
  <c r="E1478" i="17"/>
  <c r="D1478" i="17"/>
  <c r="C1478" i="17"/>
  <c r="K1477" i="17"/>
  <c r="E1477" i="17"/>
  <c r="D1477" i="17"/>
  <c r="C1477" i="17"/>
  <c r="K1476" i="17"/>
  <c r="E1476" i="17"/>
  <c r="D1476" i="17"/>
  <c r="C1476" i="17"/>
  <c r="K1475" i="17"/>
  <c r="E1475" i="17"/>
  <c r="D1475" i="17"/>
  <c r="C1475" i="17"/>
  <c r="K1474" i="17"/>
  <c r="E1474" i="17"/>
  <c r="D1474" i="17"/>
  <c r="C1474" i="17"/>
  <c r="K1473" i="17"/>
  <c r="E1473" i="17"/>
  <c r="D1473" i="17"/>
  <c r="C1473" i="17"/>
  <c r="K1472" i="17"/>
  <c r="E1472" i="17"/>
  <c r="D1472" i="17"/>
  <c r="C1472" i="17"/>
  <c r="K1471" i="17"/>
  <c r="E1471" i="17"/>
  <c r="D1471" i="17"/>
  <c r="C1471" i="17"/>
  <c r="K1470" i="17"/>
  <c r="E1470" i="17"/>
  <c r="D1470" i="17"/>
  <c r="C1470" i="17"/>
  <c r="K1469" i="17"/>
  <c r="E1469" i="17"/>
  <c r="D1469" i="17"/>
  <c r="C1469" i="17"/>
  <c r="K1468" i="17"/>
  <c r="E1468" i="17"/>
  <c r="D1468" i="17"/>
  <c r="C1468" i="17"/>
  <c r="K1467" i="17"/>
  <c r="E1467" i="17"/>
  <c r="D1467" i="17"/>
  <c r="C1467" i="17"/>
  <c r="K1466" i="17"/>
  <c r="E1466" i="17"/>
  <c r="D1466" i="17"/>
  <c r="C1466" i="17"/>
  <c r="K1465" i="17"/>
  <c r="E1465" i="17"/>
  <c r="D1465" i="17"/>
  <c r="C1465" i="17"/>
  <c r="K1464" i="17"/>
  <c r="E1464" i="17"/>
  <c r="D1464" i="17"/>
  <c r="C1464" i="17"/>
  <c r="K1463" i="17"/>
  <c r="E1463" i="17"/>
  <c r="D1463" i="17"/>
  <c r="C1463" i="17"/>
  <c r="K1462" i="17"/>
  <c r="E1462" i="17"/>
  <c r="D1462" i="17"/>
  <c r="C1462" i="17"/>
  <c r="K1461" i="17"/>
  <c r="E1461" i="17"/>
  <c r="D1461" i="17"/>
  <c r="C1461" i="17"/>
  <c r="K1460" i="17"/>
  <c r="E1460" i="17"/>
  <c r="D1460" i="17"/>
  <c r="C1460" i="17"/>
  <c r="K1459" i="17"/>
  <c r="E1459" i="17"/>
  <c r="D1459" i="17"/>
  <c r="C1459" i="17"/>
  <c r="K1458" i="17"/>
  <c r="E1458" i="17"/>
  <c r="D1458" i="17"/>
  <c r="C1458" i="17"/>
  <c r="K1457" i="17"/>
  <c r="E1457" i="17"/>
  <c r="D1457" i="17"/>
  <c r="C1457" i="17"/>
  <c r="K1456" i="17"/>
  <c r="E1456" i="17"/>
  <c r="D1456" i="17"/>
  <c r="C1456" i="17"/>
  <c r="K1455" i="17"/>
  <c r="E1455" i="17"/>
  <c r="D1455" i="17"/>
  <c r="C1455" i="17"/>
  <c r="K1454" i="17"/>
  <c r="E1454" i="17"/>
  <c r="D1454" i="17"/>
  <c r="C1454" i="17"/>
  <c r="K1453" i="17"/>
  <c r="E1453" i="17"/>
  <c r="D1453" i="17"/>
  <c r="C1453" i="17"/>
  <c r="K1452" i="17"/>
  <c r="E1452" i="17"/>
  <c r="D1452" i="17"/>
  <c r="C1452" i="17"/>
  <c r="K1451" i="17"/>
  <c r="E1451" i="17"/>
  <c r="D1451" i="17"/>
  <c r="C1451" i="17"/>
  <c r="K1450" i="17"/>
  <c r="E1450" i="17"/>
  <c r="D1450" i="17"/>
  <c r="C1450" i="17"/>
  <c r="K1449" i="17"/>
  <c r="E1449" i="17"/>
  <c r="D1449" i="17"/>
  <c r="C1449" i="17"/>
  <c r="K1448" i="17"/>
  <c r="E1448" i="17"/>
  <c r="D1448" i="17"/>
  <c r="C1448" i="17"/>
  <c r="K1447" i="17"/>
  <c r="E1447" i="17"/>
  <c r="D1447" i="17"/>
  <c r="C1447" i="17"/>
  <c r="K1446" i="17"/>
  <c r="E1446" i="17"/>
  <c r="D1446" i="17"/>
  <c r="C1446" i="17"/>
  <c r="K1445" i="17"/>
  <c r="E1445" i="17"/>
  <c r="D1445" i="17"/>
  <c r="C1445" i="17"/>
  <c r="K1444" i="17"/>
  <c r="E1444" i="17"/>
  <c r="D1444" i="17"/>
  <c r="C1444" i="17"/>
  <c r="K1443" i="17"/>
  <c r="E1443" i="17"/>
  <c r="D1443" i="17"/>
  <c r="C1443" i="17"/>
  <c r="K1442" i="17"/>
  <c r="E1442" i="17"/>
  <c r="D1442" i="17"/>
  <c r="C1442" i="17"/>
  <c r="K1441" i="17"/>
  <c r="E1441" i="17"/>
  <c r="D1441" i="17"/>
  <c r="C1441" i="17"/>
  <c r="K1440" i="17"/>
  <c r="E1440" i="17"/>
  <c r="D1440" i="17"/>
  <c r="C1440" i="17"/>
  <c r="K1439" i="17"/>
  <c r="E1439" i="17"/>
  <c r="D1439" i="17"/>
  <c r="C1439" i="17"/>
  <c r="K1438" i="17"/>
  <c r="E1438" i="17"/>
  <c r="D1438" i="17"/>
  <c r="C1438" i="17"/>
  <c r="K1437" i="17"/>
  <c r="E1437" i="17"/>
  <c r="D1437" i="17"/>
  <c r="C1437" i="17"/>
  <c r="K1436" i="17"/>
  <c r="E1436" i="17"/>
  <c r="D1436" i="17"/>
  <c r="C1436" i="17"/>
  <c r="K1435" i="17"/>
  <c r="E1435" i="17"/>
  <c r="D1435" i="17"/>
  <c r="C1435" i="17"/>
  <c r="K1434" i="17"/>
  <c r="E1434" i="17"/>
  <c r="D1434" i="17"/>
  <c r="C1434" i="17"/>
  <c r="K1433" i="17"/>
  <c r="E1433" i="17"/>
  <c r="D1433" i="17"/>
  <c r="C1433" i="17"/>
  <c r="K1432" i="17"/>
  <c r="E1432" i="17"/>
  <c r="D1432" i="17"/>
  <c r="C1432" i="17"/>
  <c r="K1431" i="17"/>
  <c r="E1431" i="17"/>
  <c r="D1431" i="17"/>
  <c r="C1431" i="17"/>
  <c r="K1430" i="17"/>
  <c r="E1430" i="17"/>
  <c r="D1430" i="17"/>
  <c r="C1430" i="17"/>
  <c r="K1429" i="17"/>
  <c r="E1429" i="17"/>
  <c r="D1429" i="17"/>
  <c r="C1429" i="17"/>
  <c r="K1428" i="17"/>
  <c r="E1428" i="17"/>
  <c r="D1428" i="17"/>
  <c r="C1428" i="17"/>
  <c r="K1427" i="17"/>
  <c r="E1427" i="17"/>
  <c r="D1427" i="17"/>
  <c r="C1427" i="17"/>
  <c r="K1426" i="17"/>
  <c r="E1426" i="17"/>
  <c r="D1426" i="17"/>
  <c r="C1426" i="17"/>
  <c r="K1425" i="17"/>
  <c r="E1425" i="17"/>
  <c r="D1425" i="17"/>
  <c r="C1425" i="17"/>
  <c r="K1424" i="17"/>
  <c r="E1424" i="17"/>
  <c r="D1424" i="17"/>
  <c r="C1424" i="17"/>
  <c r="K1423" i="17"/>
  <c r="E1423" i="17"/>
  <c r="D1423" i="17"/>
  <c r="C1423" i="17"/>
  <c r="K1422" i="17"/>
  <c r="E1422" i="17"/>
  <c r="D1422" i="17"/>
  <c r="C1422" i="17"/>
  <c r="K1421" i="17"/>
  <c r="E1421" i="17"/>
  <c r="D1421" i="17"/>
  <c r="C1421" i="17"/>
  <c r="K1420" i="17"/>
  <c r="E1420" i="17"/>
  <c r="D1420" i="17"/>
  <c r="C1420" i="17"/>
  <c r="K1419" i="17"/>
  <c r="E1419" i="17"/>
  <c r="D1419" i="17"/>
  <c r="C1419" i="17"/>
  <c r="K1418" i="17"/>
  <c r="E1418" i="17"/>
  <c r="D1418" i="17"/>
  <c r="C1418" i="17"/>
  <c r="K1417" i="17"/>
  <c r="E1417" i="17"/>
  <c r="D1417" i="17"/>
  <c r="C1417" i="17"/>
  <c r="K1416" i="17"/>
  <c r="E1416" i="17"/>
  <c r="D1416" i="17"/>
  <c r="C1416" i="17"/>
  <c r="K1415" i="17"/>
  <c r="E1415" i="17"/>
  <c r="D1415" i="17"/>
  <c r="C1415" i="17"/>
  <c r="K1414" i="17"/>
  <c r="E1414" i="17"/>
  <c r="D1414" i="17"/>
  <c r="C1414" i="17"/>
  <c r="K1413" i="17"/>
  <c r="E1413" i="17"/>
  <c r="D1413" i="17"/>
  <c r="C1413" i="17"/>
  <c r="K1412" i="17"/>
  <c r="E1412" i="17"/>
  <c r="D1412" i="17"/>
  <c r="C1412" i="17"/>
  <c r="K1411" i="17"/>
  <c r="E1411" i="17"/>
  <c r="D1411" i="17"/>
  <c r="C1411" i="17"/>
  <c r="K1410" i="17"/>
  <c r="E1410" i="17"/>
  <c r="D1410" i="17"/>
  <c r="C1410" i="17"/>
  <c r="K1409" i="17"/>
  <c r="E1409" i="17"/>
  <c r="D1409" i="17"/>
  <c r="C1409" i="17"/>
  <c r="K1408" i="17"/>
  <c r="E1408" i="17"/>
  <c r="D1408" i="17"/>
  <c r="C1408" i="17"/>
  <c r="K1407" i="17"/>
  <c r="E1407" i="17"/>
  <c r="D1407" i="17"/>
  <c r="C1407" i="17"/>
  <c r="K1406" i="17"/>
  <c r="E1406" i="17"/>
  <c r="D1406" i="17"/>
  <c r="C1406" i="17"/>
  <c r="K1405" i="17"/>
  <c r="E1405" i="17"/>
  <c r="D1405" i="17"/>
  <c r="C1405" i="17"/>
  <c r="K1404" i="17"/>
  <c r="E1404" i="17"/>
  <c r="D1404" i="17"/>
  <c r="C1404" i="17"/>
  <c r="K1403" i="17"/>
  <c r="E1403" i="17"/>
  <c r="D1403" i="17"/>
  <c r="C1403" i="17"/>
  <c r="K1402" i="17"/>
  <c r="E1402" i="17"/>
  <c r="D1402" i="17"/>
  <c r="C1402" i="17"/>
  <c r="K1401" i="17"/>
  <c r="E1401" i="17"/>
  <c r="D1401" i="17"/>
  <c r="C1401" i="17"/>
  <c r="K1400" i="17"/>
  <c r="E1400" i="17"/>
  <c r="D1400" i="17"/>
  <c r="C1400" i="17"/>
  <c r="K1399" i="17"/>
  <c r="E1399" i="17"/>
  <c r="D1399" i="17"/>
  <c r="C1399" i="17"/>
  <c r="K1398" i="17"/>
  <c r="E1398" i="17"/>
  <c r="D1398" i="17"/>
  <c r="C1398" i="17"/>
  <c r="K1397" i="17"/>
  <c r="E1397" i="17"/>
  <c r="D1397" i="17"/>
  <c r="C1397" i="17"/>
  <c r="K1396" i="17"/>
  <c r="E1396" i="17"/>
  <c r="D1396" i="17"/>
  <c r="C1396" i="17"/>
  <c r="K1395" i="17"/>
  <c r="E1395" i="17"/>
  <c r="D1395" i="17"/>
  <c r="C1395" i="17"/>
  <c r="K1394" i="17"/>
  <c r="E1394" i="17"/>
  <c r="D1394" i="17"/>
  <c r="C1394" i="17"/>
  <c r="K1393" i="17"/>
  <c r="E1393" i="17"/>
  <c r="D1393" i="17"/>
  <c r="C1393" i="17"/>
  <c r="K1392" i="17"/>
  <c r="E1392" i="17"/>
  <c r="D1392" i="17"/>
  <c r="C1392" i="17"/>
  <c r="K1391" i="17"/>
  <c r="E1391" i="17"/>
  <c r="D1391" i="17"/>
  <c r="C1391" i="17"/>
  <c r="K1390" i="17"/>
  <c r="E1390" i="17"/>
  <c r="D1390" i="17"/>
  <c r="C1390" i="17"/>
  <c r="K1389" i="17"/>
  <c r="E1389" i="17"/>
  <c r="D1389" i="17"/>
  <c r="C1389" i="17"/>
  <c r="K1388" i="17"/>
  <c r="E1388" i="17"/>
  <c r="D1388" i="17"/>
  <c r="C1388" i="17"/>
  <c r="K1387" i="17"/>
  <c r="E1387" i="17"/>
  <c r="D1387" i="17"/>
  <c r="C1387" i="17"/>
  <c r="K1386" i="17"/>
  <c r="E1386" i="17"/>
  <c r="D1386" i="17"/>
  <c r="C1386" i="17"/>
  <c r="K1385" i="17"/>
  <c r="E1385" i="17"/>
  <c r="D1385" i="17"/>
  <c r="C1385" i="17"/>
  <c r="K1384" i="17"/>
  <c r="E1384" i="17"/>
  <c r="D1384" i="17"/>
  <c r="C1384" i="17"/>
  <c r="K1383" i="17"/>
  <c r="E1383" i="17"/>
  <c r="D1383" i="17"/>
  <c r="C1383" i="17"/>
  <c r="K1382" i="17"/>
  <c r="E1382" i="17"/>
  <c r="D1382" i="17"/>
  <c r="C1382" i="17"/>
  <c r="K1381" i="17"/>
  <c r="E1381" i="17"/>
  <c r="D1381" i="17"/>
  <c r="C1381" i="17"/>
  <c r="K1380" i="17"/>
  <c r="E1380" i="17"/>
  <c r="D1380" i="17"/>
  <c r="C1380" i="17"/>
  <c r="K1379" i="17"/>
  <c r="E1379" i="17"/>
  <c r="D1379" i="17"/>
  <c r="C1379" i="17"/>
  <c r="K1378" i="17"/>
  <c r="E1378" i="17"/>
  <c r="D1378" i="17"/>
  <c r="C1378" i="17"/>
  <c r="K1377" i="17"/>
  <c r="E1377" i="17"/>
  <c r="D1377" i="17"/>
  <c r="C1377" i="17"/>
  <c r="K1376" i="17"/>
  <c r="E1376" i="17"/>
  <c r="D1376" i="17"/>
  <c r="C1376" i="17"/>
  <c r="K1375" i="17"/>
  <c r="E1375" i="17"/>
  <c r="D1375" i="17"/>
  <c r="C1375" i="17"/>
  <c r="K1374" i="17"/>
  <c r="E1374" i="17"/>
  <c r="D1374" i="17"/>
  <c r="C1374" i="17"/>
  <c r="K1373" i="17"/>
  <c r="E1373" i="17"/>
  <c r="D1373" i="17"/>
  <c r="C1373" i="17"/>
  <c r="K1372" i="17"/>
  <c r="E1372" i="17"/>
  <c r="D1372" i="17"/>
  <c r="C1372" i="17"/>
  <c r="K1371" i="17"/>
  <c r="E1371" i="17"/>
  <c r="D1371" i="17"/>
  <c r="C1371" i="17"/>
  <c r="K1370" i="17"/>
  <c r="E1370" i="17"/>
  <c r="D1370" i="17"/>
  <c r="C1370" i="17"/>
  <c r="K1369" i="17"/>
  <c r="E1369" i="17"/>
  <c r="D1369" i="17"/>
  <c r="C1369" i="17"/>
  <c r="K1368" i="17"/>
  <c r="E1368" i="17"/>
  <c r="D1368" i="17"/>
  <c r="C1368" i="17"/>
  <c r="K1367" i="17"/>
  <c r="E1367" i="17"/>
  <c r="D1367" i="17"/>
  <c r="C1367" i="17"/>
  <c r="K1366" i="17"/>
  <c r="E1366" i="17"/>
  <c r="D1366" i="17"/>
  <c r="C1366" i="17"/>
  <c r="K1365" i="17"/>
  <c r="E1365" i="17"/>
  <c r="D1365" i="17"/>
  <c r="C1365" i="17"/>
  <c r="K1364" i="17"/>
  <c r="E1364" i="17"/>
  <c r="D1364" i="17"/>
  <c r="C1364" i="17"/>
  <c r="K1363" i="17"/>
  <c r="E1363" i="17"/>
  <c r="D1363" i="17"/>
  <c r="C1363" i="17"/>
  <c r="K1362" i="17"/>
  <c r="E1362" i="17"/>
  <c r="D1362" i="17"/>
  <c r="C1362" i="17"/>
  <c r="K1361" i="17"/>
  <c r="E1361" i="17"/>
  <c r="D1361" i="17"/>
  <c r="C1361" i="17"/>
  <c r="K1360" i="17"/>
  <c r="E1360" i="17"/>
  <c r="D1360" i="17"/>
  <c r="C1360" i="17"/>
  <c r="K1359" i="17"/>
  <c r="E1359" i="17"/>
  <c r="D1359" i="17"/>
  <c r="C1359" i="17"/>
  <c r="K1358" i="17"/>
  <c r="E1358" i="17"/>
  <c r="D1358" i="17"/>
  <c r="C1358" i="17"/>
  <c r="K1357" i="17"/>
  <c r="E1357" i="17"/>
  <c r="D1357" i="17"/>
  <c r="C1357" i="17"/>
  <c r="K1356" i="17"/>
  <c r="E1356" i="17"/>
  <c r="D1356" i="17"/>
  <c r="C1356" i="17"/>
  <c r="K1355" i="17"/>
  <c r="E1355" i="17"/>
  <c r="D1355" i="17"/>
  <c r="C1355" i="17"/>
  <c r="K1354" i="17"/>
  <c r="E1354" i="17"/>
  <c r="D1354" i="17"/>
  <c r="C1354" i="17"/>
  <c r="K1353" i="17"/>
  <c r="E1353" i="17"/>
  <c r="D1353" i="17"/>
  <c r="C1353" i="17"/>
  <c r="K1352" i="17"/>
  <c r="E1352" i="17"/>
  <c r="D1352" i="17"/>
  <c r="C1352" i="17"/>
  <c r="K1351" i="17"/>
  <c r="E1351" i="17"/>
  <c r="D1351" i="17"/>
  <c r="C1351" i="17"/>
  <c r="K1350" i="17"/>
  <c r="E1350" i="17"/>
  <c r="D1350" i="17"/>
  <c r="C1350" i="17"/>
  <c r="K1349" i="17"/>
  <c r="E1349" i="17"/>
  <c r="D1349" i="17"/>
  <c r="C1349" i="17"/>
  <c r="K1348" i="17"/>
  <c r="E1348" i="17"/>
  <c r="D1348" i="17"/>
  <c r="C1348" i="17"/>
  <c r="K1347" i="17"/>
  <c r="E1347" i="17"/>
  <c r="D1347" i="17"/>
  <c r="C1347" i="17"/>
  <c r="K1346" i="17"/>
  <c r="E1346" i="17"/>
  <c r="D1346" i="17"/>
  <c r="C1346" i="17"/>
  <c r="K1345" i="17"/>
  <c r="E1345" i="17"/>
  <c r="D1345" i="17"/>
  <c r="C1345" i="17"/>
  <c r="K1344" i="17"/>
  <c r="E1344" i="17"/>
  <c r="D1344" i="17"/>
  <c r="C1344" i="17"/>
  <c r="K1343" i="17"/>
  <c r="E1343" i="17"/>
  <c r="D1343" i="17"/>
  <c r="C1343" i="17"/>
  <c r="K1342" i="17"/>
  <c r="E1342" i="17"/>
  <c r="D1342" i="17"/>
  <c r="C1342" i="17"/>
  <c r="K1341" i="17"/>
  <c r="E1341" i="17"/>
  <c r="D1341" i="17"/>
  <c r="C1341" i="17"/>
  <c r="K1340" i="17"/>
  <c r="E1340" i="17"/>
  <c r="D1340" i="17"/>
  <c r="C1340" i="17"/>
  <c r="K1339" i="17"/>
  <c r="E1339" i="17"/>
  <c r="D1339" i="17"/>
  <c r="C1339" i="17"/>
  <c r="K1338" i="17"/>
  <c r="E1338" i="17"/>
  <c r="D1338" i="17"/>
  <c r="C1338" i="17"/>
  <c r="K1337" i="17"/>
  <c r="E1337" i="17"/>
  <c r="D1337" i="17"/>
  <c r="C1337" i="17"/>
  <c r="K1336" i="17"/>
  <c r="E1336" i="17"/>
  <c r="D1336" i="17"/>
  <c r="C1336" i="17"/>
  <c r="K1335" i="17"/>
  <c r="E1335" i="17"/>
  <c r="D1335" i="17"/>
  <c r="C1335" i="17"/>
  <c r="K1334" i="17"/>
  <c r="E1334" i="17"/>
  <c r="D1334" i="17"/>
  <c r="C1334" i="17"/>
  <c r="K1333" i="17"/>
  <c r="E1333" i="17"/>
  <c r="D1333" i="17"/>
  <c r="C1333" i="17"/>
  <c r="K1332" i="17"/>
  <c r="E1332" i="17"/>
  <c r="D1332" i="17"/>
  <c r="C1332" i="17"/>
  <c r="K1331" i="17"/>
  <c r="E1331" i="17"/>
  <c r="D1331" i="17"/>
  <c r="C1331" i="17"/>
  <c r="K1330" i="17"/>
  <c r="E1330" i="17"/>
  <c r="D1330" i="17"/>
  <c r="C1330" i="17"/>
  <c r="K1329" i="17"/>
  <c r="E1329" i="17"/>
  <c r="D1329" i="17"/>
  <c r="C1329" i="17"/>
  <c r="K1328" i="17"/>
  <c r="E1328" i="17"/>
  <c r="D1328" i="17"/>
  <c r="C1328" i="17"/>
  <c r="K1327" i="17"/>
  <c r="E1327" i="17"/>
  <c r="D1327" i="17"/>
  <c r="C1327" i="17"/>
  <c r="K1326" i="17"/>
  <c r="E1326" i="17"/>
  <c r="D1326" i="17"/>
  <c r="C1326" i="17"/>
  <c r="K1325" i="17"/>
  <c r="E1325" i="17"/>
  <c r="D1325" i="17"/>
  <c r="C1325" i="17"/>
  <c r="K1324" i="17"/>
  <c r="E1324" i="17"/>
  <c r="D1324" i="17"/>
  <c r="C1324" i="17"/>
  <c r="K1323" i="17"/>
  <c r="E1323" i="17"/>
  <c r="D1323" i="17"/>
  <c r="C1323" i="17"/>
  <c r="K1322" i="17"/>
  <c r="E1322" i="17"/>
  <c r="D1322" i="17"/>
  <c r="C1322" i="17"/>
  <c r="K1321" i="17"/>
  <c r="E1321" i="17"/>
  <c r="D1321" i="17"/>
  <c r="C1321" i="17"/>
  <c r="K1320" i="17"/>
  <c r="E1320" i="17"/>
  <c r="D1320" i="17"/>
  <c r="C1320" i="17"/>
  <c r="K1319" i="17"/>
  <c r="E1319" i="17"/>
  <c r="D1319" i="17"/>
  <c r="C1319" i="17"/>
  <c r="K1318" i="17"/>
  <c r="E1318" i="17"/>
  <c r="D1318" i="17"/>
  <c r="C1318" i="17"/>
  <c r="K1317" i="17"/>
  <c r="E1317" i="17"/>
  <c r="D1317" i="17"/>
  <c r="C1317" i="17"/>
  <c r="K1316" i="17"/>
  <c r="E1316" i="17"/>
  <c r="D1316" i="17"/>
  <c r="C1316" i="17"/>
  <c r="K1315" i="17"/>
  <c r="E1315" i="17"/>
  <c r="D1315" i="17"/>
  <c r="C1315" i="17"/>
  <c r="K1314" i="17"/>
  <c r="E1314" i="17"/>
  <c r="D1314" i="17"/>
  <c r="C1314" i="17"/>
  <c r="K1313" i="17"/>
  <c r="E1313" i="17"/>
  <c r="D1313" i="17"/>
  <c r="C1313" i="17"/>
  <c r="K1312" i="17"/>
  <c r="E1312" i="17"/>
  <c r="D1312" i="17"/>
  <c r="C1312" i="17"/>
  <c r="K1311" i="17"/>
  <c r="E1311" i="17"/>
  <c r="D1311" i="17"/>
  <c r="C1311" i="17"/>
  <c r="K1310" i="17"/>
  <c r="E1310" i="17"/>
  <c r="D1310" i="17"/>
  <c r="C1310" i="17"/>
  <c r="K1309" i="17"/>
  <c r="E1309" i="17"/>
  <c r="D1309" i="17"/>
  <c r="C1309" i="17"/>
  <c r="K1308" i="17"/>
  <c r="E1308" i="17"/>
  <c r="D1308" i="17"/>
  <c r="C1308" i="17"/>
  <c r="K1307" i="17"/>
  <c r="E1307" i="17"/>
  <c r="D1307" i="17"/>
  <c r="C1307" i="17"/>
  <c r="K1306" i="17"/>
  <c r="E1306" i="17"/>
  <c r="D1306" i="17"/>
  <c r="C1306" i="17"/>
  <c r="K1305" i="17"/>
  <c r="E1305" i="17"/>
  <c r="D1305" i="17"/>
  <c r="C1305" i="17"/>
  <c r="K1304" i="17"/>
  <c r="E1304" i="17"/>
  <c r="D1304" i="17"/>
  <c r="C1304" i="17"/>
  <c r="K1303" i="17"/>
  <c r="E1303" i="17"/>
  <c r="D1303" i="17"/>
  <c r="C1303" i="17"/>
  <c r="K1302" i="17"/>
  <c r="E1302" i="17"/>
  <c r="D1302" i="17"/>
  <c r="C1302" i="17"/>
  <c r="K1301" i="17"/>
  <c r="E1301" i="17"/>
  <c r="D1301" i="17"/>
  <c r="C1301" i="17"/>
  <c r="K1300" i="17"/>
  <c r="E1300" i="17"/>
  <c r="D1300" i="17"/>
  <c r="C1300" i="17"/>
  <c r="K1299" i="17"/>
  <c r="E1299" i="17"/>
  <c r="D1299" i="17"/>
  <c r="C1299" i="17"/>
  <c r="K1298" i="17"/>
  <c r="E1298" i="17"/>
  <c r="D1298" i="17"/>
  <c r="C1298" i="17"/>
  <c r="K1297" i="17"/>
  <c r="E1297" i="17"/>
  <c r="D1297" i="17"/>
  <c r="C1297" i="17"/>
  <c r="K1296" i="17"/>
  <c r="E1296" i="17"/>
  <c r="D1296" i="17"/>
  <c r="C1296" i="17"/>
  <c r="K1295" i="17"/>
  <c r="E1295" i="17"/>
  <c r="D1295" i="17"/>
  <c r="C1295" i="17"/>
  <c r="K1294" i="17"/>
  <c r="E1294" i="17"/>
  <c r="D1294" i="17"/>
  <c r="C1294" i="17"/>
  <c r="K1293" i="17"/>
  <c r="E1293" i="17"/>
  <c r="D1293" i="17"/>
  <c r="C1293" i="17"/>
  <c r="K1292" i="17"/>
  <c r="E1292" i="17"/>
  <c r="D1292" i="17"/>
  <c r="C1292" i="17"/>
  <c r="K1291" i="17"/>
  <c r="E1291" i="17"/>
  <c r="D1291" i="17"/>
  <c r="C1291" i="17"/>
  <c r="K1290" i="17"/>
  <c r="E1290" i="17"/>
  <c r="D1290" i="17"/>
  <c r="C1290" i="17"/>
  <c r="K1289" i="17"/>
  <c r="E1289" i="17"/>
  <c r="D1289" i="17"/>
  <c r="C1289" i="17"/>
  <c r="K1288" i="17"/>
  <c r="E1288" i="17"/>
  <c r="D1288" i="17"/>
  <c r="C1288" i="17"/>
  <c r="K1287" i="17"/>
  <c r="E1287" i="17"/>
  <c r="D1287" i="17"/>
  <c r="C1287" i="17"/>
  <c r="K1286" i="17"/>
  <c r="E1286" i="17"/>
  <c r="D1286" i="17"/>
  <c r="C1286" i="17"/>
  <c r="K1285" i="17"/>
  <c r="E1285" i="17"/>
  <c r="D1285" i="17"/>
  <c r="C1285" i="17"/>
  <c r="K1284" i="17"/>
  <c r="E1284" i="17"/>
  <c r="D1284" i="17"/>
  <c r="C1284" i="17"/>
  <c r="K1283" i="17"/>
  <c r="E1283" i="17"/>
  <c r="D1283" i="17"/>
  <c r="C1283" i="17"/>
  <c r="K1282" i="17"/>
  <c r="E1282" i="17"/>
  <c r="D1282" i="17"/>
  <c r="C1282" i="17"/>
  <c r="K1281" i="17"/>
  <c r="E1281" i="17"/>
  <c r="D1281" i="17"/>
  <c r="C1281" i="17"/>
  <c r="K1280" i="17"/>
  <c r="E1280" i="17"/>
  <c r="D1280" i="17"/>
  <c r="C1280" i="17"/>
  <c r="K1279" i="17"/>
  <c r="E1279" i="17"/>
  <c r="D1279" i="17"/>
  <c r="C1279" i="17"/>
  <c r="K1278" i="17"/>
  <c r="E1278" i="17"/>
  <c r="D1278" i="17"/>
  <c r="C1278" i="17"/>
  <c r="K1277" i="17"/>
  <c r="E1277" i="17"/>
  <c r="D1277" i="17"/>
  <c r="C1277" i="17"/>
  <c r="K1276" i="17"/>
  <c r="E1276" i="17"/>
  <c r="D1276" i="17"/>
  <c r="C1276" i="17"/>
  <c r="K1275" i="17"/>
  <c r="E1275" i="17"/>
  <c r="D1275" i="17"/>
  <c r="C1275" i="17"/>
  <c r="K1274" i="17"/>
  <c r="E1274" i="17"/>
  <c r="D1274" i="17"/>
  <c r="C1274" i="17"/>
  <c r="K1273" i="17"/>
  <c r="E1273" i="17"/>
  <c r="D1273" i="17"/>
  <c r="C1273" i="17"/>
  <c r="K1272" i="17"/>
  <c r="E1272" i="17"/>
  <c r="D1272" i="17"/>
  <c r="C1272" i="17"/>
  <c r="K1271" i="17"/>
  <c r="E1271" i="17"/>
  <c r="D1271" i="17"/>
  <c r="C1271" i="17"/>
  <c r="K1270" i="17"/>
  <c r="E1270" i="17"/>
  <c r="D1270" i="17"/>
  <c r="C1270" i="17"/>
  <c r="K1269" i="17"/>
  <c r="E1269" i="17"/>
  <c r="D1269" i="17"/>
  <c r="C1269" i="17"/>
  <c r="K1268" i="17"/>
  <c r="E1268" i="17"/>
  <c r="D1268" i="17"/>
  <c r="C1268" i="17"/>
  <c r="K1267" i="17"/>
  <c r="E1267" i="17"/>
  <c r="D1267" i="17"/>
  <c r="C1267" i="17"/>
  <c r="K1266" i="17"/>
  <c r="E1266" i="17"/>
  <c r="D1266" i="17"/>
  <c r="C1266" i="17"/>
  <c r="K1265" i="17"/>
  <c r="E1265" i="17"/>
  <c r="D1265" i="17"/>
  <c r="C1265" i="17"/>
  <c r="K1264" i="17"/>
  <c r="E1264" i="17"/>
  <c r="D1264" i="17"/>
  <c r="C1264" i="17"/>
  <c r="K1263" i="17"/>
  <c r="E1263" i="17"/>
  <c r="D1263" i="17"/>
  <c r="C1263" i="17"/>
  <c r="K1262" i="17"/>
  <c r="E1262" i="17"/>
  <c r="D1262" i="17"/>
  <c r="C1262" i="17"/>
  <c r="K1261" i="17"/>
  <c r="E1261" i="17"/>
  <c r="D1261" i="17"/>
  <c r="C1261" i="17"/>
  <c r="K1260" i="17"/>
  <c r="E1260" i="17"/>
  <c r="D1260" i="17"/>
  <c r="C1260" i="17"/>
  <c r="K1259" i="17"/>
  <c r="E1259" i="17"/>
  <c r="D1259" i="17"/>
  <c r="C1259" i="17"/>
  <c r="K1258" i="17"/>
  <c r="E1258" i="17"/>
  <c r="D1258" i="17"/>
  <c r="C1258" i="17"/>
  <c r="K1257" i="17"/>
  <c r="E1257" i="17"/>
  <c r="D1257" i="17"/>
  <c r="C1257" i="17"/>
  <c r="K1256" i="17"/>
  <c r="E1256" i="17"/>
  <c r="D1256" i="17"/>
  <c r="C1256" i="17"/>
  <c r="K1255" i="17"/>
  <c r="E1255" i="17"/>
  <c r="D1255" i="17"/>
  <c r="C1255" i="17"/>
  <c r="K1254" i="17"/>
  <c r="E1254" i="17"/>
  <c r="D1254" i="17"/>
  <c r="C1254" i="17"/>
  <c r="K1253" i="17"/>
  <c r="E1253" i="17"/>
  <c r="D1253" i="17"/>
  <c r="C1253" i="17"/>
  <c r="K1252" i="17"/>
  <c r="E1252" i="17"/>
  <c r="D1252" i="17"/>
  <c r="C1252" i="17"/>
  <c r="K1251" i="17"/>
  <c r="E1251" i="17"/>
  <c r="D1251" i="17"/>
  <c r="C1251" i="17"/>
  <c r="K1250" i="17"/>
  <c r="E1250" i="17"/>
  <c r="D1250" i="17"/>
  <c r="C1250" i="17"/>
  <c r="K1249" i="17"/>
  <c r="E1249" i="17"/>
  <c r="D1249" i="17"/>
  <c r="C1249" i="17"/>
  <c r="K1248" i="17"/>
  <c r="E1248" i="17"/>
  <c r="D1248" i="17"/>
  <c r="C1248" i="17"/>
  <c r="K1247" i="17"/>
  <c r="E1247" i="17"/>
  <c r="D1247" i="17"/>
  <c r="C1247" i="17"/>
  <c r="K1246" i="17"/>
  <c r="E1246" i="17"/>
  <c r="D1246" i="17"/>
  <c r="C1246" i="17"/>
  <c r="K1245" i="17"/>
  <c r="E1245" i="17"/>
  <c r="D1245" i="17"/>
  <c r="C1245" i="17"/>
  <c r="K1244" i="17"/>
  <c r="E1244" i="17"/>
  <c r="D1244" i="17"/>
  <c r="C1244" i="17"/>
  <c r="K1243" i="17"/>
  <c r="E1243" i="17"/>
  <c r="D1243" i="17"/>
  <c r="C1243" i="17"/>
  <c r="K1242" i="17"/>
  <c r="E1242" i="17"/>
  <c r="D1242" i="17"/>
  <c r="C1242" i="17"/>
  <c r="K1241" i="17"/>
  <c r="E1241" i="17"/>
  <c r="D1241" i="17"/>
  <c r="C1241" i="17"/>
  <c r="K1240" i="17"/>
  <c r="E1240" i="17"/>
  <c r="D1240" i="17"/>
  <c r="C1240" i="17"/>
  <c r="K1239" i="17"/>
  <c r="E1239" i="17"/>
  <c r="D1239" i="17"/>
  <c r="C1239" i="17"/>
  <c r="K1238" i="17"/>
  <c r="E1238" i="17"/>
  <c r="D1238" i="17"/>
  <c r="C1238" i="17"/>
  <c r="K1237" i="17"/>
  <c r="E1237" i="17"/>
  <c r="D1237" i="17"/>
  <c r="C1237" i="17"/>
  <c r="K1236" i="17"/>
  <c r="E1236" i="17"/>
  <c r="D1236" i="17"/>
  <c r="C1236" i="17"/>
  <c r="K1235" i="17"/>
  <c r="E1235" i="17"/>
  <c r="D1235" i="17"/>
  <c r="C1235" i="17"/>
  <c r="K1234" i="17"/>
  <c r="E1234" i="17"/>
  <c r="D1234" i="17"/>
  <c r="C1234" i="17"/>
  <c r="K1233" i="17"/>
  <c r="E1233" i="17"/>
  <c r="D1233" i="17"/>
  <c r="C1233" i="17"/>
  <c r="K1232" i="17"/>
  <c r="E1232" i="17"/>
  <c r="D1232" i="17"/>
  <c r="C1232" i="17"/>
  <c r="K1231" i="17"/>
  <c r="E1231" i="17"/>
  <c r="D1231" i="17"/>
  <c r="C1231" i="17"/>
  <c r="K1230" i="17"/>
  <c r="E1230" i="17"/>
  <c r="D1230" i="17"/>
  <c r="C1230" i="17"/>
  <c r="K1229" i="17"/>
  <c r="E1229" i="17"/>
  <c r="D1229" i="17"/>
  <c r="C1229" i="17"/>
  <c r="K1228" i="17"/>
  <c r="E1228" i="17"/>
  <c r="D1228" i="17"/>
  <c r="C1228" i="17"/>
  <c r="K1227" i="17"/>
  <c r="E1227" i="17"/>
  <c r="D1227" i="17"/>
  <c r="C1227" i="17"/>
  <c r="K1226" i="17"/>
  <c r="E1226" i="17"/>
  <c r="D1226" i="17"/>
  <c r="C1226" i="17"/>
  <c r="K1225" i="17"/>
  <c r="E1225" i="17"/>
  <c r="D1225" i="17"/>
  <c r="C1225" i="17"/>
  <c r="K1224" i="17"/>
  <c r="E1224" i="17"/>
  <c r="D1224" i="17"/>
  <c r="C1224" i="17"/>
  <c r="K1223" i="17"/>
  <c r="E1223" i="17"/>
  <c r="D1223" i="17"/>
  <c r="C1223" i="17"/>
  <c r="K1222" i="17"/>
  <c r="E1222" i="17"/>
  <c r="D1222" i="17"/>
  <c r="C1222" i="17"/>
  <c r="K1221" i="17"/>
  <c r="E1221" i="17"/>
  <c r="D1221" i="17"/>
  <c r="C1221" i="17"/>
  <c r="K1220" i="17"/>
  <c r="E1220" i="17"/>
  <c r="D1220" i="17"/>
  <c r="C1220" i="17"/>
  <c r="K1219" i="17"/>
  <c r="E1219" i="17"/>
  <c r="D1219" i="17"/>
  <c r="C1219" i="17"/>
  <c r="K1218" i="17"/>
  <c r="E1218" i="17"/>
  <c r="D1218" i="17"/>
  <c r="C1218" i="17"/>
  <c r="K1217" i="17"/>
  <c r="E1217" i="17"/>
  <c r="D1217" i="17"/>
  <c r="C1217" i="17"/>
  <c r="K1216" i="17"/>
  <c r="E1216" i="17"/>
  <c r="D1216" i="17"/>
  <c r="C1216" i="17"/>
  <c r="K1215" i="17"/>
  <c r="E1215" i="17"/>
  <c r="D1215" i="17"/>
  <c r="C1215" i="17"/>
  <c r="K1214" i="17"/>
  <c r="E1214" i="17"/>
  <c r="D1214" i="17"/>
  <c r="C1214" i="17"/>
  <c r="K1213" i="17"/>
  <c r="E1213" i="17"/>
  <c r="D1213" i="17"/>
  <c r="C1213" i="17"/>
  <c r="K1212" i="17"/>
  <c r="E1212" i="17"/>
  <c r="D1212" i="17"/>
  <c r="C1212" i="17"/>
  <c r="K1211" i="17"/>
  <c r="E1211" i="17"/>
  <c r="D1211" i="17"/>
  <c r="C1211" i="17"/>
  <c r="K1210" i="17"/>
  <c r="E1210" i="17"/>
  <c r="D1210" i="17"/>
  <c r="C1210" i="17"/>
  <c r="K1209" i="17"/>
  <c r="E1209" i="17"/>
  <c r="D1209" i="17"/>
  <c r="C1209" i="17"/>
  <c r="K1208" i="17"/>
  <c r="E1208" i="17"/>
  <c r="D1208" i="17"/>
  <c r="C1208" i="17"/>
  <c r="K1207" i="17"/>
  <c r="E1207" i="17"/>
  <c r="D1207" i="17"/>
  <c r="C1207" i="17"/>
  <c r="K1206" i="17"/>
  <c r="E1206" i="17"/>
  <c r="D1206" i="17"/>
  <c r="C1206" i="17"/>
  <c r="K1205" i="17"/>
  <c r="E1205" i="17"/>
  <c r="D1205" i="17"/>
  <c r="C1205" i="17"/>
  <c r="K1204" i="17"/>
  <c r="E1204" i="17"/>
  <c r="D1204" i="17"/>
  <c r="C1204" i="17"/>
  <c r="K1203" i="17"/>
  <c r="E1203" i="17"/>
  <c r="D1203" i="17"/>
  <c r="C1203" i="17"/>
  <c r="K1202" i="17"/>
  <c r="E1202" i="17"/>
  <c r="D1202" i="17"/>
  <c r="C1202" i="17"/>
  <c r="K1201" i="17"/>
  <c r="E1201" i="17"/>
  <c r="D1201" i="17"/>
  <c r="C1201" i="17"/>
  <c r="K1200" i="17"/>
  <c r="E1200" i="17"/>
  <c r="D1200" i="17"/>
  <c r="C1200" i="17"/>
  <c r="K1199" i="17"/>
  <c r="E1199" i="17"/>
  <c r="D1199" i="17"/>
  <c r="C1199" i="17"/>
  <c r="K1198" i="17"/>
  <c r="E1198" i="17"/>
  <c r="D1198" i="17"/>
  <c r="C1198" i="17"/>
  <c r="K1197" i="17"/>
  <c r="E1197" i="17"/>
  <c r="D1197" i="17"/>
  <c r="C1197" i="17"/>
  <c r="K1196" i="17"/>
  <c r="E1196" i="17"/>
  <c r="D1196" i="17"/>
  <c r="C1196" i="17"/>
  <c r="K1195" i="17"/>
  <c r="E1195" i="17"/>
  <c r="D1195" i="17"/>
  <c r="C1195" i="17"/>
  <c r="K1194" i="17"/>
  <c r="E1194" i="17"/>
  <c r="D1194" i="17"/>
  <c r="C1194" i="17"/>
  <c r="K1193" i="17"/>
  <c r="E1193" i="17"/>
  <c r="D1193" i="17"/>
  <c r="C1193" i="17"/>
  <c r="K1192" i="17"/>
  <c r="E1192" i="17"/>
  <c r="D1192" i="17"/>
  <c r="C1192" i="17"/>
  <c r="K1191" i="17"/>
  <c r="E1191" i="17"/>
  <c r="D1191" i="17"/>
  <c r="C1191" i="17"/>
  <c r="K1190" i="17"/>
  <c r="E1190" i="17"/>
  <c r="D1190" i="17"/>
  <c r="C1190" i="17"/>
  <c r="K1189" i="17"/>
  <c r="E1189" i="17"/>
  <c r="D1189" i="17"/>
  <c r="C1189" i="17"/>
  <c r="K1188" i="17"/>
  <c r="E1188" i="17"/>
  <c r="D1188" i="17"/>
  <c r="C1188" i="17"/>
  <c r="K1187" i="17"/>
  <c r="E1187" i="17"/>
  <c r="D1187" i="17"/>
  <c r="C1187" i="17"/>
  <c r="K1186" i="17"/>
  <c r="E1186" i="17"/>
  <c r="D1186" i="17"/>
  <c r="C1186" i="17"/>
  <c r="K1185" i="17"/>
  <c r="E1185" i="17"/>
  <c r="D1185" i="17"/>
  <c r="C1185" i="17"/>
  <c r="K1184" i="17"/>
  <c r="E1184" i="17"/>
  <c r="D1184" i="17"/>
  <c r="C1184" i="17"/>
  <c r="K1183" i="17"/>
  <c r="E1183" i="17"/>
  <c r="D1183" i="17"/>
  <c r="C1183" i="17"/>
  <c r="K1182" i="17"/>
  <c r="E1182" i="17"/>
  <c r="D1182" i="17"/>
  <c r="C1182" i="17"/>
  <c r="K1181" i="17"/>
  <c r="E1181" i="17"/>
  <c r="D1181" i="17"/>
  <c r="C1181" i="17"/>
  <c r="K1180" i="17"/>
  <c r="E1180" i="17"/>
  <c r="D1180" i="17"/>
  <c r="C1180" i="17"/>
  <c r="K1179" i="17"/>
  <c r="E1179" i="17"/>
  <c r="D1179" i="17"/>
  <c r="C1179" i="17"/>
  <c r="K1178" i="17"/>
  <c r="E1178" i="17"/>
  <c r="D1178" i="17"/>
  <c r="C1178" i="17"/>
  <c r="K1177" i="17"/>
  <c r="E1177" i="17"/>
  <c r="D1177" i="17"/>
  <c r="C1177" i="17"/>
  <c r="K1176" i="17"/>
  <c r="E1176" i="17"/>
  <c r="D1176" i="17"/>
  <c r="C1176" i="17"/>
  <c r="K1175" i="17"/>
  <c r="E1175" i="17"/>
  <c r="D1175" i="17"/>
  <c r="C1175" i="17"/>
  <c r="K1174" i="17"/>
  <c r="E1174" i="17"/>
  <c r="D1174" i="17"/>
  <c r="C1174" i="17"/>
  <c r="K1173" i="17"/>
  <c r="E1173" i="17"/>
  <c r="D1173" i="17"/>
  <c r="C1173" i="17"/>
  <c r="K1172" i="17"/>
  <c r="E1172" i="17"/>
  <c r="D1172" i="17"/>
  <c r="C1172" i="17"/>
  <c r="K1171" i="17"/>
  <c r="E1171" i="17"/>
  <c r="D1171" i="17"/>
  <c r="C1171" i="17"/>
  <c r="K1170" i="17"/>
  <c r="E1170" i="17"/>
  <c r="D1170" i="17"/>
  <c r="C1170" i="17"/>
  <c r="K1169" i="17"/>
  <c r="E1169" i="17"/>
  <c r="D1169" i="17"/>
  <c r="C1169" i="17"/>
  <c r="K1168" i="17"/>
  <c r="E1168" i="17"/>
  <c r="D1168" i="17"/>
  <c r="C1168" i="17"/>
  <c r="K1167" i="17"/>
  <c r="E1167" i="17"/>
  <c r="D1167" i="17"/>
  <c r="C1167" i="17"/>
  <c r="K1166" i="17"/>
  <c r="E1166" i="17"/>
  <c r="D1166" i="17"/>
  <c r="C1166" i="17"/>
  <c r="K1165" i="17"/>
  <c r="E1165" i="17"/>
  <c r="D1165" i="17"/>
  <c r="C1165" i="17"/>
  <c r="K1164" i="17"/>
  <c r="E1164" i="17"/>
  <c r="D1164" i="17"/>
  <c r="C1164" i="17"/>
  <c r="K1163" i="17"/>
  <c r="E1163" i="17"/>
  <c r="D1163" i="17"/>
  <c r="C1163" i="17"/>
  <c r="K1162" i="17"/>
  <c r="E1162" i="17"/>
  <c r="D1162" i="17"/>
  <c r="C1162" i="17"/>
  <c r="K1161" i="17"/>
  <c r="E1161" i="17"/>
  <c r="D1161" i="17"/>
  <c r="C1161" i="17"/>
  <c r="K1160" i="17"/>
  <c r="E1160" i="17"/>
  <c r="D1160" i="17"/>
  <c r="C1160" i="17"/>
  <c r="K1159" i="17"/>
  <c r="E1159" i="17"/>
  <c r="D1159" i="17"/>
  <c r="C1159" i="17"/>
  <c r="K1158" i="17"/>
  <c r="E1158" i="17"/>
  <c r="D1158" i="17"/>
  <c r="C1158" i="17"/>
  <c r="K1157" i="17"/>
  <c r="E1157" i="17"/>
  <c r="D1157" i="17"/>
  <c r="C1157" i="17"/>
  <c r="K1156" i="17"/>
  <c r="E1156" i="17"/>
  <c r="D1156" i="17"/>
  <c r="C1156" i="17"/>
  <c r="K1155" i="17"/>
  <c r="E1155" i="17"/>
  <c r="D1155" i="17"/>
  <c r="C1155" i="17"/>
  <c r="K1154" i="17"/>
  <c r="E1154" i="17"/>
  <c r="D1154" i="17"/>
  <c r="C1154" i="17"/>
  <c r="K1153" i="17"/>
  <c r="E1153" i="17"/>
  <c r="D1153" i="17"/>
  <c r="C1153" i="17"/>
  <c r="K1152" i="17"/>
  <c r="E1152" i="17"/>
  <c r="D1152" i="17"/>
  <c r="C1152" i="17"/>
  <c r="K1151" i="17"/>
  <c r="E1151" i="17"/>
  <c r="D1151" i="17"/>
  <c r="C1151" i="17"/>
  <c r="K1150" i="17"/>
  <c r="E1150" i="17"/>
  <c r="D1150" i="17"/>
  <c r="C1150" i="17"/>
  <c r="K1149" i="17"/>
  <c r="E1149" i="17"/>
  <c r="D1149" i="17"/>
  <c r="C1149" i="17"/>
  <c r="K1148" i="17"/>
  <c r="E1148" i="17"/>
  <c r="D1148" i="17"/>
  <c r="C1148" i="17"/>
  <c r="K1147" i="17"/>
  <c r="E1147" i="17"/>
  <c r="D1147" i="17"/>
  <c r="C1147" i="17"/>
  <c r="K1146" i="17"/>
  <c r="E1146" i="17"/>
  <c r="D1146" i="17"/>
  <c r="C1146" i="17"/>
  <c r="K1145" i="17"/>
  <c r="E1145" i="17"/>
  <c r="D1145" i="17"/>
  <c r="C1145" i="17"/>
  <c r="K1144" i="17"/>
  <c r="E1144" i="17"/>
  <c r="D1144" i="17"/>
  <c r="C1144" i="17"/>
  <c r="K1143" i="17"/>
  <c r="E1143" i="17"/>
  <c r="D1143" i="17"/>
  <c r="C1143" i="17"/>
  <c r="K1142" i="17"/>
  <c r="E1142" i="17"/>
  <c r="D1142" i="17"/>
  <c r="C1142" i="17"/>
  <c r="K1141" i="17"/>
  <c r="E1141" i="17"/>
  <c r="D1141" i="17"/>
  <c r="C1141" i="17"/>
  <c r="K1140" i="17"/>
  <c r="E1140" i="17"/>
  <c r="D1140" i="17"/>
  <c r="C1140" i="17"/>
  <c r="K1139" i="17"/>
  <c r="E1139" i="17"/>
  <c r="D1139" i="17"/>
  <c r="C1139" i="17"/>
  <c r="K1138" i="17"/>
  <c r="E1138" i="17"/>
  <c r="D1138" i="17"/>
  <c r="C1138" i="17"/>
  <c r="K1137" i="17"/>
  <c r="E1137" i="17"/>
  <c r="D1137" i="17"/>
  <c r="C1137" i="17"/>
  <c r="K1136" i="17"/>
  <c r="E1136" i="17"/>
  <c r="D1136" i="17"/>
  <c r="C1136" i="17"/>
  <c r="K1135" i="17"/>
  <c r="E1135" i="17"/>
  <c r="D1135" i="17"/>
  <c r="C1135" i="17"/>
  <c r="K1134" i="17"/>
  <c r="E1134" i="17"/>
  <c r="D1134" i="17"/>
  <c r="C1134" i="17"/>
  <c r="K1133" i="17"/>
  <c r="E1133" i="17"/>
  <c r="D1133" i="17"/>
  <c r="C1133" i="17"/>
  <c r="K1132" i="17"/>
  <c r="E1132" i="17"/>
  <c r="D1132" i="17"/>
  <c r="C1132" i="17"/>
  <c r="K1131" i="17"/>
  <c r="E1131" i="17"/>
  <c r="D1131" i="17"/>
  <c r="C1131" i="17"/>
  <c r="K1130" i="17"/>
  <c r="E1130" i="17"/>
  <c r="D1130" i="17"/>
  <c r="C1130" i="17"/>
  <c r="K1129" i="17"/>
  <c r="E1129" i="17"/>
  <c r="D1129" i="17"/>
  <c r="C1129" i="17"/>
  <c r="K1128" i="17"/>
  <c r="E1128" i="17"/>
  <c r="D1128" i="17"/>
  <c r="C1128" i="17"/>
  <c r="K1127" i="17"/>
  <c r="E1127" i="17"/>
  <c r="D1127" i="17"/>
  <c r="C1127" i="17"/>
  <c r="K1126" i="17"/>
  <c r="E1126" i="17"/>
  <c r="D1126" i="17"/>
  <c r="C1126" i="17"/>
  <c r="K1125" i="17"/>
  <c r="E1125" i="17"/>
  <c r="D1125" i="17"/>
  <c r="C1125" i="17"/>
  <c r="K1124" i="17"/>
  <c r="E1124" i="17"/>
  <c r="D1124" i="17"/>
  <c r="C1124" i="17"/>
  <c r="K1123" i="17"/>
  <c r="E1123" i="17"/>
  <c r="D1123" i="17"/>
  <c r="C1123" i="17"/>
  <c r="K1122" i="17"/>
  <c r="E1122" i="17"/>
  <c r="D1122" i="17"/>
  <c r="C1122" i="17"/>
  <c r="K1121" i="17"/>
  <c r="E1121" i="17"/>
  <c r="D1121" i="17"/>
  <c r="C1121" i="17"/>
  <c r="K1120" i="17"/>
  <c r="E1120" i="17"/>
  <c r="D1120" i="17"/>
  <c r="C1120" i="17"/>
  <c r="K1119" i="17"/>
  <c r="E1119" i="17"/>
  <c r="D1119" i="17"/>
  <c r="C1119" i="17"/>
  <c r="K1118" i="17"/>
  <c r="E1118" i="17"/>
  <c r="D1118" i="17"/>
  <c r="C1118" i="17"/>
  <c r="K1117" i="17"/>
  <c r="E1117" i="17"/>
  <c r="D1117" i="17"/>
  <c r="C1117" i="17"/>
  <c r="K1116" i="17"/>
  <c r="E1116" i="17"/>
  <c r="D1116" i="17"/>
  <c r="C1116" i="17"/>
  <c r="K1115" i="17"/>
  <c r="E1115" i="17"/>
  <c r="D1115" i="17"/>
  <c r="C1115" i="17"/>
  <c r="K1114" i="17"/>
  <c r="E1114" i="17"/>
  <c r="D1114" i="17"/>
  <c r="C1114" i="17"/>
  <c r="K1113" i="17"/>
  <c r="E1113" i="17"/>
  <c r="D1113" i="17"/>
  <c r="C1113" i="17"/>
  <c r="K1112" i="17"/>
  <c r="E1112" i="17"/>
  <c r="D1112" i="17"/>
  <c r="C1112" i="17"/>
  <c r="K1111" i="17"/>
  <c r="E1111" i="17"/>
  <c r="D1111" i="17"/>
  <c r="C1111" i="17"/>
  <c r="K1110" i="17"/>
  <c r="E1110" i="17"/>
  <c r="D1110" i="17"/>
  <c r="C1110" i="17"/>
  <c r="K1109" i="17"/>
  <c r="E1109" i="17"/>
  <c r="D1109" i="17"/>
  <c r="C1109" i="17"/>
  <c r="K1108" i="17"/>
  <c r="E1108" i="17"/>
  <c r="D1108" i="17"/>
  <c r="C1108" i="17"/>
  <c r="K1107" i="17"/>
  <c r="E1107" i="17"/>
  <c r="D1107" i="17"/>
  <c r="C1107" i="17"/>
  <c r="K1106" i="17"/>
  <c r="E1106" i="17"/>
  <c r="D1106" i="17"/>
  <c r="C1106" i="17"/>
  <c r="K1105" i="17"/>
  <c r="E1105" i="17"/>
  <c r="D1105" i="17"/>
  <c r="C1105" i="17"/>
  <c r="K1104" i="17"/>
  <c r="E1104" i="17"/>
  <c r="D1104" i="17"/>
  <c r="C1104" i="17"/>
  <c r="K1103" i="17"/>
  <c r="E1103" i="17"/>
  <c r="D1103" i="17"/>
  <c r="C1103" i="17"/>
  <c r="K1102" i="17"/>
  <c r="E1102" i="17"/>
  <c r="D1102" i="17"/>
  <c r="C1102" i="17"/>
  <c r="K1101" i="17"/>
  <c r="E1101" i="17"/>
  <c r="D1101" i="17"/>
  <c r="C1101" i="17"/>
  <c r="K1100" i="17"/>
  <c r="E1100" i="17"/>
  <c r="D1100" i="17"/>
  <c r="C1100" i="17"/>
  <c r="K1099" i="17"/>
  <c r="E1099" i="17"/>
  <c r="D1099" i="17"/>
  <c r="C1099" i="17"/>
  <c r="K1098" i="17"/>
  <c r="E1098" i="17"/>
  <c r="D1098" i="17"/>
  <c r="C1098" i="17"/>
  <c r="K1097" i="17"/>
  <c r="E1097" i="17"/>
  <c r="D1097" i="17"/>
  <c r="C1097" i="17"/>
  <c r="K1096" i="17"/>
  <c r="E1096" i="17"/>
  <c r="D1096" i="17"/>
  <c r="C1096" i="17"/>
  <c r="K1095" i="17"/>
  <c r="E1095" i="17"/>
  <c r="D1095" i="17"/>
  <c r="C1095" i="17"/>
  <c r="K1094" i="17"/>
  <c r="E1094" i="17"/>
  <c r="D1094" i="17"/>
  <c r="C1094" i="17"/>
  <c r="K1093" i="17"/>
  <c r="E1093" i="17"/>
  <c r="D1093" i="17"/>
  <c r="C1093" i="17"/>
  <c r="K1092" i="17"/>
  <c r="E1092" i="17"/>
  <c r="D1092" i="17"/>
  <c r="C1092" i="17"/>
  <c r="K1091" i="17"/>
  <c r="E1091" i="17"/>
  <c r="D1091" i="17"/>
  <c r="C1091" i="17"/>
  <c r="K1090" i="17"/>
  <c r="E1090" i="17"/>
  <c r="D1090" i="17"/>
  <c r="C1090" i="17"/>
  <c r="K1089" i="17"/>
  <c r="E1089" i="17"/>
  <c r="D1089" i="17"/>
  <c r="C1089" i="17"/>
  <c r="K1088" i="17"/>
  <c r="E1088" i="17"/>
  <c r="D1088" i="17"/>
  <c r="C1088" i="17"/>
  <c r="K1087" i="17"/>
  <c r="E1087" i="17"/>
  <c r="D1087" i="17"/>
  <c r="C1087" i="17"/>
  <c r="K1086" i="17"/>
  <c r="E1086" i="17"/>
  <c r="D1086" i="17"/>
  <c r="C1086" i="17"/>
  <c r="K1085" i="17"/>
  <c r="E1085" i="17"/>
  <c r="D1085" i="17"/>
  <c r="C1085" i="17"/>
  <c r="K1084" i="17"/>
  <c r="E1084" i="17"/>
  <c r="D1084" i="17"/>
  <c r="C1084" i="17"/>
  <c r="K1083" i="17"/>
  <c r="E1083" i="17"/>
  <c r="D1083" i="17"/>
  <c r="C1083" i="17"/>
  <c r="K1082" i="17"/>
  <c r="E1082" i="17"/>
  <c r="D1082" i="17"/>
  <c r="C1082" i="17"/>
  <c r="K1081" i="17"/>
  <c r="E1081" i="17"/>
  <c r="D1081" i="17"/>
  <c r="C1081" i="17"/>
  <c r="K1080" i="17"/>
  <c r="E1080" i="17"/>
  <c r="D1080" i="17"/>
  <c r="C1080" i="17"/>
  <c r="K1079" i="17"/>
  <c r="E1079" i="17"/>
  <c r="D1079" i="17"/>
  <c r="C1079" i="17"/>
  <c r="K1078" i="17"/>
  <c r="E1078" i="17"/>
  <c r="D1078" i="17"/>
  <c r="C1078" i="17"/>
  <c r="K1077" i="17"/>
  <c r="E1077" i="17"/>
  <c r="D1077" i="17"/>
  <c r="C1077" i="17"/>
  <c r="K1076" i="17"/>
  <c r="E1076" i="17"/>
  <c r="D1076" i="17"/>
  <c r="C1076" i="17"/>
  <c r="K1075" i="17"/>
  <c r="E1075" i="17"/>
  <c r="D1075" i="17"/>
  <c r="C1075" i="17"/>
  <c r="K1074" i="17"/>
  <c r="E1074" i="17"/>
  <c r="D1074" i="17"/>
  <c r="C1074" i="17"/>
  <c r="K1073" i="17"/>
  <c r="E1073" i="17"/>
  <c r="D1073" i="17"/>
  <c r="C1073" i="17"/>
  <c r="K1072" i="17"/>
  <c r="E1072" i="17"/>
  <c r="D1072" i="17"/>
  <c r="C1072" i="17"/>
  <c r="K1071" i="17"/>
  <c r="E1071" i="17"/>
  <c r="D1071" i="17"/>
  <c r="C1071" i="17"/>
  <c r="K1070" i="17"/>
  <c r="E1070" i="17"/>
  <c r="D1070" i="17"/>
  <c r="C1070" i="17"/>
  <c r="K1069" i="17"/>
  <c r="E1069" i="17"/>
  <c r="D1069" i="17"/>
  <c r="C1069" i="17"/>
  <c r="K1068" i="17"/>
  <c r="E1068" i="17"/>
  <c r="D1068" i="17"/>
  <c r="C1068" i="17"/>
  <c r="K1067" i="17"/>
  <c r="E1067" i="17"/>
  <c r="D1067" i="17"/>
  <c r="C1067" i="17"/>
  <c r="K1066" i="17"/>
  <c r="E1066" i="17"/>
  <c r="D1066" i="17"/>
  <c r="C1066" i="17"/>
  <c r="K1065" i="17"/>
  <c r="E1065" i="17"/>
  <c r="D1065" i="17"/>
  <c r="C1065" i="17"/>
  <c r="K1064" i="17"/>
  <c r="E1064" i="17"/>
  <c r="D1064" i="17"/>
  <c r="C1064" i="17"/>
  <c r="K1063" i="17"/>
  <c r="E1063" i="17"/>
  <c r="D1063" i="17"/>
  <c r="C1063" i="17"/>
  <c r="K1062" i="17"/>
  <c r="E1062" i="17"/>
  <c r="D1062" i="17"/>
  <c r="C1062" i="17"/>
  <c r="K1061" i="17"/>
  <c r="E1061" i="17"/>
  <c r="D1061" i="17"/>
  <c r="C1061" i="17"/>
  <c r="K1060" i="17"/>
  <c r="E1060" i="17"/>
  <c r="D1060" i="17"/>
  <c r="C1060" i="17"/>
  <c r="K1059" i="17"/>
  <c r="E1059" i="17"/>
  <c r="D1059" i="17"/>
  <c r="C1059" i="17"/>
  <c r="K1058" i="17"/>
  <c r="E1058" i="17"/>
  <c r="D1058" i="17"/>
  <c r="C1058" i="17"/>
  <c r="K1057" i="17"/>
  <c r="E1057" i="17"/>
  <c r="D1057" i="17"/>
  <c r="C1057" i="17"/>
  <c r="K1056" i="17"/>
  <c r="E1056" i="17"/>
  <c r="D1056" i="17"/>
  <c r="C1056" i="17"/>
  <c r="K1055" i="17"/>
  <c r="E1055" i="17"/>
  <c r="D1055" i="17"/>
  <c r="C1055" i="17"/>
  <c r="K1054" i="17"/>
  <c r="E1054" i="17"/>
  <c r="D1054" i="17"/>
  <c r="C1054" i="17"/>
  <c r="K1053" i="17"/>
  <c r="E1053" i="17"/>
  <c r="D1053" i="17"/>
  <c r="C1053" i="17"/>
  <c r="K1052" i="17"/>
  <c r="E1052" i="17"/>
  <c r="D1052" i="17"/>
  <c r="C1052" i="17"/>
  <c r="K1051" i="17"/>
  <c r="E1051" i="17"/>
  <c r="D1051" i="17"/>
  <c r="C1051" i="17"/>
  <c r="K1050" i="17"/>
  <c r="E1050" i="17"/>
  <c r="D1050" i="17"/>
  <c r="C1050" i="17"/>
  <c r="K1049" i="17"/>
  <c r="E1049" i="17"/>
  <c r="D1049" i="17"/>
  <c r="C1049" i="17"/>
  <c r="K1048" i="17"/>
  <c r="E1048" i="17"/>
  <c r="D1048" i="17"/>
  <c r="C1048" i="17"/>
  <c r="K1047" i="17"/>
  <c r="E1047" i="17"/>
  <c r="D1047" i="17"/>
  <c r="C1047" i="17"/>
  <c r="K1046" i="17"/>
  <c r="E1046" i="17"/>
  <c r="D1046" i="17"/>
  <c r="C1046" i="17"/>
  <c r="K1045" i="17"/>
  <c r="E1045" i="17"/>
  <c r="D1045" i="17"/>
  <c r="C1045" i="17"/>
  <c r="K1044" i="17"/>
  <c r="E1044" i="17"/>
  <c r="D1044" i="17"/>
  <c r="C1044" i="17"/>
  <c r="K1043" i="17"/>
  <c r="E1043" i="17"/>
  <c r="D1043" i="17"/>
  <c r="C1043" i="17"/>
  <c r="K1042" i="17"/>
  <c r="E1042" i="17"/>
  <c r="D1042" i="17"/>
  <c r="C1042" i="17"/>
  <c r="K1041" i="17"/>
  <c r="E1041" i="17"/>
  <c r="D1041" i="17"/>
  <c r="C1041" i="17"/>
  <c r="K1040" i="17"/>
  <c r="E1040" i="17"/>
  <c r="D1040" i="17"/>
  <c r="C1040" i="17"/>
  <c r="K1039" i="17"/>
  <c r="E1039" i="17"/>
  <c r="D1039" i="17"/>
  <c r="C1039" i="17"/>
  <c r="K1038" i="17"/>
  <c r="E1038" i="17"/>
  <c r="D1038" i="17"/>
  <c r="C1038" i="17"/>
  <c r="K1037" i="17"/>
  <c r="E1037" i="17"/>
  <c r="D1037" i="17"/>
  <c r="C1037" i="17"/>
  <c r="K1036" i="17"/>
  <c r="E1036" i="17"/>
  <c r="D1036" i="17"/>
  <c r="C1036" i="17"/>
  <c r="K1035" i="17"/>
  <c r="E1035" i="17"/>
  <c r="D1035" i="17"/>
  <c r="C1035" i="17"/>
  <c r="K1034" i="17"/>
  <c r="E1034" i="17"/>
  <c r="D1034" i="17"/>
  <c r="C1034" i="17"/>
  <c r="K1033" i="17"/>
  <c r="E1033" i="17"/>
  <c r="D1033" i="17"/>
  <c r="C1033" i="17"/>
  <c r="K1032" i="17"/>
  <c r="E1032" i="17"/>
  <c r="D1032" i="17"/>
  <c r="C1032" i="17"/>
  <c r="K1031" i="17"/>
  <c r="E1031" i="17"/>
  <c r="D1031" i="17"/>
  <c r="C1031" i="17"/>
  <c r="K1030" i="17"/>
  <c r="E1030" i="17"/>
  <c r="D1030" i="17"/>
  <c r="C1030" i="17"/>
  <c r="K1029" i="17"/>
  <c r="E1029" i="17"/>
  <c r="D1029" i="17"/>
  <c r="C1029" i="17"/>
  <c r="K1028" i="17"/>
  <c r="E1028" i="17"/>
  <c r="D1028" i="17"/>
  <c r="C1028" i="17"/>
  <c r="K1027" i="17"/>
  <c r="E1027" i="17"/>
  <c r="D1027" i="17"/>
  <c r="C1027" i="17"/>
  <c r="K1026" i="17"/>
  <c r="E1026" i="17"/>
  <c r="D1026" i="17"/>
  <c r="C1026" i="17"/>
  <c r="K1025" i="17"/>
  <c r="E1025" i="17"/>
  <c r="D1025" i="17"/>
  <c r="C1025" i="17"/>
  <c r="K1024" i="17"/>
  <c r="E1024" i="17"/>
  <c r="D1024" i="17"/>
  <c r="C1024" i="17"/>
  <c r="K1023" i="17"/>
  <c r="E1023" i="17"/>
  <c r="D1023" i="17"/>
  <c r="C1023" i="17"/>
  <c r="K1022" i="17"/>
  <c r="E1022" i="17"/>
  <c r="D1022" i="17"/>
  <c r="C1022" i="17"/>
  <c r="K1021" i="17"/>
  <c r="E1021" i="17"/>
  <c r="D1021" i="17"/>
  <c r="C1021" i="17"/>
  <c r="K1020" i="17"/>
  <c r="E1020" i="17"/>
  <c r="D1020" i="17"/>
  <c r="C1020" i="17"/>
  <c r="K1019" i="17"/>
  <c r="E1019" i="17"/>
  <c r="D1019" i="17"/>
  <c r="C1019" i="17"/>
  <c r="K1018" i="17"/>
  <c r="E1018" i="17"/>
  <c r="D1018" i="17"/>
  <c r="C1018" i="17"/>
  <c r="K1017" i="17"/>
  <c r="E1017" i="17"/>
  <c r="D1017" i="17"/>
  <c r="C1017" i="17"/>
  <c r="K1016" i="17"/>
  <c r="E1016" i="17"/>
  <c r="D1016" i="17"/>
  <c r="C1016" i="17"/>
  <c r="K1015" i="17"/>
  <c r="E1015" i="17"/>
  <c r="D1015" i="17"/>
  <c r="C1015" i="17"/>
  <c r="K1014" i="17"/>
  <c r="E1014" i="17"/>
  <c r="D1014" i="17"/>
  <c r="C1014" i="17"/>
  <c r="K1013" i="17"/>
  <c r="E1013" i="17"/>
  <c r="D1013" i="17"/>
  <c r="C1013" i="17"/>
  <c r="K1012" i="17"/>
  <c r="E1012" i="17"/>
  <c r="D1012" i="17"/>
  <c r="C1012" i="17"/>
  <c r="K1011" i="17"/>
  <c r="E1011" i="17"/>
  <c r="D1011" i="17"/>
  <c r="C1011" i="17"/>
  <c r="K1010" i="17"/>
  <c r="E1010" i="17"/>
  <c r="D1010" i="17"/>
  <c r="C1010" i="17"/>
  <c r="K1009" i="17"/>
  <c r="E1009" i="17"/>
  <c r="D1009" i="17"/>
  <c r="C1009" i="17"/>
  <c r="K1008" i="17"/>
  <c r="E1008" i="17"/>
  <c r="D1008" i="17"/>
  <c r="C1008" i="17"/>
  <c r="K1007" i="17"/>
  <c r="E1007" i="17"/>
  <c r="D1007" i="17"/>
  <c r="C1007" i="17"/>
  <c r="K1006" i="17"/>
  <c r="E1006" i="17"/>
  <c r="D1006" i="17"/>
  <c r="C1006" i="17"/>
  <c r="K1005" i="17"/>
  <c r="E1005" i="17"/>
  <c r="D1005" i="17"/>
  <c r="C1005" i="17"/>
  <c r="K1004" i="17"/>
  <c r="E1004" i="17"/>
  <c r="D1004" i="17"/>
  <c r="C1004" i="17"/>
  <c r="K1003" i="17"/>
  <c r="E1003" i="17"/>
  <c r="D1003" i="17"/>
  <c r="C1003" i="17"/>
  <c r="K1002" i="17"/>
  <c r="E1002" i="17"/>
  <c r="D1002" i="17"/>
  <c r="C1002" i="17"/>
  <c r="K1001" i="17"/>
  <c r="E1001" i="17"/>
  <c r="D1001" i="17"/>
  <c r="C1001" i="17"/>
  <c r="K1000" i="17"/>
  <c r="E1000" i="17"/>
  <c r="D1000" i="17"/>
  <c r="C1000" i="17"/>
  <c r="K999" i="17"/>
  <c r="E999" i="17"/>
  <c r="D999" i="17"/>
  <c r="C999" i="17"/>
  <c r="K998" i="17"/>
  <c r="E998" i="17"/>
  <c r="D998" i="17"/>
  <c r="C998" i="17"/>
  <c r="K997" i="17"/>
  <c r="E997" i="17"/>
  <c r="D997" i="17"/>
  <c r="C997" i="17"/>
  <c r="K996" i="17"/>
  <c r="E996" i="17"/>
  <c r="D996" i="17"/>
  <c r="C996" i="17"/>
  <c r="K995" i="17"/>
  <c r="E995" i="17"/>
  <c r="D995" i="17"/>
  <c r="C995" i="17"/>
  <c r="K994" i="17"/>
  <c r="E994" i="17"/>
  <c r="D994" i="17"/>
  <c r="C994" i="17"/>
  <c r="K993" i="17"/>
  <c r="E993" i="17"/>
  <c r="D993" i="17"/>
  <c r="C993" i="17"/>
  <c r="K992" i="17"/>
  <c r="E992" i="17"/>
  <c r="D992" i="17"/>
  <c r="C992" i="17"/>
  <c r="K991" i="17"/>
  <c r="E991" i="17"/>
  <c r="D991" i="17"/>
  <c r="C991" i="17"/>
  <c r="K990" i="17"/>
  <c r="E990" i="17"/>
  <c r="D990" i="17"/>
  <c r="C990" i="17"/>
  <c r="K989" i="17"/>
  <c r="E989" i="17"/>
  <c r="D989" i="17"/>
  <c r="C989" i="17"/>
  <c r="K988" i="17"/>
  <c r="E988" i="17"/>
  <c r="D988" i="17"/>
  <c r="C988" i="17"/>
  <c r="K987" i="17"/>
  <c r="E987" i="17"/>
  <c r="D987" i="17"/>
  <c r="C987" i="17"/>
  <c r="K986" i="17"/>
  <c r="E986" i="17"/>
  <c r="D986" i="17"/>
  <c r="C986" i="17"/>
  <c r="K985" i="17"/>
  <c r="E985" i="17"/>
  <c r="D985" i="17"/>
  <c r="C985" i="17"/>
  <c r="K984" i="17"/>
  <c r="E984" i="17"/>
  <c r="D984" i="17"/>
  <c r="C984" i="17"/>
  <c r="K983" i="17"/>
  <c r="E983" i="17"/>
  <c r="D983" i="17"/>
  <c r="C983" i="17"/>
  <c r="K982" i="17"/>
  <c r="E982" i="17"/>
  <c r="D982" i="17"/>
  <c r="C982" i="17"/>
  <c r="K981" i="17"/>
  <c r="E981" i="17"/>
  <c r="D981" i="17"/>
  <c r="C981" i="17"/>
  <c r="K980" i="17"/>
  <c r="E980" i="17"/>
  <c r="D980" i="17"/>
  <c r="C980" i="17"/>
  <c r="K979" i="17"/>
  <c r="E979" i="17"/>
  <c r="D979" i="17"/>
  <c r="C979" i="17"/>
  <c r="K978" i="17"/>
  <c r="E978" i="17"/>
  <c r="D978" i="17"/>
  <c r="C978" i="17"/>
  <c r="K977" i="17"/>
  <c r="E977" i="17"/>
  <c r="D977" i="17"/>
  <c r="C977" i="17"/>
  <c r="K976" i="17"/>
  <c r="E976" i="17"/>
  <c r="D976" i="17"/>
  <c r="C976" i="17"/>
  <c r="K975" i="17"/>
  <c r="E975" i="17"/>
  <c r="D975" i="17"/>
  <c r="C975" i="17"/>
  <c r="K974" i="17"/>
  <c r="E974" i="17"/>
  <c r="D974" i="17"/>
  <c r="C974" i="17"/>
  <c r="K973" i="17"/>
  <c r="E973" i="17"/>
  <c r="D973" i="17"/>
  <c r="C973" i="17"/>
  <c r="K972" i="17"/>
  <c r="E972" i="17"/>
  <c r="D972" i="17"/>
  <c r="C972" i="17"/>
  <c r="K971" i="17"/>
  <c r="E971" i="17"/>
  <c r="D971" i="17"/>
  <c r="C971" i="17"/>
  <c r="K970" i="17"/>
  <c r="E970" i="17"/>
  <c r="D970" i="17"/>
  <c r="C970" i="17"/>
  <c r="K969" i="17"/>
  <c r="E969" i="17"/>
  <c r="D969" i="17"/>
  <c r="C969" i="17"/>
  <c r="K968" i="17"/>
  <c r="E968" i="17"/>
  <c r="D968" i="17"/>
  <c r="C968" i="17"/>
  <c r="K967" i="17"/>
  <c r="E967" i="17"/>
  <c r="D967" i="17"/>
  <c r="C967" i="17"/>
  <c r="K966" i="17"/>
  <c r="E966" i="17"/>
  <c r="D966" i="17"/>
  <c r="C966" i="17"/>
  <c r="K965" i="17"/>
  <c r="E965" i="17"/>
  <c r="D965" i="17"/>
  <c r="C965" i="17"/>
  <c r="K964" i="17"/>
  <c r="E964" i="17"/>
  <c r="D964" i="17"/>
  <c r="C964" i="17"/>
  <c r="K963" i="17"/>
  <c r="E963" i="17"/>
  <c r="D963" i="17"/>
  <c r="C963" i="17"/>
  <c r="K962" i="17"/>
  <c r="E962" i="17"/>
  <c r="D962" i="17"/>
  <c r="C962" i="17"/>
  <c r="K961" i="17"/>
  <c r="E961" i="17"/>
  <c r="D961" i="17"/>
  <c r="C961" i="17"/>
  <c r="K960" i="17"/>
  <c r="E960" i="17"/>
  <c r="D960" i="17"/>
  <c r="C960" i="17"/>
  <c r="K959" i="17"/>
  <c r="E959" i="17"/>
  <c r="D959" i="17"/>
  <c r="C959" i="17"/>
  <c r="K958" i="17"/>
  <c r="E958" i="17"/>
  <c r="D958" i="17"/>
  <c r="C958" i="17"/>
  <c r="K957" i="17"/>
  <c r="E957" i="17"/>
  <c r="D957" i="17"/>
  <c r="C957" i="17"/>
  <c r="K956" i="17"/>
  <c r="E956" i="17"/>
  <c r="D956" i="17"/>
  <c r="C956" i="17"/>
  <c r="K955" i="17"/>
  <c r="E955" i="17"/>
  <c r="D955" i="17"/>
  <c r="C955" i="17"/>
  <c r="K954" i="17"/>
  <c r="E954" i="17"/>
  <c r="D954" i="17"/>
  <c r="C954" i="17"/>
  <c r="K953" i="17"/>
  <c r="E953" i="17"/>
  <c r="D953" i="17"/>
  <c r="C953" i="17"/>
  <c r="K952" i="17"/>
  <c r="E952" i="17"/>
  <c r="D952" i="17"/>
  <c r="C952" i="17"/>
  <c r="K951" i="17"/>
  <c r="E951" i="17"/>
  <c r="D951" i="17"/>
  <c r="C951" i="17"/>
  <c r="K950" i="17"/>
  <c r="E950" i="17"/>
  <c r="D950" i="17"/>
  <c r="C950" i="17"/>
  <c r="K949" i="17"/>
  <c r="E949" i="17"/>
  <c r="D949" i="17"/>
  <c r="C949" i="17"/>
  <c r="K948" i="17"/>
  <c r="E948" i="17"/>
  <c r="D948" i="17"/>
  <c r="C948" i="17"/>
  <c r="K947" i="17"/>
  <c r="E947" i="17"/>
  <c r="D947" i="17"/>
  <c r="C947" i="17"/>
  <c r="K946" i="17"/>
  <c r="E946" i="17"/>
  <c r="D946" i="17"/>
  <c r="C946" i="17"/>
  <c r="K945" i="17"/>
  <c r="E945" i="17"/>
  <c r="D945" i="17"/>
  <c r="C945" i="17"/>
  <c r="K944" i="17"/>
  <c r="E944" i="17"/>
  <c r="D944" i="17"/>
  <c r="C944" i="17"/>
  <c r="K943" i="17"/>
  <c r="E943" i="17"/>
  <c r="D943" i="17"/>
  <c r="C943" i="17"/>
  <c r="K942" i="17"/>
  <c r="E942" i="17"/>
  <c r="D942" i="17"/>
  <c r="C942" i="17"/>
  <c r="K941" i="17"/>
  <c r="E941" i="17"/>
  <c r="D941" i="17"/>
  <c r="C941" i="17"/>
  <c r="K940" i="17"/>
  <c r="E940" i="17"/>
  <c r="D940" i="17"/>
  <c r="C940" i="17"/>
  <c r="K939" i="17"/>
  <c r="E939" i="17"/>
  <c r="D939" i="17"/>
  <c r="C939" i="17"/>
  <c r="K938" i="17"/>
  <c r="E938" i="17"/>
  <c r="D938" i="17"/>
  <c r="C938" i="17"/>
  <c r="K937" i="17"/>
  <c r="E937" i="17"/>
  <c r="D937" i="17"/>
  <c r="C937" i="17"/>
  <c r="K936" i="17"/>
  <c r="E936" i="17"/>
  <c r="D936" i="17"/>
  <c r="C936" i="17"/>
  <c r="K935" i="17"/>
  <c r="E935" i="17"/>
  <c r="D935" i="17"/>
  <c r="C935" i="17"/>
  <c r="K934" i="17"/>
  <c r="E934" i="17"/>
  <c r="D934" i="17"/>
  <c r="C934" i="17"/>
  <c r="K933" i="17"/>
  <c r="E933" i="17"/>
  <c r="D933" i="17"/>
  <c r="C933" i="17"/>
  <c r="K932" i="17"/>
  <c r="E932" i="17"/>
  <c r="D932" i="17"/>
  <c r="C932" i="17"/>
  <c r="K931" i="17"/>
  <c r="E931" i="17"/>
  <c r="D931" i="17"/>
  <c r="C931" i="17"/>
  <c r="K930" i="17"/>
  <c r="E930" i="17"/>
  <c r="D930" i="17"/>
  <c r="C930" i="17"/>
  <c r="K929" i="17"/>
  <c r="E929" i="17"/>
  <c r="D929" i="17"/>
  <c r="C929" i="17"/>
  <c r="K928" i="17"/>
  <c r="E928" i="17"/>
  <c r="D928" i="17"/>
  <c r="C928" i="17"/>
  <c r="K927" i="17"/>
  <c r="E927" i="17"/>
  <c r="D927" i="17"/>
  <c r="C927" i="17"/>
  <c r="K926" i="17"/>
  <c r="E926" i="17"/>
  <c r="D926" i="17"/>
  <c r="C926" i="17"/>
  <c r="K925" i="17"/>
  <c r="E925" i="17"/>
  <c r="D925" i="17"/>
  <c r="C925" i="17"/>
  <c r="K924" i="17"/>
  <c r="E924" i="17"/>
  <c r="D924" i="17"/>
  <c r="C924" i="17"/>
  <c r="K923" i="17"/>
  <c r="E923" i="17"/>
  <c r="D923" i="17"/>
  <c r="C923" i="17"/>
  <c r="K922" i="17"/>
  <c r="E922" i="17"/>
  <c r="D922" i="17"/>
  <c r="C922" i="17"/>
  <c r="K921" i="17"/>
  <c r="E921" i="17"/>
  <c r="D921" i="17"/>
  <c r="C921" i="17"/>
  <c r="K920" i="17"/>
  <c r="E920" i="17"/>
  <c r="D920" i="17"/>
  <c r="C920" i="17"/>
  <c r="K919" i="17"/>
  <c r="E919" i="17"/>
  <c r="D919" i="17"/>
  <c r="C919" i="17"/>
  <c r="K918" i="17"/>
  <c r="E918" i="17"/>
  <c r="D918" i="17"/>
  <c r="C918" i="17"/>
  <c r="K917" i="17"/>
  <c r="E917" i="17"/>
  <c r="D917" i="17"/>
  <c r="C917" i="17"/>
  <c r="K916" i="17"/>
  <c r="E916" i="17"/>
  <c r="D916" i="17"/>
  <c r="C916" i="17"/>
  <c r="K915" i="17"/>
  <c r="E915" i="17"/>
  <c r="D915" i="17"/>
  <c r="C915" i="17"/>
  <c r="K914" i="17"/>
  <c r="E914" i="17"/>
  <c r="D914" i="17"/>
  <c r="C914" i="17"/>
  <c r="K913" i="17"/>
  <c r="E913" i="17"/>
  <c r="D913" i="17"/>
  <c r="C913" i="17"/>
  <c r="K912" i="17"/>
  <c r="E912" i="17"/>
  <c r="D912" i="17"/>
  <c r="C912" i="17"/>
  <c r="K911" i="17"/>
  <c r="E911" i="17"/>
  <c r="D911" i="17"/>
  <c r="C911" i="17"/>
  <c r="K910" i="17"/>
  <c r="E910" i="17"/>
  <c r="D910" i="17"/>
  <c r="C910" i="17"/>
  <c r="K909" i="17"/>
  <c r="E909" i="17"/>
  <c r="D909" i="17"/>
  <c r="C909" i="17"/>
  <c r="K908" i="17"/>
  <c r="E908" i="17"/>
  <c r="D908" i="17"/>
  <c r="C908" i="17"/>
  <c r="K907" i="17"/>
  <c r="E907" i="17"/>
  <c r="D907" i="17"/>
  <c r="C907" i="17"/>
  <c r="K906" i="17"/>
  <c r="E906" i="17"/>
  <c r="D906" i="17"/>
  <c r="C906" i="17"/>
  <c r="K905" i="17"/>
  <c r="E905" i="17"/>
  <c r="D905" i="17"/>
  <c r="C905" i="17"/>
  <c r="K904" i="17"/>
  <c r="E904" i="17"/>
  <c r="D904" i="17"/>
  <c r="C904" i="17"/>
  <c r="K903" i="17"/>
  <c r="E903" i="17"/>
  <c r="D903" i="17"/>
  <c r="C903" i="17"/>
  <c r="K902" i="17"/>
  <c r="E902" i="17"/>
  <c r="D902" i="17"/>
  <c r="C902" i="17"/>
  <c r="K901" i="17"/>
  <c r="E901" i="17"/>
  <c r="D901" i="17"/>
  <c r="C901" i="17"/>
  <c r="K900" i="17"/>
  <c r="E900" i="17"/>
  <c r="D900" i="17"/>
  <c r="C900" i="17"/>
  <c r="K899" i="17"/>
  <c r="E899" i="17"/>
  <c r="D899" i="17"/>
  <c r="C899" i="17"/>
  <c r="K898" i="17"/>
  <c r="E898" i="17"/>
  <c r="D898" i="17"/>
  <c r="C898" i="17"/>
  <c r="K897" i="17"/>
  <c r="E897" i="17"/>
  <c r="D897" i="17"/>
  <c r="C897" i="17"/>
  <c r="K896" i="17"/>
  <c r="E896" i="17"/>
  <c r="D896" i="17"/>
  <c r="C896" i="17"/>
  <c r="K895" i="17"/>
  <c r="E895" i="17"/>
  <c r="D895" i="17"/>
  <c r="C895" i="17"/>
  <c r="K894" i="17"/>
  <c r="E894" i="17"/>
  <c r="D894" i="17"/>
  <c r="C894" i="17"/>
  <c r="K893" i="17"/>
  <c r="E893" i="17"/>
  <c r="D893" i="17"/>
  <c r="C893" i="17"/>
  <c r="K892" i="17"/>
  <c r="E892" i="17"/>
  <c r="D892" i="17"/>
  <c r="C892" i="17"/>
  <c r="K891" i="17"/>
  <c r="E891" i="17"/>
  <c r="D891" i="17"/>
  <c r="C891" i="17"/>
  <c r="K890" i="17"/>
  <c r="E890" i="17"/>
  <c r="D890" i="17"/>
  <c r="C890" i="17"/>
  <c r="K889" i="17"/>
  <c r="E889" i="17"/>
  <c r="D889" i="17"/>
  <c r="C889" i="17"/>
  <c r="K888" i="17"/>
  <c r="E888" i="17"/>
  <c r="D888" i="17"/>
  <c r="C888" i="17"/>
  <c r="K887" i="17"/>
  <c r="E887" i="17"/>
  <c r="D887" i="17"/>
  <c r="C887" i="17"/>
  <c r="K886" i="17"/>
  <c r="E886" i="17"/>
  <c r="D886" i="17"/>
  <c r="C886" i="17"/>
  <c r="K885" i="17"/>
  <c r="E885" i="17"/>
  <c r="D885" i="17"/>
  <c r="C885" i="17"/>
  <c r="K884" i="17"/>
  <c r="E884" i="17"/>
  <c r="D884" i="17"/>
  <c r="C884" i="17"/>
  <c r="K883" i="17"/>
  <c r="E883" i="17"/>
  <c r="D883" i="17"/>
  <c r="C883" i="17"/>
  <c r="K882" i="17"/>
  <c r="E882" i="17"/>
  <c r="D882" i="17"/>
  <c r="C882" i="17"/>
  <c r="K881" i="17"/>
  <c r="E881" i="17"/>
  <c r="D881" i="17"/>
  <c r="C881" i="17"/>
  <c r="K880" i="17"/>
  <c r="E880" i="17"/>
  <c r="D880" i="17"/>
  <c r="C880" i="17"/>
  <c r="K879" i="17"/>
  <c r="E879" i="17"/>
  <c r="D879" i="17"/>
  <c r="C879" i="17"/>
  <c r="K878" i="17"/>
  <c r="E878" i="17"/>
  <c r="D878" i="17"/>
  <c r="C878" i="17"/>
  <c r="K877" i="17"/>
  <c r="E877" i="17"/>
  <c r="D877" i="17"/>
  <c r="C877" i="17"/>
  <c r="K876" i="17"/>
  <c r="E876" i="17"/>
  <c r="D876" i="17"/>
  <c r="C876" i="17"/>
  <c r="K875" i="17"/>
  <c r="E875" i="17"/>
  <c r="D875" i="17"/>
  <c r="C875" i="17"/>
  <c r="K874" i="17"/>
  <c r="E874" i="17"/>
  <c r="D874" i="17"/>
  <c r="C874" i="17"/>
  <c r="K873" i="17"/>
  <c r="E873" i="17"/>
  <c r="D873" i="17"/>
  <c r="C873" i="17"/>
  <c r="K872" i="17"/>
  <c r="E872" i="17"/>
  <c r="D872" i="17"/>
  <c r="C872" i="17"/>
  <c r="K871" i="17"/>
  <c r="E871" i="17"/>
  <c r="D871" i="17"/>
  <c r="C871" i="17"/>
  <c r="K870" i="17"/>
  <c r="E870" i="17"/>
  <c r="D870" i="17"/>
  <c r="C870" i="17"/>
  <c r="K869" i="17"/>
  <c r="E869" i="17"/>
  <c r="D869" i="17"/>
  <c r="C869" i="17"/>
  <c r="K868" i="17"/>
  <c r="E868" i="17"/>
  <c r="D868" i="17"/>
  <c r="C868" i="17"/>
  <c r="K867" i="17"/>
  <c r="E867" i="17"/>
  <c r="D867" i="17"/>
  <c r="C867" i="17"/>
  <c r="K866" i="17"/>
  <c r="E866" i="17"/>
  <c r="D866" i="17"/>
  <c r="C866" i="17"/>
  <c r="K865" i="17"/>
  <c r="E865" i="17"/>
  <c r="D865" i="17"/>
  <c r="C865" i="17"/>
  <c r="K864" i="17"/>
  <c r="E864" i="17"/>
  <c r="D864" i="17"/>
  <c r="C864" i="17"/>
  <c r="K863" i="17"/>
  <c r="E863" i="17"/>
  <c r="D863" i="17"/>
  <c r="C863" i="17"/>
  <c r="K862" i="17"/>
  <c r="E862" i="17"/>
  <c r="D862" i="17"/>
  <c r="C862" i="17"/>
  <c r="K861" i="17"/>
  <c r="E861" i="17"/>
  <c r="D861" i="17"/>
  <c r="C861" i="17"/>
  <c r="K860" i="17"/>
  <c r="E860" i="17"/>
  <c r="D860" i="17"/>
  <c r="C860" i="17"/>
  <c r="K859" i="17"/>
  <c r="E859" i="17"/>
  <c r="D859" i="17"/>
  <c r="C859" i="17"/>
  <c r="K858" i="17"/>
  <c r="E858" i="17"/>
  <c r="D858" i="17"/>
  <c r="C858" i="17"/>
  <c r="K857" i="17"/>
  <c r="E857" i="17"/>
  <c r="D857" i="17"/>
  <c r="C857" i="17"/>
  <c r="K856" i="17"/>
  <c r="E856" i="17"/>
  <c r="D856" i="17"/>
  <c r="C856" i="17"/>
  <c r="K855" i="17"/>
  <c r="E855" i="17"/>
  <c r="D855" i="17"/>
  <c r="C855" i="17"/>
  <c r="K854" i="17"/>
  <c r="E854" i="17"/>
  <c r="D854" i="17"/>
  <c r="C854" i="17"/>
  <c r="K853" i="17"/>
  <c r="E853" i="17"/>
  <c r="D853" i="17"/>
  <c r="C853" i="17"/>
  <c r="K852" i="17"/>
  <c r="E852" i="17"/>
  <c r="D852" i="17"/>
  <c r="C852" i="17"/>
  <c r="K851" i="17"/>
  <c r="E851" i="17"/>
  <c r="D851" i="17"/>
  <c r="C851" i="17"/>
  <c r="K850" i="17"/>
  <c r="E850" i="17"/>
  <c r="D850" i="17"/>
  <c r="C850" i="17"/>
  <c r="K849" i="17"/>
  <c r="E849" i="17"/>
  <c r="D849" i="17"/>
  <c r="C849" i="17"/>
  <c r="K848" i="17"/>
  <c r="E848" i="17"/>
  <c r="D848" i="17"/>
  <c r="C848" i="17"/>
  <c r="K847" i="17"/>
  <c r="E847" i="17"/>
  <c r="D847" i="17"/>
  <c r="C847" i="17"/>
  <c r="K846" i="17"/>
  <c r="E846" i="17"/>
  <c r="D846" i="17"/>
  <c r="C846" i="17"/>
  <c r="K845" i="17"/>
  <c r="E845" i="17"/>
  <c r="D845" i="17"/>
  <c r="C845" i="17"/>
  <c r="K844" i="17"/>
  <c r="E844" i="17"/>
  <c r="D844" i="17"/>
  <c r="C844" i="17"/>
  <c r="K843" i="17"/>
  <c r="E843" i="17"/>
  <c r="D843" i="17"/>
  <c r="C843" i="17"/>
  <c r="K842" i="17"/>
  <c r="E842" i="17"/>
  <c r="D842" i="17"/>
  <c r="C842" i="17"/>
  <c r="K841" i="17"/>
  <c r="E841" i="17"/>
  <c r="D841" i="17"/>
  <c r="C841" i="17"/>
  <c r="K840" i="17"/>
  <c r="E840" i="17"/>
  <c r="D840" i="17"/>
  <c r="C840" i="17"/>
  <c r="K839" i="17"/>
  <c r="E839" i="17"/>
  <c r="D839" i="17"/>
  <c r="C839" i="17"/>
  <c r="K838" i="17"/>
  <c r="E838" i="17"/>
  <c r="D838" i="17"/>
  <c r="C838" i="17"/>
  <c r="K837" i="17"/>
  <c r="E837" i="17"/>
  <c r="D837" i="17"/>
  <c r="C837" i="17"/>
  <c r="K836" i="17"/>
  <c r="E836" i="17"/>
  <c r="D836" i="17"/>
  <c r="C836" i="17"/>
  <c r="K835" i="17"/>
  <c r="E835" i="17"/>
  <c r="D835" i="17"/>
  <c r="C835" i="17"/>
  <c r="K834" i="17"/>
  <c r="E834" i="17"/>
  <c r="D834" i="17"/>
  <c r="C834" i="17"/>
  <c r="K833" i="17"/>
  <c r="E833" i="17"/>
  <c r="D833" i="17"/>
  <c r="C833" i="17"/>
  <c r="K832" i="17"/>
  <c r="E832" i="17"/>
  <c r="D832" i="17"/>
  <c r="C832" i="17"/>
  <c r="K831" i="17"/>
  <c r="E831" i="17"/>
  <c r="D831" i="17"/>
  <c r="C831" i="17"/>
  <c r="K830" i="17"/>
  <c r="E830" i="17"/>
  <c r="D830" i="17"/>
  <c r="C830" i="17"/>
  <c r="K829" i="17"/>
  <c r="E829" i="17"/>
  <c r="D829" i="17"/>
  <c r="C829" i="17"/>
  <c r="K828" i="17"/>
  <c r="E828" i="17"/>
  <c r="D828" i="17"/>
  <c r="C828" i="17"/>
  <c r="K827" i="17"/>
  <c r="E827" i="17"/>
  <c r="D827" i="17"/>
  <c r="C827" i="17"/>
  <c r="K826" i="17"/>
  <c r="E826" i="17"/>
  <c r="D826" i="17"/>
  <c r="C826" i="17"/>
  <c r="K825" i="17"/>
  <c r="E825" i="17"/>
  <c r="D825" i="17"/>
  <c r="C825" i="17"/>
  <c r="K824" i="17"/>
  <c r="E824" i="17"/>
  <c r="D824" i="17"/>
  <c r="C824" i="17"/>
  <c r="K823" i="17"/>
  <c r="E823" i="17"/>
  <c r="D823" i="17"/>
  <c r="C823" i="17"/>
  <c r="K822" i="17"/>
  <c r="E822" i="17"/>
  <c r="D822" i="17"/>
  <c r="C822" i="17"/>
  <c r="K821" i="17"/>
  <c r="E821" i="17"/>
  <c r="D821" i="17"/>
  <c r="C821" i="17"/>
  <c r="K820" i="17"/>
  <c r="E820" i="17"/>
  <c r="D820" i="17"/>
  <c r="C820" i="17"/>
  <c r="K819" i="17"/>
  <c r="E819" i="17"/>
  <c r="D819" i="17"/>
  <c r="C819" i="17"/>
  <c r="K818" i="17"/>
  <c r="E818" i="17"/>
  <c r="D818" i="17"/>
  <c r="C818" i="17"/>
  <c r="K817" i="17"/>
  <c r="E817" i="17"/>
  <c r="D817" i="17"/>
  <c r="C817" i="17"/>
  <c r="K816" i="17"/>
  <c r="E816" i="17"/>
  <c r="D816" i="17"/>
  <c r="C816" i="17"/>
  <c r="K815" i="17"/>
  <c r="E815" i="17"/>
  <c r="D815" i="17"/>
  <c r="C815" i="17"/>
  <c r="K814" i="17"/>
  <c r="E814" i="17"/>
  <c r="D814" i="17"/>
  <c r="C814" i="17"/>
  <c r="K813" i="17"/>
  <c r="E813" i="17"/>
  <c r="D813" i="17"/>
  <c r="C813" i="17"/>
  <c r="K812" i="17"/>
  <c r="E812" i="17"/>
  <c r="D812" i="17"/>
  <c r="C812" i="17"/>
  <c r="K811" i="17"/>
  <c r="E811" i="17"/>
  <c r="D811" i="17"/>
  <c r="C811" i="17"/>
  <c r="K810" i="17"/>
  <c r="E810" i="17"/>
  <c r="D810" i="17"/>
  <c r="C810" i="17"/>
  <c r="K809" i="17"/>
  <c r="E809" i="17"/>
  <c r="D809" i="17"/>
  <c r="C809" i="17"/>
  <c r="K808" i="17"/>
  <c r="E808" i="17"/>
  <c r="D808" i="17"/>
  <c r="C808" i="17"/>
  <c r="K807" i="17"/>
  <c r="E807" i="17"/>
  <c r="D807" i="17"/>
  <c r="C807" i="17"/>
  <c r="K806" i="17"/>
  <c r="E806" i="17"/>
  <c r="D806" i="17"/>
  <c r="C806" i="17"/>
  <c r="K805" i="17"/>
  <c r="E805" i="17"/>
  <c r="D805" i="17"/>
  <c r="C805" i="17"/>
  <c r="K804" i="17"/>
  <c r="E804" i="17"/>
  <c r="D804" i="17"/>
  <c r="C804" i="17"/>
  <c r="K803" i="17"/>
  <c r="E803" i="17"/>
  <c r="D803" i="17"/>
  <c r="C803" i="17"/>
  <c r="K802" i="17"/>
  <c r="E802" i="17"/>
  <c r="D802" i="17"/>
  <c r="C802" i="17"/>
  <c r="K801" i="17"/>
  <c r="E801" i="17"/>
  <c r="D801" i="17"/>
  <c r="C801" i="17"/>
  <c r="K800" i="17"/>
  <c r="E800" i="17"/>
  <c r="D800" i="17"/>
  <c r="C800" i="17"/>
  <c r="K799" i="17"/>
  <c r="E799" i="17"/>
  <c r="D799" i="17"/>
  <c r="C799" i="17"/>
  <c r="K798" i="17"/>
  <c r="E798" i="17"/>
  <c r="D798" i="17"/>
  <c r="C798" i="17"/>
  <c r="K797" i="17"/>
  <c r="E797" i="17"/>
  <c r="D797" i="17"/>
  <c r="C797" i="17"/>
  <c r="K796" i="17"/>
  <c r="E796" i="17"/>
  <c r="D796" i="17"/>
  <c r="C796" i="17"/>
  <c r="K795" i="17"/>
  <c r="E795" i="17"/>
  <c r="D795" i="17"/>
  <c r="C795" i="17"/>
  <c r="K794" i="17"/>
  <c r="E794" i="17"/>
  <c r="D794" i="17"/>
  <c r="C794" i="17"/>
  <c r="K793" i="17"/>
  <c r="E793" i="17"/>
  <c r="D793" i="17"/>
  <c r="C793" i="17"/>
  <c r="K792" i="17"/>
  <c r="E792" i="17"/>
  <c r="D792" i="17"/>
  <c r="C792" i="17"/>
  <c r="K791" i="17"/>
  <c r="E791" i="17"/>
  <c r="D791" i="17"/>
  <c r="C791" i="17"/>
  <c r="K790" i="17"/>
  <c r="E790" i="17"/>
  <c r="D790" i="17"/>
  <c r="C790" i="17"/>
  <c r="K789" i="17"/>
  <c r="E789" i="17"/>
  <c r="D789" i="17"/>
  <c r="C789" i="17"/>
  <c r="K788" i="17"/>
  <c r="E788" i="17"/>
  <c r="D788" i="17"/>
  <c r="C788" i="17"/>
  <c r="K787" i="17"/>
  <c r="E787" i="17"/>
  <c r="D787" i="17"/>
  <c r="C787" i="17"/>
  <c r="K786" i="17"/>
  <c r="E786" i="17"/>
  <c r="D786" i="17"/>
  <c r="C786" i="17"/>
  <c r="K785" i="17"/>
  <c r="E785" i="17"/>
  <c r="D785" i="17"/>
  <c r="C785" i="17"/>
  <c r="K784" i="17"/>
  <c r="E784" i="17"/>
  <c r="D784" i="17"/>
  <c r="C784" i="17"/>
  <c r="K783" i="17"/>
  <c r="E783" i="17"/>
  <c r="D783" i="17"/>
  <c r="C783" i="17"/>
  <c r="K782" i="17"/>
  <c r="E782" i="17"/>
  <c r="D782" i="17"/>
  <c r="C782" i="17"/>
  <c r="K781" i="17"/>
  <c r="E781" i="17"/>
  <c r="D781" i="17"/>
  <c r="C781" i="17"/>
  <c r="K780" i="17"/>
  <c r="E780" i="17"/>
  <c r="D780" i="17"/>
  <c r="C780" i="17"/>
  <c r="K779" i="17"/>
  <c r="E779" i="17"/>
  <c r="D779" i="17"/>
  <c r="C779" i="17"/>
  <c r="K778" i="17"/>
  <c r="E778" i="17"/>
  <c r="D778" i="17"/>
  <c r="C778" i="17"/>
  <c r="K777" i="17"/>
  <c r="E777" i="17"/>
  <c r="D777" i="17"/>
  <c r="C777" i="17"/>
  <c r="K776" i="17"/>
  <c r="E776" i="17"/>
  <c r="D776" i="17"/>
  <c r="C776" i="17"/>
  <c r="K775" i="17"/>
  <c r="E775" i="17"/>
  <c r="D775" i="17"/>
  <c r="C775" i="17"/>
  <c r="K774" i="17"/>
  <c r="E774" i="17"/>
  <c r="D774" i="17"/>
  <c r="C774" i="17"/>
  <c r="K773" i="17"/>
  <c r="E773" i="17"/>
  <c r="D773" i="17"/>
  <c r="C773" i="17"/>
  <c r="K772" i="17"/>
  <c r="E772" i="17"/>
  <c r="D772" i="17"/>
  <c r="C772" i="17"/>
  <c r="K771" i="17"/>
  <c r="E771" i="17"/>
  <c r="D771" i="17"/>
  <c r="C771" i="17"/>
  <c r="K770" i="17"/>
  <c r="E770" i="17"/>
  <c r="D770" i="17"/>
  <c r="C770" i="17"/>
  <c r="K769" i="17"/>
  <c r="E769" i="17"/>
  <c r="D769" i="17"/>
  <c r="C769" i="17"/>
  <c r="K768" i="17"/>
  <c r="E768" i="17"/>
  <c r="D768" i="17"/>
  <c r="C768" i="17"/>
  <c r="K767" i="17"/>
  <c r="E767" i="17"/>
  <c r="D767" i="17"/>
  <c r="C767" i="17"/>
  <c r="K766" i="17"/>
  <c r="E766" i="17"/>
  <c r="D766" i="17"/>
  <c r="C766" i="17"/>
  <c r="K765" i="17"/>
  <c r="E765" i="17"/>
  <c r="D765" i="17"/>
  <c r="C765" i="17"/>
  <c r="K764" i="17"/>
  <c r="E764" i="17"/>
  <c r="D764" i="17"/>
  <c r="C764" i="17"/>
  <c r="K763" i="17"/>
  <c r="E763" i="17"/>
  <c r="D763" i="17"/>
  <c r="C763" i="17"/>
  <c r="K762" i="17"/>
  <c r="E762" i="17"/>
  <c r="D762" i="17"/>
  <c r="C762" i="17"/>
  <c r="K761" i="17"/>
  <c r="E761" i="17"/>
  <c r="D761" i="17"/>
  <c r="C761" i="17"/>
  <c r="K760" i="17"/>
  <c r="E760" i="17"/>
  <c r="D760" i="17"/>
  <c r="C760" i="17"/>
  <c r="K759" i="17"/>
  <c r="E759" i="17"/>
  <c r="D759" i="17"/>
  <c r="C759" i="17"/>
  <c r="K758" i="17"/>
  <c r="E758" i="17"/>
  <c r="D758" i="17"/>
  <c r="C758" i="17"/>
  <c r="K757" i="17"/>
  <c r="E757" i="17"/>
  <c r="D757" i="17"/>
  <c r="C757" i="17"/>
  <c r="K756" i="17"/>
  <c r="E756" i="17"/>
  <c r="D756" i="17"/>
  <c r="C756" i="17"/>
  <c r="K755" i="17"/>
  <c r="E755" i="17"/>
  <c r="D755" i="17"/>
  <c r="C755" i="17"/>
  <c r="K754" i="17"/>
  <c r="E754" i="17"/>
  <c r="D754" i="17"/>
  <c r="C754" i="17"/>
  <c r="K753" i="17"/>
  <c r="E753" i="17"/>
  <c r="D753" i="17"/>
  <c r="C753" i="17"/>
  <c r="K752" i="17"/>
  <c r="E752" i="17"/>
  <c r="D752" i="17"/>
  <c r="C752" i="17"/>
  <c r="K751" i="17"/>
  <c r="E751" i="17"/>
  <c r="D751" i="17"/>
  <c r="C751" i="17"/>
  <c r="K750" i="17"/>
  <c r="E750" i="17"/>
  <c r="D750" i="17"/>
  <c r="C750" i="17"/>
  <c r="K749" i="17"/>
  <c r="E749" i="17"/>
  <c r="D749" i="17"/>
  <c r="C749" i="17"/>
  <c r="K748" i="17"/>
  <c r="E748" i="17"/>
  <c r="D748" i="17"/>
  <c r="C748" i="17"/>
  <c r="K747" i="17"/>
  <c r="E747" i="17"/>
  <c r="D747" i="17"/>
  <c r="C747" i="17"/>
  <c r="K746" i="17"/>
  <c r="E746" i="17"/>
  <c r="D746" i="17"/>
  <c r="C746" i="17"/>
  <c r="K745" i="17"/>
  <c r="E745" i="17"/>
  <c r="D745" i="17"/>
  <c r="C745" i="17"/>
  <c r="K744" i="17"/>
  <c r="E744" i="17"/>
  <c r="D744" i="17"/>
  <c r="C744" i="17"/>
  <c r="K743" i="17"/>
  <c r="E743" i="17"/>
  <c r="D743" i="17"/>
  <c r="C743" i="17"/>
  <c r="K742" i="17"/>
  <c r="E742" i="17"/>
  <c r="D742" i="17"/>
  <c r="C742" i="17"/>
  <c r="K741" i="17"/>
  <c r="E741" i="17"/>
  <c r="D741" i="17"/>
  <c r="C741" i="17"/>
  <c r="K740" i="17"/>
  <c r="E740" i="17"/>
  <c r="D740" i="17"/>
  <c r="C740" i="17"/>
  <c r="K739" i="17"/>
  <c r="E739" i="17"/>
  <c r="D739" i="17"/>
  <c r="C739" i="17"/>
  <c r="K738" i="17"/>
  <c r="E738" i="17"/>
  <c r="D738" i="17"/>
  <c r="C738" i="17"/>
  <c r="K737" i="17"/>
  <c r="E737" i="17"/>
  <c r="D737" i="17"/>
  <c r="C737" i="17"/>
  <c r="K736" i="17"/>
  <c r="E736" i="17"/>
  <c r="D736" i="17"/>
  <c r="C736" i="17"/>
  <c r="K735" i="17"/>
  <c r="E735" i="17"/>
  <c r="D735" i="17"/>
  <c r="C735" i="17"/>
  <c r="K734" i="17"/>
  <c r="E734" i="17"/>
  <c r="D734" i="17"/>
  <c r="C734" i="17"/>
  <c r="K733" i="17"/>
  <c r="E733" i="17"/>
  <c r="D733" i="17"/>
  <c r="C733" i="17"/>
  <c r="K732" i="17"/>
  <c r="E732" i="17"/>
  <c r="D732" i="17"/>
  <c r="C732" i="17"/>
  <c r="K731" i="17"/>
  <c r="E731" i="17"/>
  <c r="D731" i="17"/>
  <c r="C731" i="17"/>
  <c r="K730" i="17"/>
  <c r="E730" i="17"/>
  <c r="D730" i="17"/>
  <c r="C730" i="17"/>
  <c r="K729" i="17"/>
  <c r="E729" i="17"/>
  <c r="D729" i="17"/>
  <c r="C729" i="17"/>
  <c r="K728" i="17"/>
  <c r="E728" i="17"/>
  <c r="D728" i="17"/>
  <c r="C728" i="17"/>
  <c r="K727" i="17"/>
  <c r="E727" i="17"/>
  <c r="D727" i="17"/>
  <c r="C727" i="17"/>
  <c r="K726" i="17"/>
  <c r="E726" i="17"/>
  <c r="D726" i="17"/>
  <c r="C726" i="17"/>
  <c r="K725" i="17"/>
  <c r="E725" i="17"/>
  <c r="D725" i="17"/>
  <c r="C725" i="17"/>
  <c r="K724" i="17"/>
  <c r="E724" i="17"/>
  <c r="D724" i="17"/>
  <c r="C724" i="17"/>
  <c r="K723" i="17"/>
  <c r="E723" i="17"/>
  <c r="D723" i="17"/>
  <c r="C723" i="17"/>
  <c r="K722" i="17"/>
  <c r="E722" i="17"/>
  <c r="D722" i="17"/>
  <c r="C722" i="17"/>
  <c r="K721" i="17"/>
  <c r="E721" i="17"/>
  <c r="D721" i="17"/>
  <c r="C721" i="17"/>
  <c r="K720" i="17"/>
  <c r="E720" i="17"/>
  <c r="D720" i="17"/>
  <c r="C720" i="17"/>
  <c r="K719" i="17"/>
  <c r="E719" i="17"/>
  <c r="D719" i="17"/>
  <c r="C719" i="17"/>
  <c r="K718" i="17"/>
  <c r="E718" i="17"/>
  <c r="D718" i="17"/>
  <c r="C718" i="17"/>
  <c r="K717" i="17"/>
  <c r="E717" i="17"/>
  <c r="D717" i="17"/>
  <c r="C717" i="17"/>
  <c r="K716" i="17"/>
  <c r="E716" i="17"/>
  <c r="D716" i="17"/>
  <c r="C716" i="17"/>
  <c r="K715" i="17"/>
  <c r="E715" i="17"/>
  <c r="D715" i="17"/>
  <c r="C715" i="17"/>
  <c r="K714" i="17"/>
  <c r="E714" i="17"/>
  <c r="D714" i="17"/>
  <c r="C714" i="17"/>
  <c r="K713" i="17"/>
  <c r="E713" i="17"/>
  <c r="D713" i="17"/>
  <c r="C713" i="17"/>
  <c r="K712" i="17"/>
  <c r="E712" i="17"/>
  <c r="D712" i="17"/>
  <c r="C712" i="17"/>
  <c r="K711" i="17"/>
  <c r="E711" i="17"/>
  <c r="D711" i="17"/>
  <c r="C711" i="17"/>
  <c r="K710" i="17"/>
  <c r="E710" i="17"/>
  <c r="D710" i="17"/>
  <c r="C710" i="17"/>
  <c r="K709" i="17"/>
  <c r="E709" i="17"/>
  <c r="D709" i="17"/>
  <c r="C709" i="17"/>
  <c r="K708" i="17"/>
  <c r="E708" i="17"/>
  <c r="D708" i="17"/>
  <c r="C708" i="17"/>
  <c r="K707" i="17"/>
  <c r="E707" i="17"/>
  <c r="D707" i="17"/>
  <c r="C707" i="17"/>
  <c r="K706" i="17"/>
  <c r="E706" i="17"/>
  <c r="D706" i="17"/>
  <c r="C706" i="17"/>
  <c r="K705" i="17"/>
  <c r="E705" i="17"/>
  <c r="D705" i="17"/>
  <c r="C705" i="17"/>
  <c r="K704" i="17"/>
  <c r="E704" i="17"/>
  <c r="D704" i="17"/>
  <c r="C704" i="17"/>
  <c r="K703" i="17"/>
  <c r="E703" i="17"/>
  <c r="D703" i="17"/>
  <c r="C703" i="17"/>
  <c r="K702" i="17"/>
  <c r="E702" i="17"/>
  <c r="D702" i="17"/>
  <c r="C702" i="17"/>
  <c r="K701" i="17"/>
  <c r="E701" i="17"/>
  <c r="D701" i="17"/>
  <c r="C701" i="17"/>
  <c r="K700" i="17"/>
  <c r="E700" i="17"/>
  <c r="D700" i="17"/>
  <c r="C700" i="17"/>
  <c r="K699" i="17"/>
  <c r="E699" i="17"/>
  <c r="D699" i="17"/>
  <c r="C699" i="17"/>
  <c r="K698" i="17"/>
  <c r="E698" i="17"/>
  <c r="D698" i="17"/>
  <c r="C698" i="17"/>
  <c r="K697" i="17"/>
  <c r="E697" i="17"/>
  <c r="D697" i="17"/>
  <c r="C697" i="17"/>
  <c r="K696" i="17"/>
  <c r="E696" i="17"/>
  <c r="D696" i="17"/>
  <c r="C696" i="17"/>
  <c r="K695" i="17"/>
  <c r="E695" i="17"/>
  <c r="D695" i="17"/>
  <c r="C695" i="17"/>
  <c r="K694" i="17"/>
  <c r="E694" i="17"/>
  <c r="D694" i="17"/>
  <c r="C694" i="17"/>
  <c r="K693" i="17"/>
  <c r="E693" i="17"/>
  <c r="D693" i="17"/>
  <c r="C693" i="17"/>
  <c r="K692" i="17"/>
  <c r="E692" i="17"/>
  <c r="D692" i="17"/>
  <c r="C692" i="17"/>
  <c r="K691" i="17"/>
  <c r="E691" i="17"/>
  <c r="D691" i="17"/>
  <c r="C691" i="17"/>
  <c r="K690" i="17"/>
  <c r="E690" i="17"/>
  <c r="D690" i="17"/>
  <c r="C690" i="17"/>
  <c r="K689" i="17"/>
  <c r="E689" i="17"/>
  <c r="D689" i="17"/>
  <c r="C689" i="17"/>
  <c r="K688" i="17"/>
  <c r="E688" i="17"/>
  <c r="D688" i="17"/>
  <c r="C688" i="17"/>
  <c r="K687" i="17"/>
  <c r="E687" i="17"/>
  <c r="D687" i="17"/>
  <c r="C687" i="17"/>
  <c r="K686" i="17"/>
  <c r="E686" i="17"/>
  <c r="D686" i="17"/>
  <c r="C686" i="17"/>
  <c r="K685" i="17"/>
  <c r="E685" i="17"/>
  <c r="D685" i="17"/>
  <c r="C685" i="17"/>
  <c r="K684" i="17"/>
  <c r="E684" i="17"/>
  <c r="D684" i="17"/>
  <c r="C684" i="17"/>
  <c r="K683" i="17"/>
  <c r="E683" i="17"/>
  <c r="D683" i="17"/>
  <c r="C683" i="17"/>
  <c r="K682" i="17"/>
  <c r="E682" i="17"/>
  <c r="D682" i="17"/>
  <c r="C682" i="17"/>
  <c r="K681" i="17"/>
  <c r="E681" i="17"/>
  <c r="D681" i="17"/>
  <c r="C681" i="17"/>
  <c r="K680" i="17"/>
  <c r="E680" i="17"/>
  <c r="D680" i="17"/>
  <c r="C680" i="17"/>
  <c r="K679" i="17"/>
  <c r="E679" i="17"/>
  <c r="D679" i="17"/>
  <c r="C679" i="17"/>
  <c r="K678" i="17"/>
  <c r="E678" i="17"/>
  <c r="D678" i="17"/>
  <c r="C678" i="17"/>
  <c r="K677" i="17"/>
  <c r="E677" i="17"/>
  <c r="D677" i="17"/>
  <c r="C677" i="17"/>
  <c r="K676" i="17"/>
  <c r="E676" i="17"/>
  <c r="D676" i="17"/>
  <c r="C676" i="17"/>
  <c r="K675" i="17"/>
  <c r="E675" i="17"/>
  <c r="D675" i="17"/>
  <c r="C675" i="17"/>
  <c r="K674" i="17"/>
  <c r="E674" i="17"/>
  <c r="D674" i="17"/>
  <c r="C674" i="17"/>
  <c r="K673" i="17"/>
  <c r="E673" i="17"/>
  <c r="D673" i="17"/>
  <c r="C673" i="17"/>
  <c r="K672" i="17"/>
  <c r="E672" i="17"/>
  <c r="D672" i="17"/>
  <c r="C672" i="17"/>
  <c r="K671" i="17"/>
  <c r="E671" i="17"/>
  <c r="D671" i="17"/>
  <c r="C671" i="17"/>
  <c r="K670" i="17"/>
  <c r="E670" i="17"/>
  <c r="D670" i="17"/>
  <c r="C670" i="17"/>
  <c r="K669" i="17"/>
  <c r="E669" i="17"/>
  <c r="D669" i="17"/>
  <c r="C669" i="17"/>
  <c r="K668" i="17"/>
  <c r="E668" i="17"/>
  <c r="D668" i="17"/>
  <c r="C668" i="17"/>
  <c r="K667" i="17"/>
  <c r="E667" i="17"/>
  <c r="D667" i="17"/>
  <c r="C667" i="17"/>
  <c r="K666" i="17"/>
  <c r="E666" i="17"/>
  <c r="D666" i="17"/>
  <c r="C666" i="17"/>
  <c r="K665" i="17"/>
  <c r="E665" i="17"/>
  <c r="D665" i="17"/>
  <c r="C665" i="17"/>
  <c r="K664" i="17"/>
  <c r="E664" i="17"/>
  <c r="D664" i="17"/>
  <c r="C664" i="17"/>
  <c r="K663" i="17"/>
  <c r="E663" i="17"/>
  <c r="D663" i="17"/>
  <c r="C663" i="17"/>
  <c r="K662" i="17"/>
  <c r="E662" i="17"/>
  <c r="D662" i="17"/>
  <c r="C662" i="17"/>
  <c r="K661" i="17"/>
  <c r="E661" i="17"/>
  <c r="D661" i="17"/>
  <c r="C661" i="17"/>
  <c r="K660" i="17"/>
  <c r="E660" i="17"/>
  <c r="D660" i="17"/>
  <c r="C660" i="17"/>
  <c r="K659" i="17"/>
  <c r="E659" i="17"/>
  <c r="D659" i="17"/>
  <c r="C659" i="17"/>
  <c r="K658" i="17"/>
  <c r="E658" i="17"/>
  <c r="D658" i="17"/>
  <c r="C658" i="17"/>
  <c r="K657" i="17"/>
  <c r="E657" i="17"/>
  <c r="D657" i="17"/>
  <c r="C657" i="17"/>
  <c r="K656" i="17"/>
  <c r="E656" i="17"/>
  <c r="D656" i="17"/>
  <c r="C656" i="17"/>
  <c r="K655" i="17"/>
  <c r="E655" i="17"/>
  <c r="D655" i="17"/>
  <c r="C655" i="17"/>
  <c r="K654" i="17"/>
  <c r="E654" i="17"/>
  <c r="D654" i="17"/>
  <c r="C654" i="17"/>
  <c r="K653" i="17"/>
  <c r="E653" i="17"/>
  <c r="D653" i="17"/>
  <c r="C653" i="17"/>
  <c r="K652" i="17"/>
  <c r="E652" i="17"/>
  <c r="D652" i="17"/>
  <c r="C652" i="17"/>
  <c r="K651" i="17"/>
  <c r="E651" i="17"/>
  <c r="D651" i="17"/>
  <c r="C651" i="17"/>
  <c r="K650" i="17"/>
  <c r="E650" i="17"/>
  <c r="D650" i="17"/>
  <c r="C650" i="17"/>
  <c r="K649" i="17"/>
  <c r="E649" i="17"/>
  <c r="D649" i="17"/>
  <c r="C649" i="17"/>
  <c r="K648" i="17"/>
  <c r="E648" i="17"/>
  <c r="D648" i="17"/>
  <c r="C648" i="17"/>
  <c r="K647" i="17"/>
  <c r="E647" i="17"/>
  <c r="D647" i="17"/>
  <c r="C647" i="17"/>
  <c r="K646" i="17"/>
  <c r="E646" i="17"/>
  <c r="D646" i="17"/>
  <c r="C646" i="17"/>
  <c r="K645" i="17"/>
  <c r="E645" i="17"/>
  <c r="D645" i="17"/>
  <c r="C645" i="17"/>
  <c r="K644" i="17"/>
  <c r="E644" i="17"/>
  <c r="D644" i="17"/>
  <c r="C644" i="17"/>
  <c r="K643" i="17"/>
  <c r="E643" i="17"/>
  <c r="D643" i="17"/>
  <c r="C643" i="17"/>
  <c r="K642" i="17"/>
  <c r="E642" i="17"/>
  <c r="D642" i="17"/>
  <c r="C642" i="17"/>
  <c r="K641" i="17"/>
  <c r="E641" i="17"/>
  <c r="D641" i="17"/>
  <c r="C641" i="17"/>
  <c r="K640" i="17"/>
  <c r="E640" i="17"/>
  <c r="D640" i="17"/>
  <c r="C640" i="17"/>
  <c r="K639" i="17"/>
  <c r="E639" i="17"/>
  <c r="D639" i="17"/>
  <c r="C639" i="17"/>
  <c r="K638" i="17"/>
  <c r="E638" i="17"/>
  <c r="D638" i="17"/>
  <c r="C638" i="17"/>
  <c r="K637" i="17"/>
  <c r="E637" i="17"/>
  <c r="D637" i="17"/>
  <c r="C637" i="17"/>
  <c r="K636" i="17"/>
  <c r="E636" i="17"/>
  <c r="D636" i="17"/>
  <c r="C636" i="17"/>
  <c r="K635" i="17"/>
  <c r="E635" i="17"/>
  <c r="D635" i="17"/>
  <c r="C635" i="17"/>
  <c r="K634" i="17"/>
  <c r="E634" i="17"/>
  <c r="D634" i="17"/>
  <c r="C634" i="17"/>
  <c r="K633" i="17"/>
  <c r="E633" i="17"/>
  <c r="D633" i="17"/>
  <c r="C633" i="17"/>
  <c r="K632" i="17"/>
  <c r="E632" i="17"/>
  <c r="D632" i="17"/>
  <c r="C632" i="17"/>
  <c r="K631" i="17"/>
  <c r="E631" i="17"/>
  <c r="D631" i="17"/>
  <c r="C631" i="17"/>
  <c r="K630" i="17"/>
  <c r="E630" i="17"/>
  <c r="D630" i="17"/>
  <c r="C630" i="17"/>
  <c r="K629" i="17"/>
  <c r="E629" i="17"/>
  <c r="D629" i="17"/>
  <c r="C629" i="17"/>
  <c r="K628" i="17"/>
  <c r="E628" i="17"/>
  <c r="D628" i="17"/>
  <c r="C628" i="17"/>
  <c r="K627" i="17"/>
  <c r="E627" i="17"/>
  <c r="D627" i="17"/>
  <c r="C627" i="17"/>
  <c r="K626" i="17"/>
  <c r="E626" i="17"/>
  <c r="D626" i="17"/>
  <c r="C626" i="17"/>
  <c r="K625" i="17"/>
  <c r="E625" i="17"/>
  <c r="D625" i="17"/>
  <c r="C625" i="17"/>
  <c r="K624" i="17"/>
  <c r="E624" i="17"/>
  <c r="D624" i="17"/>
  <c r="C624" i="17"/>
  <c r="K623" i="17"/>
  <c r="E623" i="17"/>
  <c r="D623" i="17"/>
  <c r="C623" i="17"/>
  <c r="K622" i="17"/>
  <c r="E622" i="17"/>
  <c r="D622" i="17"/>
  <c r="C622" i="17"/>
  <c r="K621" i="17"/>
  <c r="E621" i="17"/>
  <c r="D621" i="17"/>
  <c r="C621" i="17"/>
  <c r="K620" i="17"/>
  <c r="E620" i="17"/>
  <c r="D620" i="17"/>
  <c r="C620" i="17"/>
  <c r="K619" i="17"/>
  <c r="E619" i="17"/>
  <c r="D619" i="17"/>
  <c r="C619" i="17"/>
  <c r="K618" i="17"/>
  <c r="E618" i="17"/>
  <c r="D618" i="17"/>
  <c r="C618" i="17"/>
  <c r="K617" i="17"/>
  <c r="E617" i="17"/>
  <c r="D617" i="17"/>
  <c r="C617" i="17"/>
  <c r="K616" i="17"/>
  <c r="E616" i="17"/>
  <c r="D616" i="17"/>
  <c r="C616" i="17"/>
  <c r="K615" i="17"/>
  <c r="E615" i="17"/>
  <c r="D615" i="17"/>
  <c r="C615" i="17"/>
  <c r="K614" i="17"/>
  <c r="E614" i="17"/>
  <c r="D614" i="17"/>
  <c r="C614" i="17"/>
  <c r="K613" i="17"/>
  <c r="E613" i="17"/>
  <c r="D613" i="17"/>
  <c r="C613" i="17"/>
  <c r="K612" i="17"/>
  <c r="E612" i="17"/>
  <c r="D612" i="17"/>
  <c r="C612" i="17"/>
  <c r="K611" i="17"/>
  <c r="E611" i="17"/>
  <c r="D611" i="17"/>
  <c r="C611" i="17"/>
  <c r="K610" i="17"/>
  <c r="E610" i="17"/>
  <c r="D610" i="17"/>
  <c r="C610" i="17"/>
  <c r="K609" i="17"/>
  <c r="E609" i="17"/>
  <c r="D609" i="17"/>
  <c r="C609" i="17"/>
  <c r="K608" i="17"/>
  <c r="E608" i="17"/>
  <c r="D608" i="17"/>
  <c r="C608" i="17"/>
  <c r="K607" i="17"/>
  <c r="E607" i="17"/>
  <c r="D607" i="17"/>
  <c r="C607" i="17"/>
  <c r="K606" i="17"/>
  <c r="E606" i="17"/>
  <c r="D606" i="17"/>
  <c r="C606" i="17"/>
  <c r="K605" i="17"/>
  <c r="E605" i="17"/>
  <c r="D605" i="17"/>
  <c r="C605" i="17"/>
  <c r="K604" i="17"/>
  <c r="E604" i="17"/>
  <c r="D604" i="17"/>
  <c r="C604" i="17"/>
  <c r="K603" i="17"/>
  <c r="E603" i="17"/>
  <c r="D603" i="17"/>
  <c r="C603" i="17"/>
  <c r="K602" i="17"/>
  <c r="E602" i="17"/>
  <c r="D602" i="17"/>
  <c r="C602" i="17"/>
  <c r="K601" i="17"/>
  <c r="E601" i="17"/>
  <c r="D601" i="17"/>
  <c r="C601" i="17"/>
  <c r="K600" i="17"/>
  <c r="E600" i="17"/>
  <c r="D600" i="17"/>
  <c r="C600" i="17"/>
  <c r="K599" i="17"/>
  <c r="E599" i="17"/>
  <c r="D599" i="17"/>
  <c r="C599" i="17"/>
  <c r="K598" i="17"/>
  <c r="E598" i="17"/>
  <c r="D598" i="17"/>
  <c r="C598" i="17"/>
  <c r="K597" i="17"/>
  <c r="E597" i="17"/>
  <c r="D597" i="17"/>
  <c r="C597" i="17"/>
  <c r="K596" i="17"/>
  <c r="E596" i="17"/>
  <c r="D596" i="17"/>
  <c r="C596" i="17"/>
  <c r="K595" i="17"/>
  <c r="E595" i="17"/>
  <c r="D595" i="17"/>
  <c r="C595" i="17"/>
  <c r="K594" i="17"/>
  <c r="E594" i="17"/>
  <c r="D594" i="17"/>
  <c r="C594" i="17"/>
  <c r="K593" i="17"/>
  <c r="E593" i="17"/>
  <c r="D593" i="17"/>
  <c r="C593" i="17"/>
  <c r="K592" i="17"/>
  <c r="E592" i="17"/>
  <c r="D592" i="17"/>
  <c r="C592" i="17"/>
  <c r="K591" i="17"/>
  <c r="E591" i="17"/>
  <c r="D591" i="17"/>
  <c r="C591" i="17"/>
  <c r="K590" i="17"/>
  <c r="E590" i="17"/>
  <c r="D590" i="17"/>
  <c r="C590" i="17"/>
  <c r="K589" i="17"/>
  <c r="E589" i="17"/>
  <c r="D589" i="17"/>
  <c r="C589" i="17"/>
  <c r="K588" i="17"/>
  <c r="E588" i="17"/>
  <c r="D588" i="17"/>
  <c r="C588" i="17"/>
  <c r="K587" i="17"/>
  <c r="E587" i="17"/>
  <c r="D587" i="17"/>
  <c r="C587" i="17"/>
  <c r="K586" i="17"/>
  <c r="E586" i="17"/>
  <c r="D586" i="17"/>
  <c r="C586" i="17"/>
  <c r="K585" i="17"/>
  <c r="E585" i="17"/>
  <c r="D585" i="17"/>
  <c r="C585" i="17"/>
  <c r="K584" i="17"/>
  <c r="E584" i="17"/>
  <c r="D584" i="17"/>
  <c r="C584" i="17"/>
  <c r="K583" i="17"/>
  <c r="E583" i="17"/>
  <c r="D583" i="17"/>
  <c r="C583" i="17"/>
  <c r="K582" i="17"/>
  <c r="E582" i="17"/>
  <c r="D582" i="17"/>
  <c r="C582" i="17"/>
  <c r="K581" i="17"/>
  <c r="E581" i="17"/>
  <c r="D581" i="17"/>
  <c r="C581" i="17"/>
  <c r="K580" i="17"/>
  <c r="E580" i="17"/>
  <c r="D580" i="17"/>
  <c r="C580" i="17"/>
  <c r="K579" i="17"/>
  <c r="E579" i="17"/>
  <c r="D579" i="17"/>
  <c r="C579" i="17"/>
  <c r="K578" i="17"/>
  <c r="E578" i="17"/>
  <c r="D578" i="17"/>
  <c r="C578" i="17"/>
  <c r="K577" i="17"/>
  <c r="E577" i="17"/>
  <c r="D577" i="17"/>
  <c r="C577" i="17"/>
  <c r="K576" i="17"/>
  <c r="E576" i="17"/>
  <c r="D576" i="17"/>
  <c r="C576" i="17"/>
  <c r="K575" i="17"/>
  <c r="E575" i="17"/>
  <c r="D575" i="17"/>
  <c r="C575" i="17"/>
  <c r="K574" i="17"/>
  <c r="E574" i="17"/>
  <c r="D574" i="17"/>
  <c r="C574" i="17"/>
  <c r="K573" i="17"/>
  <c r="E573" i="17"/>
  <c r="D573" i="17"/>
  <c r="C573" i="17"/>
  <c r="K572" i="17"/>
  <c r="E572" i="17"/>
  <c r="D572" i="17"/>
  <c r="C572" i="17"/>
  <c r="K571" i="17"/>
  <c r="E571" i="17"/>
  <c r="D571" i="17"/>
  <c r="C571" i="17"/>
  <c r="K570" i="17"/>
  <c r="E570" i="17"/>
  <c r="D570" i="17"/>
  <c r="C570" i="17"/>
  <c r="K569" i="17"/>
  <c r="E569" i="17"/>
  <c r="D569" i="17"/>
  <c r="C569" i="17"/>
  <c r="K568" i="17"/>
  <c r="E568" i="17"/>
  <c r="D568" i="17"/>
  <c r="C568" i="17"/>
  <c r="K567" i="17"/>
  <c r="E567" i="17"/>
  <c r="D567" i="17"/>
  <c r="C567" i="17"/>
  <c r="K566" i="17"/>
  <c r="E566" i="17"/>
  <c r="D566" i="17"/>
  <c r="C566" i="17"/>
  <c r="K565" i="17"/>
  <c r="E565" i="17"/>
  <c r="D565" i="17"/>
  <c r="C565" i="17"/>
  <c r="K564" i="17"/>
  <c r="E564" i="17"/>
  <c r="D564" i="17"/>
  <c r="C564" i="17"/>
  <c r="K563" i="17"/>
  <c r="E563" i="17"/>
  <c r="D563" i="17"/>
  <c r="C563" i="17"/>
  <c r="K562" i="17"/>
  <c r="E562" i="17"/>
  <c r="D562" i="17"/>
  <c r="C562" i="17"/>
  <c r="K561" i="17"/>
  <c r="E561" i="17"/>
  <c r="D561" i="17"/>
  <c r="C561" i="17"/>
  <c r="K560" i="17"/>
  <c r="E560" i="17"/>
  <c r="D560" i="17"/>
  <c r="C560" i="17"/>
  <c r="K559" i="17"/>
  <c r="E559" i="17"/>
  <c r="D559" i="17"/>
  <c r="C559" i="17"/>
  <c r="K558" i="17"/>
  <c r="E558" i="17"/>
  <c r="D558" i="17"/>
  <c r="C558" i="17"/>
  <c r="K557" i="17"/>
  <c r="E557" i="17"/>
  <c r="D557" i="17"/>
  <c r="C557" i="17"/>
  <c r="K556" i="17"/>
  <c r="E556" i="17"/>
  <c r="D556" i="17"/>
  <c r="C556" i="17"/>
  <c r="K555" i="17"/>
  <c r="E555" i="17"/>
  <c r="D555" i="17"/>
  <c r="C555" i="17"/>
  <c r="K554" i="17"/>
  <c r="E554" i="17"/>
  <c r="D554" i="17"/>
  <c r="C554" i="17"/>
  <c r="K553" i="17"/>
  <c r="E553" i="17"/>
  <c r="D553" i="17"/>
  <c r="C553" i="17"/>
  <c r="K552" i="17"/>
  <c r="E552" i="17"/>
  <c r="D552" i="17"/>
  <c r="C552" i="17"/>
  <c r="K551" i="17"/>
  <c r="E551" i="17"/>
  <c r="D551" i="17"/>
  <c r="C551" i="17"/>
  <c r="K550" i="17"/>
  <c r="E550" i="17"/>
  <c r="D550" i="17"/>
  <c r="C550" i="17"/>
  <c r="K549" i="17"/>
  <c r="E549" i="17"/>
  <c r="D549" i="17"/>
  <c r="C549" i="17"/>
  <c r="K548" i="17"/>
  <c r="E548" i="17"/>
  <c r="D548" i="17"/>
  <c r="C548" i="17"/>
  <c r="K547" i="17"/>
  <c r="E547" i="17"/>
  <c r="D547" i="17"/>
  <c r="C547" i="17"/>
  <c r="K546" i="17"/>
  <c r="E546" i="17"/>
  <c r="D546" i="17"/>
  <c r="C546" i="17"/>
  <c r="K545" i="17"/>
  <c r="E545" i="17"/>
  <c r="D545" i="17"/>
  <c r="C545" i="17"/>
  <c r="K544" i="17"/>
  <c r="E544" i="17"/>
  <c r="D544" i="17"/>
  <c r="C544" i="17"/>
  <c r="K543" i="17"/>
  <c r="E543" i="17"/>
  <c r="D543" i="17"/>
  <c r="C543" i="17"/>
  <c r="K542" i="17"/>
  <c r="E542" i="17"/>
  <c r="D542" i="17"/>
  <c r="C542" i="17"/>
  <c r="K541" i="17"/>
  <c r="E541" i="17"/>
  <c r="D541" i="17"/>
  <c r="C541" i="17"/>
  <c r="K540" i="17"/>
  <c r="E540" i="17"/>
  <c r="D540" i="17"/>
  <c r="C540" i="17"/>
  <c r="K539" i="17"/>
  <c r="E539" i="17"/>
  <c r="D539" i="17"/>
  <c r="C539" i="17"/>
  <c r="K538" i="17"/>
  <c r="E538" i="17"/>
  <c r="D538" i="17"/>
  <c r="C538" i="17"/>
  <c r="K537" i="17"/>
  <c r="E537" i="17"/>
  <c r="D537" i="17"/>
  <c r="C537" i="17"/>
  <c r="K536" i="17"/>
  <c r="E536" i="17"/>
  <c r="D536" i="17"/>
  <c r="C536" i="17"/>
  <c r="K535" i="17"/>
  <c r="E535" i="17"/>
  <c r="D535" i="17"/>
  <c r="C535" i="17"/>
  <c r="K534" i="17"/>
  <c r="E534" i="17"/>
  <c r="D534" i="17"/>
  <c r="C534" i="17"/>
  <c r="K533" i="17"/>
  <c r="E533" i="17"/>
  <c r="D533" i="17"/>
  <c r="C533" i="17"/>
  <c r="K532" i="17"/>
  <c r="E532" i="17"/>
  <c r="D532" i="17"/>
  <c r="C532" i="17"/>
  <c r="K531" i="17"/>
  <c r="E531" i="17"/>
  <c r="D531" i="17"/>
  <c r="C531" i="17"/>
  <c r="K530" i="17"/>
  <c r="E530" i="17"/>
  <c r="D530" i="17"/>
  <c r="C530" i="17"/>
  <c r="K529" i="17"/>
  <c r="E529" i="17"/>
  <c r="D529" i="17"/>
  <c r="C529" i="17"/>
  <c r="K528" i="17"/>
  <c r="E528" i="17"/>
  <c r="D528" i="17"/>
  <c r="C528" i="17"/>
  <c r="K527" i="17"/>
  <c r="E527" i="17"/>
  <c r="D527" i="17"/>
  <c r="C527" i="17"/>
  <c r="K526" i="17"/>
  <c r="E526" i="17"/>
  <c r="D526" i="17"/>
  <c r="C526" i="17"/>
  <c r="K525" i="17"/>
  <c r="E525" i="17"/>
  <c r="D525" i="17"/>
  <c r="C525" i="17"/>
  <c r="K524" i="17"/>
  <c r="E524" i="17"/>
  <c r="D524" i="17"/>
  <c r="C524" i="17"/>
  <c r="K523" i="17"/>
  <c r="E523" i="17"/>
  <c r="D523" i="17"/>
  <c r="C523" i="17"/>
  <c r="K522" i="17"/>
  <c r="E522" i="17"/>
  <c r="D522" i="17"/>
  <c r="C522" i="17"/>
  <c r="K521" i="17"/>
  <c r="E521" i="17"/>
  <c r="D521" i="17"/>
  <c r="C521" i="17"/>
  <c r="K520" i="17"/>
  <c r="E520" i="17"/>
  <c r="D520" i="17"/>
  <c r="C520" i="17"/>
  <c r="K519" i="17"/>
  <c r="E519" i="17"/>
  <c r="D519" i="17"/>
  <c r="C519" i="17"/>
  <c r="K518" i="17"/>
  <c r="E518" i="17"/>
  <c r="D518" i="17"/>
  <c r="C518" i="17"/>
  <c r="K517" i="17"/>
  <c r="E517" i="17"/>
  <c r="D517" i="17"/>
  <c r="C517" i="17"/>
  <c r="K516" i="17"/>
  <c r="E516" i="17"/>
  <c r="D516" i="17"/>
  <c r="C516" i="17"/>
  <c r="K515" i="17"/>
  <c r="E515" i="17"/>
  <c r="D515" i="17"/>
  <c r="C515" i="17"/>
  <c r="K514" i="17"/>
  <c r="E514" i="17"/>
  <c r="D514" i="17"/>
  <c r="C514" i="17"/>
  <c r="K513" i="17"/>
  <c r="E513" i="17"/>
  <c r="D513" i="17"/>
  <c r="C513" i="17"/>
  <c r="K512" i="17"/>
  <c r="E512" i="17"/>
  <c r="D512" i="17"/>
  <c r="C512" i="17"/>
  <c r="K511" i="17"/>
  <c r="E511" i="17"/>
  <c r="D511" i="17"/>
  <c r="C511" i="17"/>
  <c r="K510" i="17"/>
  <c r="E510" i="17"/>
  <c r="D510" i="17"/>
  <c r="C510" i="17"/>
  <c r="K509" i="17"/>
  <c r="E509" i="17"/>
  <c r="D509" i="17"/>
  <c r="C509" i="17"/>
  <c r="K508" i="17"/>
  <c r="E508" i="17"/>
  <c r="D508" i="17"/>
  <c r="C508" i="17"/>
  <c r="K507" i="17"/>
  <c r="E507" i="17"/>
  <c r="D507" i="17"/>
  <c r="C507" i="17"/>
  <c r="K506" i="17"/>
  <c r="E506" i="17"/>
  <c r="D506" i="17"/>
  <c r="C506" i="17"/>
  <c r="K505" i="17"/>
  <c r="E505" i="17"/>
  <c r="D505" i="17"/>
  <c r="C505" i="17"/>
  <c r="K504" i="17"/>
  <c r="E504" i="17"/>
  <c r="D504" i="17"/>
  <c r="C504" i="17"/>
  <c r="K503" i="17"/>
  <c r="E503" i="17"/>
  <c r="D503" i="17"/>
  <c r="C503" i="17"/>
  <c r="K502" i="17"/>
  <c r="E502" i="17"/>
  <c r="D502" i="17"/>
  <c r="C502" i="17"/>
  <c r="K501" i="17"/>
  <c r="E501" i="17"/>
  <c r="D501" i="17"/>
  <c r="C501" i="17"/>
  <c r="K500" i="17"/>
  <c r="E500" i="17"/>
  <c r="D500" i="17"/>
  <c r="C500" i="17"/>
  <c r="K499" i="17"/>
  <c r="E499" i="17"/>
  <c r="D499" i="17"/>
  <c r="C499" i="17"/>
  <c r="K498" i="17"/>
  <c r="E498" i="17"/>
  <c r="D498" i="17"/>
  <c r="C498" i="17"/>
  <c r="K497" i="17"/>
  <c r="E497" i="17"/>
  <c r="D497" i="17"/>
  <c r="C497" i="17"/>
  <c r="K496" i="17"/>
  <c r="E496" i="17"/>
  <c r="D496" i="17"/>
  <c r="C496" i="17"/>
  <c r="K495" i="17"/>
  <c r="E495" i="17"/>
  <c r="D495" i="17"/>
  <c r="C495" i="17"/>
  <c r="K494" i="17"/>
  <c r="E494" i="17"/>
  <c r="D494" i="17"/>
  <c r="C494" i="17"/>
  <c r="K493" i="17"/>
  <c r="E493" i="17"/>
  <c r="D493" i="17"/>
  <c r="C493" i="17"/>
  <c r="K492" i="17"/>
  <c r="E492" i="17"/>
  <c r="D492" i="17"/>
  <c r="C492" i="17"/>
  <c r="K491" i="17"/>
  <c r="E491" i="17"/>
  <c r="D491" i="17"/>
  <c r="C491" i="17"/>
  <c r="K490" i="17"/>
  <c r="E490" i="17"/>
  <c r="D490" i="17"/>
  <c r="C490" i="17"/>
  <c r="K489" i="17"/>
  <c r="E489" i="17"/>
  <c r="D489" i="17"/>
  <c r="C489" i="17"/>
  <c r="K488" i="17"/>
  <c r="E488" i="17"/>
  <c r="D488" i="17"/>
  <c r="C488" i="17"/>
  <c r="K487" i="17"/>
  <c r="E487" i="17"/>
  <c r="D487" i="17"/>
  <c r="C487" i="17"/>
  <c r="K486" i="17"/>
  <c r="E486" i="17"/>
  <c r="D486" i="17"/>
  <c r="C486" i="17"/>
  <c r="K485" i="17"/>
  <c r="E485" i="17"/>
  <c r="D485" i="17"/>
  <c r="C485" i="17"/>
  <c r="K484" i="17"/>
  <c r="E484" i="17"/>
  <c r="D484" i="17"/>
  <c r="C484" i="17"/>
  <c r="K483" i="17"/>
  <c r="E483" i="17"/>
  <c r="D483" i="17"/>
  <c r="C483" i="17"/>
  <c r="K482" i="17"/>
  <c r="E482" i="17"/>
  <c r="D482" i="17"/>
  <c r="C482" i="17"/>
  <c r="K481" i="17"/>
  <c r="E481" i="17"/>
  <c r="D481" i="17"/>
  <c r="C481" i="17"/>
  <c r="K480" i="17"/>
  <c r="E480" i="17"/>
  <c r="D480" i="17"/>
  <c r="C480" i="17"/>
  <c r="K479" i="17"/>
  <c r="E479" i="17"/>
  <c r="D479" i="17"/>
  <c r="C479" i="17"/>
  <c r="K478" i="17"/>
  <c r="E478" i="17"/>
  <c r="D478" i="17"/>
  <c r="C478" i="17"/>
  <c r="K477" i="17"/>
  <c r="E477" i="17"/>
  <c r="D477" i="17"/>
  <c r="C477" i="17"/>
  <c r="K476" i="17"/>
  <c r="E476" i="17"/>
  <c r="D476" i="17"/>
  <c r="C476" i="17"/>
  <c r="K475" i="17"/>
  <c r="E475" i="17"/>
  <c r="D475" i="17"/>
  <c r="C475" i="17"/>
  <c r="K474" i="17"/>
  <c r="E474" i="17"/>
  <c r="D474" i="17"/>
  <c r="C474" i="17"/>
  <c r="K473" i="17"/>
  <c r="E473" i="17"/>
  <c r="D473" i="17"/>
  <c r="C473" i="17"/>
  <c r="K472" i="17"/>
  <c r="E472" i="17"/>
  <c r="D472" i="17"/>
  <c r="C472" i="17"/>
  <c r="K471" i="17"/>
  <c r="E471" i="17"/>
  <c r="D471" i="17"/>
  <c r="C471" i="17"/>
  <c r="K470" i="17"/>
  <c r="E470" i="17"/>
  <c r="D470" i="17"/>
  <c r="C470" i="17"/>
  <c r="K469" i="17"/>
  <c r="E469" i="17"/>
  <c r="D469" i="17"/>
  <c r="C469" i="17"/>
  <c r="K468" i="17"/>
  <c r="E468" i="17"/>
  <c r="D468" i="17"/>
  <c r="C468" i="17"/>
  <c r="K467" i="17"/>
  <c r="E467" i="17"/>
  <c r="D467" i="17"/>
  <c r="C467" i="17"/>
  <c r="K466" i="17"/>
  <c r="E466" i="17"/>
  <c r="D466" i="17"/>
  <c r="C466" i="17"/>
  <c r="K465" i="17"/>
  <c r="E465" i="17"/>
  <c r="D465" i="17"/>
  <c r="C465" i="17"/>
  <c r="K464" i="17"/>
  <c r="E464" i="17"/>
  <c r="D464" i="17"/>
  <c r="C464" i="17"/>
  <c r="K463" i="17"/>
  <c r="E463" i="17"/>
  <c r="D463" i="17"/>
  <c r="C463" i="17"/>
  <c r="K462" i="17"/>
  <c r="E462" i="17"/>
  <c r="D462" i="17"/>
  <c r="C462" i="17"/>
  <c r="K461" i="17"/>
  <c r="E461" i="17"/>
  <c r="D461" i="17"/>
  <c r="C461" i="17"/>
  <c r="K460" i="17"/>
  <c r="E460" i="17"/>
  <c r="D460" i="17"/>
  <c r="C460" i="17"/>
  <c r="K459" i="17"/>
  <c r="E459" i="17"/>
  <c r="D459" i="17"/>
  <c r="C459" i="17"/>
  <c r="K458" i="17"/>
  <c r="E458" i="17"/>
  <c r="D458" i="17"/>
  <c r="C458" i="17"/>
  <c r="K457" i="17"/>
  <c r="E457" i="17"/>
  <c r="D457" i="17"/>
  <c r="C457" i="17"/>
  <c r="K456" i="17"/>
  <c r="E456" i="17"/>
  <c r="D456" i="17"/>
  <c r="C456" i="17"/>
  <c r="K455" i="17"/>
  <c r="E455" i="17"/>
  <c r="D455" i="17"/>
  <c r="C455" i="17"/>
  <c r="K454" i="17"/>
  <c r="E454" i="17"/>
  <c r="D454" i="17"/>
  <c r="C454" i="17"/>
  <c r="K453" i="17"/>
  <c r="E453" i="17"/>
  <c r="D453" i="17"/>
  <c r="C453" i="17"/>
  <c r="K452" i="17"/>
  <c r="E452" i="17"/>
  <c r="D452" i="17"/>
  <c r="C452" i="17"/>
  <c r="K451" i="17"/>
  <c r="E451" i="17"/>
  <c r="D451" i="17"/>
  <c r="C451" i="17"/>
  <c r="K450" i="17"/>
  <c r="E450" i="17"/>
  <c r="D450" i="17"/>
  <c r="C450" i="17"/>
  <c r="K449" i="17"/>
  <c r="E449" i="17"/>
  <c r="D449" i="17"/>
  <c r="C449" i="17"/>
  <c r="K448" i="17"/>
  <c r="E448" i="17"/>
  <c r="D448" i="17"/>
  <c r="C448" i="17"/>
  <c r="K447" i="17"/>
  <c r="E447" i="17"/>
  <c r="D447" i="17"/>
  <c r="C447" i="17"/>
  <c r="K446" i="17"/>
  <c r="E446" i="17"/>
  <c r="D446" i="17"/>
  <c r="C446" i="17"/>
  <c r="K445" i="17"/>
  <c r="E445" i="17"/>
  <c r="D445" i="17"/>
  <c r="C445" i="17"/>
  <c r="K444" i="17"/>
  <c r="E444" i="17"/>
  <c r="D444" i="17"/>
  <c r="C444" i="17"/>
  <c r="K443" i="17"/>
  <c r="E443" i="17"/>
  <c r="D443" i="17"/>
  <c r="C443" i="17"/>
  <c r="K442" i="17"/>
  <c r="E442" i="17"/>
  <c r="D442" i="17"/>
  <c r="C442" i="17"/>
  <c r="K441" i="17"/>
  <c r="E441" i="17"/>
  <c r="D441" i="17"/>
  <c r="C441" i="17"/>
  <c r="K440" i="17"/>
  <c r="E440" i="17"/>
  <c r="D440" i="17"/>
  <c r="C440" i="17"/>
  <c r="K439" i="17"/>
  <c r="E439" i="17"/>
  <c r="D439" i="17"/>
  <c r="C439" i="17"/>
  <c r="K438" i="17"/>
  <c r="E438" i="17"/>
  <c r="D438" i="17"/>
  <c r="C438" i="17"/>
  <c r="K437" i="17"/>
  <c r="E437" i="17"/>
  <c r="D437" i="17"/>
  <c r="C437" i="17"/>
  <c r="K436" i="17"/>
  <c r="E436" i="17"/>
  <c r="D436" i="17"/>
  <c r="C436" i="17"/>
  <c r="K435" i="17"/>
  <c r="E435" i="17"/>
  <c r="D435" i="17"/>
  <c r="C435" i="17"/>
  <c r="K434" i="17"/>
  <c r="E434" i="17"/>
  <c r="D434" i="17"/>
  <c r="C434" i="17"/>
  <c r="K433" i="17"/>
  <c r="E433" i="17"/>
  <c r="D433" i="17"/>
  <c r="C433" i="17"/>
  <c r="K432" i="17"/>
  <c r="E432" i="17"/>
  <c r="D432" i="17"/>
  <c r="C432" i="17"/>
  <c r="K431" i="17"/>
  <c r="E431" i="17"/>
  <c r="D431" i="17"/>
  <c r="C431" i="17"/>
  <c r="K430" i="17"/>
  <c r="E430" i="17"/>
  <c r="D430" i="17"/>
  <c r="C430" i="17"/>
  <c r="K429" i="17"/>
  <c r="E429" i="17"/>
  <c r="D429" i="17"/>
  <c r="C429" i="17"/>
  <c r="K428" i="17"/>
  <c r="E428" i="17"/>
  <c r="D428" i="17"/>
  <c r="C428" i="17"/>
  <c r="K427" i="17"/>
  <c r="E427" i="17"/>
  <c r="D427" i="17"/>
  <c r="C427" i="17"/>
  <c r="K426" i="17"/>
  <c r="E426" i="17"/>
  <c r="D426" i="17"/>
  <c r="C426" i="17"/>
  <c r="K425" i="17"/>
  <c r="E425" i="17"/>
  <c r="D425" i="17"/>
  <c r="C425" i="17"/>
  <c r="K424" i="17"/>
  <c r="E424" i="17"/>
  <c r="D424" i="17"/>
  <c r="C424" i="17"/>
  <c r="K423" i="17"/>
  <c r="E423" i="17"/>
  <c r="D423" i="17"/>
  <c r="C423" i="17"/>
  <c r="K422" i="17"/>
  <c r="E422" i="17"/>
  <c r="D422" i="17"/>
  <c r="C422" i="17"/>
  <c r="K421" i="17"/>
  <c r="E421" i="17"/>
  <c r="D421" i="17"/>
  <c r="C421" i="17"/>
  <c r="K420" i="17"/>
  <c r="E420" i="17"/>
  <c r="D420" i="17"/>
  <c r="C420" i="17"/>
  <c r="K419" i="17"/>
  <c r="E419" i="17"/>
  <c r="D419" i="17"/>
  <c r="C419" i="17"/>
  <c r="K418" i="17"/>
  <c r="E418" i="17"/>
  <c r="D418" i="17"/>
  <c r="C418" i="17"/>
  <c r="K417" i="17"/>
  <c r="E417" i="17"/>
  <c r="D417" i="17"/>
  <c r="C417" i="17"/>
  <c r="K416" i="17"/>
  <c r="E416" i="17"/>
  <c r="D416" i="17"/>
  <c r="C416" i="17"/>
  <c r="K415" i="17"/>
  <c r="E415" i="17"/>
  <c r="D415" i="17"/>
  <c r="C415" i="17"/>
  <c r="K414" i="17"/>
  <c r="E414" i="17"/>
  <c r="D414" i="17"/>
  <c r="C414" i="17"/>
  <c r="K413" i="17"/>
  <c r="E413" i="17"/>
  <c r="D413" i="17"/>
  <c r="C413" i="17"/>
  <c r="K412" i="17"/>
  <c r="E412" i="17"/>
  <c r="D412" i="17"/>
  <c r="C412" i="17"/>
  <c r="K411" i="17"/>
  <c r="E411" i="17"/>
  <c r="D411" i="17"/>
  <c r="C411" i="17"/>
  <c r="K410" i="17"/>
  <c r="E410" i="17"/>
  <c r="D410" i="17"/>
  <c r="C410" i="17"/>
  <c r="K409" i="17"/>
  <c r="E409" i="17"/>
  <c r="D409" i="17"/>
  <c r="C409" i="17"/>
  <c r="K408" i="17"/>
  <c r="E408" i="17"/>
  <c r="D408" i="17"/>
  <c r="C408" i="17"/>
  <c r="K407" i="17"/>
  <c r="E407" i="17"/>
  <c r="D407" i="17"/>
  <c r="C407" i="17"/>
  <c r="K406" i="17"/>
  <c r="E406" i="17"/>
  <c r="D406" i="17"/>
  <c r="C406" i="17"/>
  <c r="K405" i="17"/>
  <c r="E405" i="17"/>
  <c r="D405" i="17"/>
  <c r="C405" i="17"/>
  <c r="K404" i="17"/>
  <c r="E404" i="17"/>
  <c r="D404" i="17"/>
  <c r="C404" i="17"/>
  <c r="K403" i="17"/>
  <c r="E403" i="17"/>
  <c r="D403" i="17"/>
  <c r="C403" i="17"/>
  <c r="K402" i="17"/>
  <c r="E402" i="17"/>
  <c r="D402" i="17"/>
  <c r="C402" i="17"/>
  <c r="K401" i="17"/>
  <c r="E401" i="17"/>
  <c r="D401" i="17"/>
  <c r="C401" i="17"/>
  <c r="K400" i="17"/>
  <c r="E400" i="17"/>
  <c r="D400" i="17"/>
  <c r="C400" i="17"/>
  <c r="K399" i="17"/>
  <c r="E399" i="17"/>
  <c r="D399" i="17"/>
  <c r="C399" i="17"/>
  <c r="K398" i="17"/>
  <c r="E398" i="17"/>
  <c r="D398" i="17"/>
  <c r="C398" i="17"/>
  <c r="K397" i="17"/>
  <c r="E397" i="17"/>
  <c r="D397" i="17"/>
  <c r="C397" i="17"/>
  <c r="K396" i="17"/>
  <c r="E396" i="17"/>
  <c r="D396" i="17"/>
  <c r="C396" i="17"/>
  <c r="K395" i="17"/>
  <c r="E395" i="17"/>
  <c r="D395" i="17"/>
  <c r="C395" i="17"/>
  <c r="K394" i="17"/>
  <c r="E394" i="17"/>
  <c r="D394" i="17"/>
  <c r="C394" i="17"/>
  <c r="K393" i="17"/>
  <c r="E393" i="17"/>
  <c r="D393" i="17"/>
  <c r="C393" i="17"/>
  <c r="K392" i="17"/>
  <c r="E392" i="17"/>
  <c r="D392" i="17"/>
  <c r="C392" i="17"/>
  <c r="K391" i="17"/>
  <c r="E391" i="17"/>
  <c r="D391" i="17"/>
  <c r="C391" i="17"/>
  <c r="K390" i="17"/>
  <c r="E390" i="17"/>
  <c r="D390" i="17"/>
  <c r="C390" i="17"/>
  <c r="K389" i="17"/>
  <c r="E389" i="17"/>
  <c r="D389" i="17"/>
  <c r="C389" i="17"/>
  <c r="K388" i="17"/>
  <c r="E388" i="17"/>
  <c r="D388" i="17"/>
  <c r="C388" i="17"/>
  <c r="K387" i="17"/>
  <c r="E387" i="17"/>
  <c r="D387" i="17"/>
  <c r="C387" i="17"/>
  <c r="K386" i="17"/>
  <c r="E386" i="17"/>
  <c r="D386" i="17"/>
  <c r="C386" i="17"/>
  <c r="K385" i="17"/>
  <c r="E385" i="17"/>
  <c r="D385" i="17"/>
  <c r="C385" i="17"/>
  <c r="K384" i="17"/>
  <c r="E384" i="17"/>
  <c r="D384" i="17"/>
  <c r="C384" i="17"/>
  <c r="K383" i="17"/>
  <c r="E383" i="17"/>
  <c r="D383" i="17"/>
  <c r="C383" i="17"/>
  <c r="K382" i="17"/>
  <c r="E382" i="17"/>
  <c r="D382" i="17"/>
  <c r="C382" i="17"/>
  <c r="K381" i="17"/>
  <c r="E381" i="17"/>
  <c r="D381" i="17"/>
  <c r="C381" i="17"/>
  <c r="K380" i="17"/>
  <c r="E380" i="17"/>
  <c r="D380" i="17"/>
  <c r="C380" i="17"/>
  <c r="K379" i="17"/>
  <c r="E379" i="17"/>
  <c r="D379" i="17"/>
  <c r="C379" i="17"/>
  <c r="K378" i="17"/>
  <c r="E378" i="17"/>
  <c r="D378" i="17"/>
  <c r="C378" i="17"/>
  <c r="K377" i="17"/>
  <c r="E377" i="17"/>
  <c r="D377" i="17"/>
  <c r="C377" i="17"/>
  <c r="K376" i="17"/>
  <c r="E376" i="17"/>
  <c r="D376" i="17"/>
  <c r="C376" i="17"/>
  <c r="K375" i="17"/>
  <c r="E375" i="17"/>
  <c r="D375" i="17"/>
  <c r="C375" i="17"/>
  <c r="K374" i="17"/>
  <c r="E374" i="17"/>
  <c r="D374" i="17"/>
  <c r="C374" i="17"/>
  <c r="K373" i="17"/>
  <c r="E373" i="17"/>
  <c r="D373" i="17"/>
  <c r="C373" i="17"/>
  <c r="K372" i="17"/>
  <c r="E372" i="17"/>
  <c r="D372" i="17"/>
  <c r="C372" i="17"/>
  <c r="K371" i="17"/>
  <c r="E371" i="17"/>
  <c r="D371" i="17"/>
  <c r="C371" i="17"/>
  <c r="K370" i="17"/>
  <c r="E370" i="17"/>
  <c r="D370" i="17"/>
  <c r="C370" i="17"/>
  <c r="K369" i="17"/>
  <c r="E369" i="17"/>
  <c r="D369" i="17"/>
  <c r="C369" i="17"/>
  <c r="K368" i="17"/>
  <c r="E368" i="17"/>
  <c r="D368" i="17"/>
  <c r="C368" i="17"/>
  <c r="K367" i="17"/>
  <c r="E367" i="17"/>
  <c r="D367" i="17"/>
  <c r="C367" i="17"/>
  <c r="K366" i="17"/>
  <c r="E366" i="17"/>
  <c r="D366" i="17"/>
  <c r="C366" i="17"/>
  <c r="K365" i="17"/>
  <c r="E365" i="17"/>
  <c r="D365" i="17"/>
  <c r="C365" i="17"/>
  <c r="K364" i="17"/>
  <c r="E364" i="17"/>
  <c r="D364" i="17"/>
  <c r="C364" i="17"/>
  <c r="K363" i="17"/>
  <c r="E363" i="17"/>
  <c r="D363" i="17"/>
  <c r="C363" i="17"/>
  <c r="K362" i="17"/>
  <c r="E362" i="17"/>
  <c r="D362" i="17"/>
  <c r="C362" i="17"/>
  <c r="K361" i="17"/>
  <c r="E361" i="17"/>
  <c r="D361" i="17"/>
  <c r="C361" i="17"/>
  <c r="K360" i="17"/>
  <c r="E360" i="17"/>
  <c r="D360" i="17"/>
  <c r="C360" i="17"/>
  <c r="K359" i="17"/>
  <c r="E359" i="17"/>
  <c r="D359" i="17"/>
  <c r="C359" i="17"/>
  <c r="K358" i="17"/>
  <c r="E358" i="17"/>
  <c r="D358" i="17"/>
  <c r="C358" i="17"/>
  <c r="K357" i="17"/>
  <c r="E357" i="17"/>
  <c r="D357" i="17"/>
  <c r="C357" i="17"/>
  <c r="K356" i="17"/>
  <c r="E356" i="17"/>
  <c r="D356" i="17"/>
  <c r="C356" i="17"/>
  <c r="K355" i="17"/>
  <c r="E355" i="17"/>
  <c r="D355" i="17"/>
  <c r="C355" i="17"/>
  <c r="K354" i="17"/>
  <c r="E354" i="17"/>
  <c r="D354" i="17"/>
  <c r="C354" i="17"/>
  <c r="K353" i="17"/>
  <c r="E353" i="17"/>
  <c r="D353" i="17"/>
  <c r="C353" i="17"/>
  <c r="K352" i="17"/>
  <c r="E352" i="17"/>
  <c r="D352" i="17"/>
  <c r="C352" i="17"/>
  <c r="K351" i="17"/>
  <c r="E351" i="17"/>
  <c r="D351" i="17"/>
  <c r="C351" i="17"/>
  <c r="K350" i="17"/>
  <c r="E350" i="17"/>
  <c r="D350" i="17"/>
  <c r="C350" i="17"/>
  <c r="K349" i="17"/>
  <c r="E349" i="17"/>
  <c r="D349" i="17"/>
  <c r="C349" i="17"/>
  <c r="K348" i="17"/>
  <c r="E348" i="17"/>
  <c r="D348" i="17"/>
  <c r="C348" i="17"/>
  <c r="K347" i="17"/>
  <c r="E347" i="17"/>
  <c r="D347" i="17"/>
  <c r="C347" i="17"/>
  <c r="K346" i="17"/>
  <c r="E346" i="17"/>
  <c r="D346" i="17"/>
  <c r="C346" i="17"/>
  <c r="K345" i="17"/>
  <c r="E345" i="17"/>
  <c r="D345" i="17"/>
  <c r="C345" i="17"/>
  <c r="K344" i="17"/>
  <c r="E344" i="17"/>
  <c r="D344" i="17"/>
  <c r="C344" i="17"/>
  <c r="K343" i="17"/>
  <c r="E343" i="17"/>
  <c r="D343" i="17"/>
  <c r="C343" i="17"/>
  <c r="K342" i="17"/>
  <c r="E342" i="17"/>
  <c r="D342" i="17"/>
  <c r="C342" i="17"/>
  <c r="K341" i="17"/>
  <c r="E341" i="17"/>
  <c r="D341" i="17"/>
  <c r="C341" i="17"/>
  <c r="K340" i="17"/>
  <c r="E340" i="17"/>
  <c r="D340" i="17"/>
  <c r="C340" i="17"/>
  <c r="K339" i="17"/>
  <c r="E339" i="17"/>
  <c r="D339" i="17"/>
  <c r="C339" i="17"/>
  <c r="K338" i="17"/>
  <c r="E338" i="17"/>
  <c r="D338" i="17"/>
  <c r="C338" i="17"/>
  <c r="K337" i="17"/>
  <c r="E337" i="17"/>
  <c r="D337" i="17"/>
  <c r="C337" i="17"/>
  <c r="K336" i="17"/>
  <c r="E336" i="17"/>
  <c r="D336" i="17"/>
  <c r="C336" i="17"/>
  <c r="K335" i="17"/>
  <c r="E335" i="17"/>
  <c r="D335" i="17"/>
  <c r="C335" i="17"/>
  <c r="K334" i="17"/>
  <c r="E334" i="17"/>
  <c r="D334" i="17"/>
  <c r="C334" i="17"/>
  <c r="K333" i="17"/>
  <c r="E333" i="17"/>
  <c r="D333" i="17"/>
  <c r="C333" i="17"/>
  <c r="K332" i="17"/>
  <c r="E332" i="17"/>
  <c r="D332" i="17"/>
  <c r="C332" i="17"/>
  <c r="K331" i="17"/>
  <c r="E331" i="17"/>
  <c r="D331" i="17"/>
  <c r="C331" i="17"/>
  <c r="K330" i="17"/>
  <c r="E330" i="17"/>
  <c r="D330" i="17"/>
  <c r="C330" i="17"/>
  <c r="K329" i="17"/>
  <c r="E329" i="17"/>
  <c r="D329" i="17"/>
  <c r="C329" i="17"/>
  <c r="K328" i="17"/>
  <c r="E328" i="17"/>
  <c r="D328" i="17"/>
  <c r="C328" i="17"/>
  <c r="K327" i="17"/>
  <c r="E327" i="17"/>
  <c r="D327" i="17"/>
  <c r="C327" i="17"/>
  <c r="K326" i="17"/>
  <c r="E326" i="17"/>
  <c r="D326" i="17"/>
  <c r="C326" i="17"/>
  <c r="K325" i="17"/>
  <c r="E325" i="17"/>
  <c r="D325" i="17"/>
  <c r="C325" i="17"/>
  <c r="K324" i="17"/>
  <c r="E324" i="17"/>
  <c r="D324" i="17"/>
  <c r="C324" i="17"/>
  <c r="K323" i="17"/>
  <c r="E323" i="17"/>
  <c r="D323" i="17"/>
  <c r="C323" i="17"/>
  <c r="K322" i="17"/>
  <c r="E322" i="17"/>
  <c r="D322" i="17"/>
  <c r="C322" i="17"/>
  <c r="K321" i="17"/>
  <c r="E321" i="17"/>
  <c r="D321" i="17"/>
  <c r="C321" i="17"/>
  <c r="K320" i="17"/>
  <c r="E320" i="17"/>
  <c r="D320" i="17"/>
  <c r="C320" i="17"/>
  <c r="K319" i="17"/>
  <c r="E319" i="17"/>
  <c r="D319" i="17"/>
  <c r="C319" i="17"/>
  <c r="K318" i="17"/>
  <c r="E318" i="17"/>
  <c r="D318" i="17"/>
  <c r="C318" i="17"/>
  <c r="K317" i="17"/>
  <c r="E317" i="17"/>
  <c r="D317" i="17"/>
  <c r="C317" i="17"/>
  <c r="K316" i="17"/>
  <c r="E316" i="17"/>
  <c r="D316" i="17"/>
  <c r="C316" i="17"/>
  <c r="K315" i="17"/>
  <c r="E315" i="17"/>
  <c r="D315" i="17"/>
  <c r="C315" i="17"/>
  <c r="K314" i="17"/>
  <c r="E314" i="17"/>
  <c r="D314" i="17"/>
  <c r="C314" i="17"/>
  <c r="K313" i="17"/>
  <c r="E313" i="17"/>
  <c r="D313" i="17"/>
  <c r="C313" i="17"/>
  <c r="K312" i="17"/>
  <c r="E312" i="17"/>
  <c r="D312" i="17"/>
  <c r="C312" i="17"/>
  <c r="K311" i="17"/>
  <c r="E311" i="17"/>
  <c r="D311" i="17"/>
  <c r="C311" i="17"/>
  <c r="K310" i="17"/>
  <c r="E310" i="17"/>
  <c r="D310" i="17"/>
  <c r="C310" i="17"/>
  <c r="K309" i="17"/>
  <c r="E309" i="17"/>
  <c r="D309" i="17"/>
  <c r="C309" i="17"/>
  <c r="K308" i="17"/>
  <c r="E308" i="17"/>
  <c r="D308" i="17"/>
  <c r="C308" i="17"/>
  <c r="K307" i="17"/>
  <c r="E307" i="17"/>
  <c r="D307" i="17"/>
  <c r="C307" i="17"/>
  <c r="K306" i="17"/>
  <c r="E306" i="17"/>
  <c r="D306" i="17"/>
  <c r="C306" i="17"/>
  <c r="K305" i="17"/>
  <c r="E305" i="17"/>
  <c r="D305" i="17"/>
  <c r="C305" i="17"/>
  <c r="K304" i="17"/>
  <c r="E304" i="17"/>
  <c r="D304" i="17"/>
  <c r="C304" i="17"/>
  <c r="K303" i="17"/>
  <c r="E303" i="17"/>
  <c r="D303" i="17"/>
  <c r="C303" i="17"/>
  <c r="K302" i="17"/>
  <c r="E302" i="17"/>
  <c r="D302" i="17"/>
  <c r="C302" i="17"/>
  <c r="K301" i="17"/>
  <c r="E301" i="17"/>
  <c r="D301" i="17"/>
  <c r="C301" i="17"/>
  <c r="K300" i="17"/>
  <c r="E300" i="17"/>
  <c r="D300" i="17"/>
  <c r="C300" i="17"/>
  <c r="K299" i="17"/>
  <c r="E299" i="17"/>
  <c r="D299" i="17"/>
  <c r="C299" i="17"/>
  <c r="K298" i="17"/>
  <c r="E298" i="17"/>
  <c r="D298" i="17"/>
  <c r="C298" i="17"/>
  <c r="K297" i="17"/>
  <c r="E297" i="17"/>
  <c r="D297" i="17"/>
  <c r="C297" i="17"/>
  <c r="K296" i="17"/>
  <c r="E296" i="17"/>
  <c r="D296" i="17"/>
  <c r="C296" i="17"/>
  <c r="K295" i="17"/>
  <c r="E295" i="17"/>
  <c r="D295" i="17"/>
  <c r="C295" i="17"/>
  <c r="K294" i="17"/>
  <c r="E294" i="17"/>
  <c r="D294" i="17"/>
  <c r="C294" i="17"/>
  <c r="K293" i="17"/>
  <c r="E293" i="17"/>
  <c r="D293" i="17"/>
  <c r="C293" i="17"/>
  <c r="K292" i="17"/>
  <c r="E292" i="17"/>
  <c r="D292" i="17"/>
  <c r="C292" i="17"/>
  <c r="K291" i="17"/>
  <c r="E291" i="17"/>
  <c r="D291" i="17"/>
  <c r="C291" i="17"/>
  <c r="K290" i="17"/>
  <c r="E290" i="17"/>
  <c r="D290" i="17"/>
  <c r="C290" i="17"/>
  <c r="K289" i="17"/>
  <c r="E289" i="17"/>
  <c r="D289" i="17"/>
  <c r="C289" i="17"/>
  <c r="K288" i="17"/>
  <c r="E288" i="17"/>
  <c r="D288" i="17"/>
  <c r="C288" i="17"/>
  <c r="K287" i="17"/>
  <c r="E287" i="17"/>
  <c r="D287" i="17"/>
  <c r="C287" i="17"/>
  <c r="K286" i="17"/>
  <c r="E286" i="17"/>
  <c r="D286" i="17"/>
  <c r="C286" i="17"/>
  <c r="K285" i="17"/>
  <c r="E285" i="17"/>
  <c r="D285" i="17"/>
  <c r="C285" i="17"/>
  <c r="K284" i="17"/>
  <c r="E284" i="17"/>
  <c r="D284" i="17"/>
  <c r="C284" i="17"/>
  <c r="K283" i="17"/>
  <c r="E283" i="17"/>
  <c r="D283" i="17"/>
  <c r="C283" i="17"/>
  <c r="K282" i="17"/>
  <c r="E282" i="17"/>
  <c r="D282" i="17"/>
  <c r="C282" i="17"/>
  <c r="K281" i="17"/>
  <c r="E281" i="17"/>
  <c r="D281" i="17"/>
  <c r="C281" i="17"/>
  <c r="K280" i="17"/>
  <c r="E280" i="17"/>
  <c r="D280" i="17"/>
  <c r="C280" i="17"/>
  <c r="K279" i="17"/>
  <c r="E279" i="17"/>
  <c r="D279" i="17"/>
  <c r="C279" i="17"/>
  <c r="K278" i="17"/>
  <c r="E278" i="17"/>
  <c r="D278" i="17"/>
  <c r="C278" i="17"/>
  <c r="K277" i="17"/>
  <c r="E277" i="17"/>
  <c r="D277" i="17"/>
  <c r="C277" i="17"/>
  <c r="K276" i="17"/>
  <c r="E276" i="17"/>
  <c r="D276" i="17"/>
  <c r="C276" i="17"/>
  <c r="K275" i="17"/>
  <c r="E275" i="17"/>
  <c r="D275" i="17"/>
  <c r="C275" i="17"/>
  <c r="K274" i="17"/>
  <c r="E274" i="17"/>
  <c r="D274" i="17"/>
  <c r="C274" i="17"/>
  <c r="K273" i="17"/>
  <c r="E273" i="17"/>
  <c r="D273" i="17"/>
  <c r="C273" i="17"/>
  <c r="K272" i="17"/>
  <c r="E272" i="17"/>
  <c r="D272" i="17"/>
  <c r="C272" i="17"/>
  <c r="K271" i="17"/>
  <c r="E271" i="17"/>
  <c r="D271" i="17"/>
  <c r="C271" i="17"/>
  <c r="K270" i="17"/>
  <c r="E270" i="17"/>
  <c r="D270" i="17"/>
  <c r="C270" i="17"/>
  <c r="K269" i="17"/>
  <c r="E269" i="17"/>
  <c r="D269" i="17"/>
  <c r="C269" i="17"/>
  <c r="K268" i="17"/>
  <c r="E268" i="17"/>
  <c r="D268" i="17"/>
  <c r="C268" i="17"/>
  <c r="K267" i="17"/>
  <c r="E267" i="17"/>
  <c r="D267" i="17"/>
  <c r="C267" i="17"/>
  <c r="K266" i="17"/>
  <c r="E266" i="17"/>
  <c r="D266" i="17"/>
  <c r="C266" i="17"/>
  <c r="K265" i="17"/>
  <c r="E265" i="17"/>
  <c r="D265" i="17"/>
  <c r="C265" i="17"/>
  <c r="K264" i="17"/>
  <c r="E264" i="17"/>
  <c r="D264" i="17"/>
  <c r="C264" i="17"/>
  <c r="K263" i="17"/>
  <c r="E263" i="17"/>
  <c r="D263" i="17"/>
  <c r="C263" i="17"/>
  <c r="K262" i="17"/>
  <c r="E262" i="17"/>
  <c r="D262" i="17"/>
  <c r="C262" i="17"/>
  <c r="K261" i="17"/>
  <c r="E261" i="17"/>
  <c r="D261" i="17"/>
  <c r="C261" i="17"/>
  <c r="K260" i="17"/>
  <c r="E260" i="17"/>
  <c r="D260" i="17"/>
  <c r="C260" i="17"/>
  <c r="K259" i="17"/>
  <c r="E259" i="17"/>
  <c r="D259" i="17"/>
  <c r="C259" i="17"/>
  <c r="K258" i="17"/>
  <c r="E258" i="17"/>
  <c r="D258" i="17"/>
  <c r="C258" i="17"/>
  <c r="K257" i="17"/>
  <c r="E257" i="17"/>
  <c r="D257" i="17"/>
  <c r="C257" i="17"/>
  <c r="K256" i="17"/>
  <c r="E256" i="17"/>
  <c r="D256" i="17"/>
  <c r="C256" i="17"/>
  <c r="K255" i="17"/>
  <c r="E255" i="17"/>
  <c r="D255" i="17"/>
  <c r="C255" i="17"/>
  <c r="K254" i="17"/>
  <c r="E254" i="17"/>
  <c r="D254" i="17"/>
  <c r="C254" i="17"/>
  <c r="K253" i="17"/>
  <c r="E253" i="17"/>
  <c r="D253" i="17"/>
  <c r="C253" i="17"/>
  <c r="K252" i="17"/>
  <c r="E252" i="17"/>
  <c r="D252" i="17"/>
  <c r="C252" i="17"/>
  <c r="K251" i="17"/>
  <c r="E251" i="17"/>
  <c r="D251" i="17"/>
  <c r="C251" i="17"/>
  <c r="K250" i="17"/>
  <c r="E250" i="17"/>
  <c r="D250" i="17"/>
  <c r="C250" i="17"/>
  <c r="K249" i="17"/>
  <c r="E249" i="17"/>
  <c r="D249" i="17"/>
  <c r="C249" i="17"/>
  <c r="K248" i="17"/>
  <c r="E248" i="17"/>
  <c r="D248" i="17"/>
  <c r="C248" i="17"/>
  <c r="K247" i="17"/>
  <c r="E247" i="17"/>
  <c r="D247" i="17"/>
  <c r="C247" i="17"/>
  <c r="K246" i="17"/>
  <c r="E246" i="17"/>
  <c r="D246" i="17"/>
  <c r="C246" i="17"/>
  <c r="K245" i="17"/>
  <c r="E245" i="17"/>
  <c r="D245" i="17"/>
  <c r="C245" i="17"/>
  <c r="K244" i="17"/>
  <c r="E244" i="17"/>
  <c r="D244" i="17"/>
  <c r="C244" i="17"/>
  <c r="K243" i="17"/>
  <c r="E243" i="17"/>
  <c r="D243" i="17"/>
  <c r="C243" i="17"/>
  <c r="K242" i="17"/>
  <c r="E242" i="17"/>
  <c r="D242" i="17"/>
  <c r="C242" i="17"/>
  <c r="K241" i="17"/>
  <c r="E241" i="17"/>
  <c r="D241" i="17"/>
  <c r="C241" i="17"/>
  <c r="K240" i="17"/>
  <c r="E240" i="17"/>
  <c r="D240" i="17"/>
  <c r="C240" i="17"/>
  <c r="K239" i="17"/>
  <c r="E239" i="17"/>
  <c r="D239" i="17"/>
  <c r="C239" i="17"/>
  <c r="K238" i="17"/>
  <c r="E238" i="17"/>
  <c r="D238" i="17"/>
  <c r="C238" i="17"/>
  <c r="K237" i="17"/>
  <c r="E237" i="17"/>
  <c r="D237" i="17"/>
  <c r="C237" i="17"/>
  <c r="K236" i="17"/>
  <c r="E236" i="17"/>
  <c r="D236" i="17"/>
  <c r="C236" i="17"/>
  <c r="K235" i="17"/>
  <c r="E235" i="17"/>
  <c r="D235" i="17"/>
  <c r="C235" i="17"/>
  <c r="K234" i="17"/>
  <c r="E234" i="17"/>
  <c r="D234" i="17"/>
  <c r="C234" i="17"/>
  <c r="K233" i="17"/>
  <c r="E233" i="17"/>
  <c r="D233" i="17"/>
  <c r="C233" i="17"/>
  <c r="K232" i="17"/>
  <c r="E232" i="17"/>
  <c r="D232" i="17"/>
  <c r="C232" i="17"/>
  <c r="K231" i="17"/>
  <c r="E231" i="17"/>
  <c r="D231" i="17"/>
  <c r="C231" i="17"/>
  <c r="K230" i="17"/>
  <c r="E230" i="17"/>
  <c r="D230" i="17"/>
  <c r="C230" i="17"/>
  <c r="K229" i="17"/>
  <c r="E229" i="17"/>
  <c r="D229" i="17"/>
  <c r="C229" i="17"/>
  <c r="K228" i="17"/>
  <c r="E228" i="17"/>
  <c r="D228" i="17"/>
  <c r="C228" i="17"/>
  <c r="K227" i="17"/>
  <c r="E227" i="17"/>
  <c r="D227" i="17"/>
  <c r="C227" i="17"/>
  <c r="K226" i="17"/>
  <c r="E226" i="17"/>
  <c r="D226" i="17"/>
  <c r="C226" i="17"/>
  <c r="K225" i="17"/>
  <c r="E225" i="17"/>
  <c r="D225" i="17"/>
  <c r="C225" i="17"/>
  <c r="K224" i="17"/>
  <c r="E224" i="17"/>
  <c r="D224" i="17"/>
  <c r="C224" i="17"/>
  <c r="K223" i="17"/>
  <c r="E223" i="17"/>
  <c r="D223" i="17"/>
  <c r="C223" i="17"/>
  <c r="K222" i="17"/>
  <c r="E222" i="17"/>
  <c r="D222" i="17"/>
  <c r="C222" i="17"/>
  <c r="K221" i="17"/>
  <c r="E221" i="17"/>
  <c r="D221" i="17"/>
  <c r="C221" i="17"/>
  <c r="K220" i="17"/>
  <c r="E220" i="17"/>
  <c r="D220" i="17"/>
  <c r="C220" i="17"/>
  <c r="K219" i="17"/>
  <c r="E219" i="17"/>
  <c r="D219" i="17"/>
  <c r="C219" i="17"/>
  <c r="K218" i="17"/>
  <c r="E218" i="17"/>
  <c r="D218" i="17"/>
  <c r="C218" i="17"/>
  <c r="K217" i="17"/>
  <c r="E217" i="17"/>
  <c r="D217" i="17"/>
  <c r="C217" i="17"/>
  <c r="K216" i="17"/>
  <c r="E216" i="17"/>
  <c r="D216" i="17"/>
  <c r="C216" i="17"/>
  <c r="K215" i="17"/>
  <c r="E215" i="17"/>
  <c r="D215" i="17"/>
  <c r="C215" i="17"/>
  <c r="K214" i="17"/>
  <c r="E214" i="17"/>
  <c r="D214" i="17"/>
  <c r="C214" i="17"/>
  <c r="K213" i="17"/>
  <c r="E213" i="17"/>
  <c r="D213" i="17"/>
  <c r="C213" i="17"/>
  <c r="K212" i="17"/>
  <c r="E212" i="17"/>
  <c r="D212" i="17"/>
  <c r="C212" i="17"/>
  <c r="K211" i="17"/>
  <c r="E211" i="17"/>
  <c r="D211" i="17"/>
  <c r="C211" i="17"/>
  <c r="K210" i="17"/>
  <c r="E210" i="17"/>
  <c r="D210" i="17"/>
  <c r="C210" i="17"/>
  <c r="K209" i="17"/>
  <c r="E209" i="17"/>
  <c r="D209" i="17"/>
  <c r="C209" i="17"/>
  <c r="K208" i="17"/>
  <c r="E208" i="17"/>
  <c r="D208" i="17"/>
  <c r="C208" i="17"/>
  <c r="K207" i="17"/>
  <c r="E207" i="17"/>
  <c r="D207" i="17"/>
  <c r="C207" i="17"/>
  <c r="K206" i="17"/>
  <c r="E206" i="17"/>
  <c r="D206" i="17"/>
  <c r="C206" i="17"/>
  <c r="K205" i="17"/>
  <c r="E205" i="17"/>
  <c r="D205" i="17"/>
  <c r="C205" i="17"/>
  <c r="K204" i="17"/>
  <c r="E204" i="17"/>
  <c r="D204" i="17"/>
  <c r="C204" i="17"/>
  <c r="K203" i="17"/>
  <c r="E203" i="17"/>
  <c r="D203" i="17"/>
  <c r="C203" i="17"/>
  <c r="K202" i="17"/>
  <c r="E202" i="17"/>
  <c r="D202" i="17"/>
  <c r="C202" i="17"/>
  <c r="K201" i="17"/>
  <c r="E201" i="17"/>
  <c r="D201" i="17"/>
  <c r="C201" i="17"/>
  <c r="K200" i="17"/>
  <c r="E200" i="17"/>
  <c r="D200" i="17"/>
  <c r="C200" i="17"/>
  <c r="K199" i="17"/>
  <c r="E199" i="17"/>
  <c r="D199" i="17"/>
  <c r="C199" i="17"/>
  <c r="K198" i="17"/>
  <c r="E198" i="17"/>
  <c r="D198" i="17"/>
  <c r="C198" i="17"/>
  <c r="K197" i="17"/>
  <c r="E197" i="17"/>
  <c r="D197" i="17"/>
  <c r="C197" i="17"/>
  <c r="K196" i="17"/>
  <c r="E196" i="17"/>
  <c r="D196" i="17"/>
  <c r="C196" i="17"/>
  <c r="K195" i="17"/>
  <c r="E195" i="17"/>
  <c r="D195" i="17"/>
  <c r="C195" i="17"/>
  <c r="K194" i="17"/>
  <c r="E194" i="17"/>
  <c r="D194" i="17"/>
  <c r="C194" i="17"/>
  <c r="K193" i="17"/>
  <c r="E193" i="17"/>
  <c r="D193" i="17"/>
  <c r="C193" i="17"/>
  <c r="K192" i="17"/>
  <c r="E192" i="17"/>
  <c r="D192" i="17"/>
  <c r="C192" i="17"/>
  <c r="K191" i="17"/>
  <c r="E191" i="17"/>
  <c r="D191" i="17"/>
  <c r="C191" i="17"/>
  <c r="K190" i="17"/>
  <c r="E190" i="17"/>
  <c r="D190" i="17"/>
  <c r="C190" i="17"/>
  <c r="K189" i="17"/>
  <c r="E189" i="17"/>
  <c r="D189" i="17"/>
  <c r="C189" i="17"/>
  <c r="K188" i="17"/>
  <c r="E188" i="17"/>
  <c r="D188" i="17"/>
  <c r="C188" i="17"/>
  <c r="K187" i="17"/>
  <c r="E187" i="17"/>
  <c r="D187" i="17"/>
  <c r="C187" i="17"/>
  <c r="K186" i="17"/>
  <c r="E186" i="17"/>
  <c r="D186" i="17"/>
  <c r="C186" i="17"/>
  <c r="K185" i="17"/>
  <c r="E185" i="17"/>
  <c r="D185" i="17"/>
  <c r="C185" i="17"/>
  <c r="K184" i="17"/>
  <c r="E184" i="17"/>
  <c r="D184" i="17"/>
  <c r="C184" i="17"/>
  <c r="K183" i="17"/>
  <c r="E183" i="17"/>
  <c r="D183" i="17"/>
  <c r="C183" i="17"/>
  <c r="K182" i="17"/>
  <c r="E182" i="17"/>
  <c r="D182" i="17"/>
  <c r="C182" i="17"/>
  <c r="K181" i="17"/>
  <c r="E181" i="17"/>
  <c r="D181" i="17"/>
  <c r="C181" i="17"/>
  <c r="K180" i="17"/>
  <c r="E180" i="17"/>
  <c r="D180" i="17"/>
  <c r="C180" i="17"/>
  <c r="K179" i="17"/>
  <c r="E179" i="17"/>
  <c r="D179" i="17"/>
  <c r="C179" i="17"/>
  <c r="K178" i="17"/>
  <c r="E178" i="17"/>
  <c r="D178" i="17"/>
  <c r="C178" i="17"/>
  <c r="K177" i="17"/>
  <c r="E177" i="17"/>
  <c r="D177" i="17"/>
  <c r="C177" i="17"/>
  <c r="K176" i="17"/>
  <c r="E176" i="17"/>
  <c r="D176" i="17"/>
  <c r="C176" i="17"/>
  <c r="K175" i="17"/>
  <c r="E175" i="17"/>
  <c r="D175" i="17"/>
  <c r="C175" i="17"/>
  <c r="K174" i="17"/>
  <c r="E174" i="17"/>
  <c r="D174" i="17"/>
  <c r="C174" i="17"/>
  <c r="K173" i="17"/>
  <c r="E173" i="17"/>
  <c r="D173" i="17"/>
  <c r="C173" i="17"/>
  <c r="K172" i="17"/>
  <c r="E172" i="17"/>
  <c r="D172" i="17"/>
  <c r="C172" i="17"/>
  <c r="K171" i="17"/>
  <c r="E171" i="17"/>
  <c r="D171" i="17"/>
  <c r="C171" i="17"/>
  <c r="K170" i="17"/>
  <c r="E170" i="17"/>
  <c r="D170" i="17"/>
  <c r="C170" i="17"/>
  <c r="K169" i="17"/>
  <c r="E169" i="17"/>
  <c r="D169" i="17"/>
  <c r="C169" i="17"/>
  <c r="K168" i="17"/>
  <c r="E168" i="17"/>
  <c r="D168" i="17"/>
  <c r="C168" i="17"/>
  <c r="K167" i="17"/>
  <c r="E167" i="17"/>
  <c r="D167" i="17"/>
  <c r="C167" i="17"/>
  <c r="K166" i="17"/>
  <c r="E166" i="17"/>
  <c r="D166" i="17"/>
  <c r="C166" i="17"/>
  <c r="K165" i="17"/>
  <c r="E165" i="17"/>
  <c r="D165" i="17"/>
  <c r="C165" i="17"/>
  <c r="K164" i="17"/>
  <c r="E164" i="17"/>
  <c r="D164" i="17"/>
  <c r="C164" i="17"/>
  <c r="K163" i="17"/>
  <c r="E163" i="17"/>
  <c r="D163" i="17"/>
  <c r="C163" i="17"/>
  <c r="K162" i="17"/>
  <c r="E162" i="17"/>
  <c r="D162" i="17"/>
  <c r="C162" i="17"/>
  <c r="K161" i="17"/>
  <c r="E161" i="17"/>
  <c r="D161" i="17"/>
  <c r="C161" i="17"/>
  <c r="K160" i="17"/>
  <c r="E160" i="17"/>
  <c r="D160" i="17"/>
  <c r="C160" i="17"/>
  <c r="K159" i="17"/>
  <c r="E159" i="17"/>
  <c r="D159" i="17"/>
  <c r="C159" i="17"/>
  <c r="K158" i="17"/>
  <c r="E158" i="17"/>
  <c r="D158" i="17"/>
  <c r="C158" i="17"/>
  <c r="K157" i="17"/>
  <c r="E157" i="17"/>
  <c r="D157" i="17"/>
  <c r="C157" i="17"/>
  <c r="K156" i="17"/>
  <c r="E156" i="17"/>
  <c r="D156" i="17"/>
  <c r="C156" i="17"/>
  <c r="K155" i="17"/>
  <c r="E155" i="17"/>
  <c r="D155" i="17"/>
  <c r="C155" i="17"/>
  <c r="K154" i="17"/>
  <c r="E154" i="17"/>
  <c r="D154" i="17"/>
  <c r="C154" i="17"/>
  <c r="K153" i="17"/>
  <c r="E153" i="17"/>
  <c r="D153" i="17"/>
  <c r="C153" i="17"/>
  <c r="K152" i="17"/>
  <c r="E152" i="17"/>
  <c r="D152" i="17"/>
  <c r="C152" i="17"/>
  <c r="K151" i="17"/>
  <c r="E151" i="17"/>
  <c r="D151" i="17"/>
  <c r="C151" i="17"/>
  <c r="K150" i="17"/>
  <c r="E150" i="17"/>
  <c r="D150" i="17"/>
  <c r="C150" i="17"/>
  <c r="K149" i="17"/>
  <c r="E149" i="17"/>
  <c r="D149" i="17"/>
  <c r="C149" i="17"/>
  <c r="K148" i="17"/>
  <c r="E148" i="17"/>
  <c r="D148" i="17"/>
  <c r="C148" i="17"/>
  <c r="K147" i="17"/>
  <c r="E147" i="17"/>
  <c r="D147" i="17"/>
  <c r="C147" i="17"/>
  <c r="K146" i="17"/>
  <c r="E146" i="17"/>
  <c r="D146" i="17"/>
  <c r="C146" i="17"/>
  <c r="K145" i="17"/>
  <c r="E145" i="17"/>
  <c r="D145" i="17"/>
  <c r="C145" i="17"/>
  <c r="K144" i="17"/>
  <c r="E144" i="17"/>
  <c r="D144" i="17"/>
  <c r="C144" i="17"/>
  <c r="K143" i="17"/>
  <c r="E143" i="17"/>
  <c r="D143" i="17"/>
  <c r="C143" i="17"/>
  <c r="K142" i="17"/>
  <c r="E142" i="17"/>
  <c r="D142" i="17"/>
  <c r="C142" i="17"/>
  <c r="K141" i="17"/>
  <c r="E141" i="17"/>
  <c r="D141" i="17"/>
  <c r="C141" i="17"/>
  <c r="K140" i="17"/>
  <c r="E140" i="17"/>
  <c r="D140" i="17"/>
  <c r="C140" i="17"/>
  <c r="K139" i="17"/>
  <c r="E139" i="17"/>
  <c r="D139" i="17"/>
  <c r="C139" i="17"/>
  <c r="K138" i="17"/>
  <c r="E138" i="17"/>
  <c r="D138" i="17"/>
  <c r="C138" i="17"/>
  <c r="K137" i="17"/>
  <c r="E137" i="17"/>
  <c r="D137" i="17"/>
  <c r="C137" i="17"/>
  <c r="K136" i="17"/>
  <c r="E136" i="17"/>
  <c r="D136" i="17"/>
  <c r="C136" i="17"/>
  <c r="K135" i="17"/>
  <c r="E135" i="17"/>
  <c r="D135" i="17"/>
  <c r="C135" i="17"/>
  <c r="K134" i="17"/>
  <c r="E134" i="17"/>
  <c r="D134" i="17"/>
  <c r="C134" i="17"/>
  <c r="K133" i="17"/>
  <c r="E133" i="17"/>
  <c r="D133" i="17"/>
  <c r="C133" i="17"/>
  <c r="K132" i="17"/>
  <c r="E132" i="17"/>
  <c r="D132" i="17"/>
  <c r="C132" i="17"/>
  <c r="K131" i="17"/>
  <c r="E131" i="17"/>
  <c r="D131" i="17"/>
  <c r="C131" i="17"/>
  <c r="K130" i="17"/>
  <c r="E130" i="17"/>
  <c r="D130" i="17"/>
  <c r="C130" i="17"/>
  <c r="K129" i="17"/>
  <c r="E129" i="17"/>
  <c r="D129" i="17"/>
  <c r="C129" i="17"/>
  <c r="K128" i="17"/>
  <c r="E128" i="17"/>
  <c r="D128" i="17"/>
  <c r="C128" i="17"/>
  <c r="K127" i="17"/>
  <c r="E127" i="17"/>
  <c r="D127" i="17"/>
  <c r="C127" i="17"/>
  <c r="K126" i="17"/>
  <c r="E126" i="17"/>
  <c r="D126" i="17"/>
  <c r="C126" i="17"/>
  <c r="K125" i="17"/>
  <c r="E125" i="17"/>
  <c r="D125" i="17"/>
  <c r="C125" i="17"/>
  <c r="K124" i="17"/>
  <c r="E124" i="17"/>
  <c r="D124" i="17"/>
  <c r="C124" i="17"/>
  <c r="K123" i="17"/>
  <c r="E123" i="17"/>
  <c r="D123" i="17"/>
  <c r="C123" i="17"/>
  <c r="K122" i="17"/>
  <c r="E122" i="17"/>
  <c r="D122" i="17"/>
  <c r="C122" i="17"/>
  <c r="K121" i="17"/>
  <c r="E121" i="17"/>
  <c r="D121" i="17"/>
  <c r="C121" i="17"/>
  <c r="K120" i="17"/>
  <c r="E120" i="17"/>
  <c r="D120" i="17"/>
  <c r="C120" i="17"/>
  <c r="K119" i="17"/>
  <c r="E119" i="17"/>
  <c r="D119" i="17"/>
  <c r="C119" i="17"/>
  <c r="K118" i="17"/>
  <c r="E118" i="17"/>
  <c r="D118" i="17"/>
  <c r="C118" i="17"/>
  <c r="K117" i="17"/>
  <c r="E117" i="17"/>
  <c r="D117" i="17"/>
  <c r="C117" i="17"/>
  <c r="K116" i="17"/>
  <c r="E116" i="17"/>
  <c r="D116" i="17"/>
  <c r="C116" i="17"/>
  <c r="K115" i="17"/>
  <c r="E115" i="17"/>
  <c r="D115" i="17"/>
  <c r="C115" i="17"/>
  <c r="K114" i="17"/>
  <c r="E114" i="17"/>
  <c r="D114" i="17"/>
  <c r="C114" i="17"/>
  <c r="K113" i="17"/>
  <c r="E113" i="17"/>
  <c r="D113" i="17"/>
  <c r="C113" i="17"/>
  <c r="K112" i="17"/>
  <c r="E112" i="17"/>
  <c r="D112" i="17"/>
  <c r="C112" i="17"/>
  <c r="K111" i="17"/>
  <c r="E111" i="17"/>
  <c r="D111" i="17"/>
  <c r="C111" i="17"/>
  <c r="K110" i="17"/>
  <c r="E110" i="17"/>
  <c r="D110" i="17"/>
  <c r="C110" i="17"/>
  <c r="K109" i="17"/>
  <c r="E109" i="17"/>
  <c r="D109" i="17"/>
  <c r="C109" i="17"/>
  <c r="K108" i="17"/>
  <c r="E108" i="17"/>
  <c r="D108" i="17"/>
  <c r="C108" i="17"/>
  <c r="K107" i="17"/>
  <c r="E107" i="17"/>
  <c r="D107" i="17"/>
  <c r="C107" i="17"/>
  <c r="K106" i="17"/>
  <c r="E106" i="17"/>
  <c r="D106" i="17"/>
  <c r="C106" i="17"/>
  <c r="K105" i="17"/>
  <c r="E105" i="17"/>
  <c r="D105" i="17"/>
  <c r="C105" i="17"/>
  <c r="K104" i="17"/>
  <c r="E104" i="17"/>
  <c r="D104" i="17"/>
  <c r="C104" i="17"/>
  <c r="K103" i="17"/>
  <c r="E103" i="17"/>
  <c r="D103" i="17"/>
  <c r="C103" i="17"/>
  <c r="K102" i="17"/>
  <c r="E102" i="17"/>
  <c r="D102" i="17"/>
  <c r="C102" i="17"/>
  <c r="K101" i="17"/>
  <c r="E101" i="17"/>
  <c r="D101" i="17"/>
  <c r="C101" i="17"/>
  <c r="K100" i="17"/>
  <c r="E100" i="17"/>
  <c r="D100" i="17"/>
  <c r="C100" i="17"/>
  <c r="K99" i="17"/>
  <c r="E99" i="17"/>
  <c r="D99" i="17"/>
  <c r="C99" i="17"/>
  <c r="K98" i="17"/>
  <c r="E98" i="17"/>
  <c r="D98" i="17"/>
  <c r="C98" i="17"/>
  <c r="K97" i="17"/>
  <c r="E97" i="17"/>
  <c r="D97" i="17"/>
  <c r="C97" i="17"/>
  <c r="K96" i="17"/>
  <c r="E96" i="17"/>
  <c r="D96" i="17"/>
  <c r="C96" i="17"/>
  <c r="K95" i="17"/>
  <c r="E95" i="17"/>
  <c r="D95" i="17"/>
  <c r="C95" i="17"/>
  <c r="K94" i="17"/>
  <c r="E94" i="17"/>
  <c r="D94" i="17"/>
  <c r="C94" i="17"/>
  <c r="K93" i="17"/>
  <c r="E93" i="17"/>
  <c r="D93" i="17"/>
  <c r="C93" i="17"/>
  <c r="K92" i="17"/>
  <c r="E92" i="17"/>
  <c r="D92" i="17"/>
  <c r="C92" i="17"/>
  <c r="K91" i="17"/>
  <c r="E91" i="17"/>
  <c r="D91" i="17"/>
  <c r="C91" i="17"/>
  <c r="K90" i="17"/>
  <c r="E90" i="17"/>
  <c r="D90" i="17"/>
  <c r="C90" i="17"/>
  <c r="K89" i="17"/>
  <c r="E89" i="17"/>
  <c r="D89" i="17"/>
  <c r="C89" i="17"/>
  <c r="K88" i="17"/>
  <c r="E88" i="17"/>
  <c r="D88" i="17"/>
  <c r="C88" i="17"/>
  <c r="K87" i="17"/>
  <c r="E87" i="17"/>
  <c r="D87" i="17"/>
  <c r="C87" i="17"/>
  <c r="K86" i="17"/>
  <c r="E86" i="17"/>
  <c r="D86" i="17"/>
  <c r="C86" i="17"/>
  <c r="K85" i="17"/>
  <c r="E85" i="17"/>
  <c r="D85" i="17"/>
  <c r="C85" i="17"/>
  <c r="K84" i="17"/>
  <c r="E84" i="17"/>
  <c r="D84" i="17"/>
  <c r="C84" i="17"/>
  <c r="K83" i="17"/>
  <c r="E83" i="17"/>
  <c r="D83" i="17"/>
  <c r="C83" i="17"/>
  <c r="K82" i="17"/>
  <c r="E82" i="17"/>
  <c r="D82" i="17"/>
  <c r="C82" i="17"/>
  <c r="K81" i="17"/>
  <c r="E81" i="17"/>
  <c r="D81" i="17"/>
  <c r="C81" i="17"/>
  <c r="K80" i="17"/>
  <c r="E80" i="17"/>
  <c r="D80" i="17"/>
  <c r="C80" i="17"/>
  <c r="K79" i="17"/>
  <c r="E79" i="17"/>
  <c r="D79" i="17"/>
  <c r="C79" i="17"/>
  <c r="K78" i="17"/>
  <c r="E78" i="17"/>
  <c r="D78" i="17"/>
  <c r="C78" i="17"/>
  <c r="K77" i="17"/>
  <c r="E77" i="17"/>
  <c r="D77" i="17"/>
  <c r="C77" i="17"/>
  <c r="K76" i="17"/>
  <c r="E76" i="17"/>
  <c r="D76" i="17"/>
  <c r="C76" i="17"/>
  <c r="K75" i="17"/>
  <c r="E75" i="17"/>
  <c r="D75" i="17"/>
  <c r="C75" i="17"/>
  <c r="K74" i="17"/>
  <c r="E74" i="17"/>
  <c r="D74" i="17"/>
  <c r="C74" i="17"/>
  <c r="K73" i="17"/>
  <c r="E73" i="17"/>
  <c r="D73" i="17"/>
  <c r="C73" i="17"/>
  <c r="K72" i="17"/>
  <c r="E72" i="17"/>
  <c r="D72" i="17"/>
  <c r="C72" i="17"/>
  <c r="K71" i="17"/>
  <c r="E71" i="17"/>
  <c r="D71" i="17"/>
  <c r="C71" i="17"/>
  <c r="K70" i="17"/>
  <c r="E70" i="17"/>
  <c r="D70" i="17"/>
  <c r="C70" i="17"/>
  <c r="K69" i="17"/>
  <c r="E69" i="17"/>
  <c r="D69" i="17"/>
  <c r="C69" i="17"/>
  <c r="K68" i="17"/>
  <c r="E68" i="17"/>
  <c r="D68" i="17"/>
  <c r="C68" i="17"/>
  <c r="K67" i="17"/>
  <c r="E67" i="17"/>
  <c r="D67" i="17"/>
  <c r="C67" i="17"/>
  <c r="K66" i="17"/>
  <c r="E66" i="17"/>
  <c r="D66" i="17"/>
  <c r="C66" i="17"/>
  <c r="K65" i="17"/>
  <c r="E65" i="17"/>
  <c r="D65" i="17"/>
  <c r="C65" i="17"/>
  <c r="K64" i="17"/>
  <c r="E64" i="17"/>
  <c r="D64" i="17"/>
  <c r="C64" i="17"/>
  <c r="K63" i="17"/>
  <c r="E63" i="17"/>
  <c r="D63" i="17"/>
  <c r="C63" i="17"/>
  <c r="K62" i="17"/>
  <c r="E62" i="17"/>
  <c r="D62" i="17"/>
  <c r="C62" i="17"/>
  <c r="K61" i="17"/>
  <c r="E61" i="17"/>
  <c r="D61" i="17"/>
  <c r="C61" i="17"/>
  <c r="K60" i="17"/>
  <c r="E60" i="17"/>
  <c r="D60" i="17"/>
  <c r="C60" i="17"/>
  <c r="K59" i="17"/>
  <c r="E59" i="17"/>
  <c r="D59" i="17"/>
  <c r="C59" i="17"/>
  <c r="K58" i="17"/>
  <c r="E58" i="17"/>
  <c r="D58" i="17"/>
  <c r="C58" i="17"/>
  <c r="K57" i="17"/>
  <c r="E57" i="17"/>
  <c r="D57" i="17"/>
  <c r="C57" i="17"/>
  <c r="K56" i="17"/>
  <c r="E56" i="17"/>
  <c r="D56" i="17"/>
  <c r="C56" i="17"/>
  <c r="K55" i="17"/>
  <c r="E55" i="17"/>
  <c r="D55" i="17"/>
  <c r="C55" i="17"/>
  <c r="K54" i="17"/>
  <c r="E54" i="17"/>
  <c r="D54" i="17"/>
  <c r="C54" i="17"/>
  <c r="K53" i="17"/>
  <c r="E53" i="17"/>
  <c r="D53" i="17"/>
  <c r="C53" i="17"/>
  <c r="K52" i="17"/>
  <c r="E52" i="17"/>
  <c r="D52" i="17"/>
  <c r="C52" i="17"/>
  <c r="K51" i="17"/>
  <c r="E51" i="17"/>
  <c r="D51" i="17"/>
  <c r="C51" i="17"/>
  <c r="K50" i="17"/>
  <c r="E50" i="17"/>
  <c r="D50" i="17"/>
  <c r="C50" i="17"/>
  <c r="K49" i="17"/>
  <c r="E49" i="17"/>
  <c r="D49" i="17"/>
  <c r="C49" i="17"/>
  <c r="K48" i="17"/>
  <c r="E48" i="17"/>
  <c r="D48" i="17"/>
  <c r="C48" i="17"/>
  <c r="K47" i="17"/>
  <c r="E47" i="17"/>
  <c r="D47" i="17"/>
  <c r="C47" i="17"/>
  <c r="K46" i="17"/>
  <c r="E46" i="17"/>
  <c r="D46" i="17"/>
  <c r="C46" i="17"/>
  <c r="K45" i="17"/>
  <c r="E45" i="17"/>
  <c r="D45" i="17"/>
  <c r="C45" i="17"/>
  <c r="K44" i="17"/>
  <c r="E44" i="17"/>
  <c r="D44" i="17"/>
  <c r="C44" i="17"/>
  <c r="K43" i="17"/>
  <c r="E43" i="17"/>
  <c r="D43" i="17"/>
  <c r="C43" i="17"/>
  <c r="K42" i="17"/>
  <c r="E42" i="17"/>
  <c r="D42" i="17"/>
  <c r="C42" i="17"/>
  <c r="K41" i="17"/>
  <c r="E41" i="17"/>
  <c r="D41" i="17"/>
  <c r="C41" i="17"/>
  <c r="K40" i="17"/>
  <c r="E40" i="17"/>
  <c r="D40" i="17"/>
  <c r="C40" i="17"/>
  <c r="K39" i="17"/>
  <c r="E39" i="17"/>
  <c r="D39" i="17"/>
  <c r="C39" i="17"/>
  <c r="K38" i="17"/>
  <c r="E38" i="17"/>
  <c r="D38" i="17"/>
  <c r="C38" i="17"/>
  <c r="K37" i="17"/>
  <c r="E37" i="17"/>
  <c r="D37" i="17"/>
  <c r="C37" i="17"/>
  <c r="K36" i="17"/>
  <c r="E36" i="17"/>
  <c r="D36" i="17"/>
  <c r="C36" i="17"/>
  <c r="K35" i="17"/>
  <c r="E35" i="17"/>
  <c r="D35" i="17"/>
  <c r="C35" i="17"/>
  <c r="K34" i="17"/>
  <c r="E34" i="17"/>
  <c r="D34" i="17"/>
  <c r="C34" i="17"/>
  <c r="K33" i="17"/>
  <c r="E33" i="17"/>
  <c r="D33" i="17"/>
  <c r="C33" i="17"/>
  <c r="K32" i="17"/>
  <c r="E32" i="17"/>
  <c r="D32" i="17"/>
  <c r="C32" i="17"/>
  <c r="K31" i="17"/>
  <c r="E31" i="17"/>
  <c r="D31" i="17"/>
  <c r="C31" i="17"/>
  <c r="K30" i="17"/>
  <c r="E30" i="17"/>
  <c r="D30" i="17"/>
  <c r="C30" i="17"/>
  <c r="K29" i="17"/>
  <c r="E29" i="17"/>
  <c r="D29" i="17"/>
  <c r="C29" i="17"/>
  <c r="K28" i="17"/>
  <c r="E28" i="17"/>
  <c r="D28" i="17"/>
  <c r="C28" i="17"/>
  <c r="K27" i="17"/>
  <c r="E27" i="17"/>
  <c r="D27" i="17"/>
  <c r="C27" i="17"/>
  <c r="K26" i="17"/>
  <c r="E26" i="17"/>
  <c r="D26" i="17"/>
  <c r="C26" i="17"/>
  <c r="K25" i="17"/>
  <c r="E25" i="17"/>
  <c r="D25" i="17"/>
  <c r="C25" i="17"/>
  <c r="K24" i="17"/>
  <c r="E24" i="17"/>
  <c r="D24" i="17"/>
  <c r="C24" i="17"/>
  <c r="K23" i="17"/>
  <c r="E23" i="17"/>
  <c r="D23" i="17"/>
  <c r="C23" i="17"/>
  <c r="K22" i="17"/>
  <c r="E22" i="17"/>
  <c r="D22" i="17"/>
  <c r="C22" i="17"/>
  <c r="K21" i="17"/>
  <c r="E21" i="17"/>
  <c r="D21" i="17"/>
  <c r="C21" i="17"/>
  <c r="K20" i="17"/>
  <c r="E20" i="17"/>
  <c r="D20" i="17"/>
  <c r="C20" i="17"/>
  <c r="K19" i="17"/>
  <c r="O18" i="17"/>
  <c r="K18" i="17"/>
  <c r="E18" i="17"/>
  <c r="D18" i="17"/>
  <c r="C18" i="17"/>
  <c r="O17" i="17"/>
  <c r="E17" i="17"/>
  <c r="D17" i="17"/>
  <c r="C17" i="17"/>
  <c r="O16" i="17"/>
  <c r="K16" i="17"/>
  <c r="E16" i="17"/>
  <c r="D16" i="17"/>
  <c r="C16" i="17"/>
  <c r="O15" i="17"/>
  <c r="K15" i="17"/>
  <c r="E15" i="17"/>
  <c r="D15" i="17"/>
  <c r="C15" i="17"/>
  <c r="O14" i="17"/>
  <c r="K14" i="17"/>
  <c r="E14" i="17"/>
  <c r="D14" i="17"/>
  <c r="C14" i="17"/>
  <c r="O13" i="17"/>
  <c r="K13" i="17"/>
  <c r="E13" i="17"/>
  <c r="D13" i="17"/>
  <c r="C13" i="17"/>
  <c r="O12" i="17"/>
  <c r="K12" i="17"/>
  <c r="E12" i="17"/>
  <c r="D12" i="17"/>
  <c r="C12" i="17"/>
  <c r="O11" i="17"/>
  <c r="K11" i="17"/>
  <c r="E11" i="17"/>
  <c r="D11" i="17"/>
  <c r="C11" i="17"/>
  <c r="O10" i="17"/>
  <c r="K10" i="17"/>
  <c r="E10" i="17"/>
  <c r="D10" i="17"/>
  <c r="C10" i="17"/>
  <c r="O9" i="17"/>
  <c r="K9" i="17"/>
  <c r="E9" i="17"/>
  <c r="D9" i="17"/>
  <c r="C9" i="17"/>
  <c r="O8" i="17"/>
  <c r="K8" i="17"/>
  <c r="E8" i="17"/>
  <c r="D8" i="17"/>
  <c r="C8" i="17"/>
  <c r="O7" i="17"/>
  <c r="E7" i="17"/>
  <c r="D7" i="17"/>
  <c r="C7" i="17"/>
  <c r="O6" i="17"/>
  <c r="K6" i="17"/>
  <c r="E6" i="17"/>
  <c r="D6" i="17"/>
  <c r="C6" i="17"/>
  <c r="O5" i="17"/>
  <c r="K5" i="17"/>
  <c r="E5" i="17"/>
  <c r="D5" i="17"/>
  <c r="C5" i="17"/>
  <c r="O4" i="17"/>
  <c r="K4" i="17"/>
  <c r="E4" i="17"/>
  <c r="D4" i="17"/>
  <c r="C4" i="17"/>
  <c r="O3" i="17"/>
  <c r="A2" i="16"/>
  <c r="D2" i="15"/>
  <c r="D2" i="14"/>
  <c r="D2" i="13"/>
  <c r="D2" i="12"/>
  <c r="D2" i="11"/>
  <c r="D2" i="10"/>
  <c r="B4" i="8"/>
  <c r="A1" i="8"/>
  <c r="N5" i="7"/>
  <c r="B2" i="7"/>
  <c r="B2" i="16" s="1"/>
  <c r="M3006" i="6"/>
  <c r="N3005" i="6"/>
  <c r="M3005" i="6"/>
  <c r="E3005" i="6"/>
  <c r="D3005" i="6"/>
  <c r="C3005" i="6"/>
  <c r="N3004" i="6"/>
  <c r="M3004" i="6"/>
  <c r="E3004" i="6"/>
  <c r="D3004" i="6"/>
  <c r="C3004" i="6"/>
  <c r="N3003" i="6"/>
  <c r="M3003" i="6"/>
  <c r="E3003" i="6"/>
  <c r="D3003" i="6"/>
  <c r="C3003" i="6"/>
  <c r="N3002" i="6"/>
  <c r="M3002" i="6"/>
  <c r="E3002" i="6"/>
  <c r="D3002" i="6"/>
  <c r="C3002" i="6"/>
  <c r="N3001" i="6"/>
  <c r="M3001" i="6"/>
  <c r="E3001" i="6"/>
  <c r="D3001" i="6"/>
  <c r="C3001" i="6"/>
  <c r="N3000" i="6"/>
  <c r="M3000" i="6"/>
  <c r="E3000" i="6"/>
  <c r="D3000" i="6"/>
  <c r="C3000" i="6"/>
  <c r="N2999" i="6"/>
  <c r="M2999" i="6"/>
  <c r="E2999" i="6"/>
  <c r="D2999" i="6"/>
  <c r="C2999" i="6"/>
  <c r="N2998" i="6"/>
  <c r="M2998" i="6"/>
  <c r="E2998" i="6"/>
  <c r="D2998" i="6"/>
  <c r="C2998" i="6"/>
  <c r="N2997" i="6"/>
  <c r="M2997" i="6"/>
  <c r="E2997" i="6"/>
  <c r="D2997" i="6"/>
  <c r="C2997" i="6"/>
  <c r="N2996" i="6"/>
  <c r="M2996" i="6"/>
  <c r="E2996" i="6"/>
  <c r="D2996" i="6"/>
  <c r="C2996" i="6"/>
  <c r="N2995" i="6"/>
  <c r="M2995" i="6"/>
  <c r="E2995" i="6"/>
  <c r="D2995" i="6"/>
  <c r="C2995" i="6"/>
  <c r="N2994" i="6"/>
  <c r="M2994" i="6"/>
  <c r="E2994" i="6"/>
  <c r="D2994" i="6"/>
  <c r="C2994" i="6"/>
  <c r="N2993" i="6"/>
  <c r="M2993" i="6"/>
  <c r="E2993" i="6"/>
  <c r="D2993" i="6"/>
  <c r="C2993" i="6"/>
  <c r="N2992" i="6"/>
  <c r="M2992" i="6"/>
  <c r="E2992" i="6"/>
  <c r="D2992" i="6"/>
  <c r="C2992" i="6"/>
  <c r="N2991" i="6"/>
  <c r="M2991" i="6"/>
  <c r="E2991" i="6"/>
  <c r="D2991" i="6"/>
  <c r="C2991" i="6"/>
  <c r="N2990" i="6"/>
  <c r="M2990" i="6"/>
  <c r="E2990" i="6"/>
  <c r="D2990" i="6"/>
  <c r="C2990" i="6"/>
  <c r="N2989" i="6"/>
  <c r="M2989" i="6"/>
  <c r="E2989" i="6"/>
  <c r="D2989" i="6"/>
  <c r="C2989" i="6"/>
  <c r="N2988" i="6"/>
  <c r="M2988" i="6"/>
  <c r="E2988" i="6"/>
  <c r="D2988" i="6"/>
  <c r="C2988" i="6"/>
  <c r="N2987" i="6"/>
  <c r="M2987" i="6"/>
  <c r="E2987" i="6"/>
  <c r="D2987" i="6"/>
  <c r="C2987" i="6"/>
  <c r="N2986" i="6"/>
  <c r="M2986" i="6"/>
  <c r="E2986" i="6"/>
  <c r="D2986" i="6"/>
  <c r="C2986" i="6"/>
  <c r="N2985" i="6"/>
  <c r="M2985" i="6"/>
  <c r="E2985" i="6"/>
  <c r="D2985" i="6"/>
  <c r="C2985" i="6"/>
  <c r="N2984" i="6"/>
  <c r="M2984" i="6"/>
  <c r="E2984" i="6"/>
  <c r="D2984" i="6"/>
  <c r="C2984" i="6"/>
  <c r="N2983" i="6"/>
  <c r="M2983" i="6"/>
  <c r="E2983" i="6"/>
  <c r="D2983" i="6"/>
  <c r="C2983" i="6"/>
  <c r="N2982" i="6"/>
  <c r="M2982" i="6"/>
  <c r="E2982" i="6"/>
  <c r="D2982" i="6"/>
  <c r="C2982" i="6"/>
  <c r="N2981" i="6"/>
  <c r="M2981" i="6"/>
  <c r="E2981" i="6"/>
  <c r="D2981" i="6"/>
  <c r="C2981" i="6"/>
  <c r="N2980" i="6"/>
  <c r="M2980" i="6"/>
  <c r="E2980" i="6"/>
  <c r="D2980" i="6"/>
  <c r="C2980" i="6"/>
  <c r="N2979" i="6"/>
  <c r="M2979" i="6"/>
  <c r="E2979" i="6"/>
  <c r="D2979" i="6"/>
  <c r="C2979" i="6"/>
  <c r="N2978" i="6"/>
  <c r="M2978" i="6"/>
  <c r="E2978" i="6"/>
  <c r="D2978" i="6"/>
  <c r="C2978" i="6"/>
  <c r="N2977" i="6"/>
  <c r="M2977" i="6"/>
  <c r="E2977" i="6"/>
  <c r="D2977" i="6"/>
  <c r="C2977" i="6"/>
  <c r="N2976" i="6"/>
  <c r="M2976" i="6"/>
  <c r="E2976" i="6"/>
  <c r="D2976" i="6"/>
  <c r="C2976" i="6"/>
  <c r="N2975" i="6"/>
  <c r="M2975" i="6"/>
  <c r="E2975" i="6"/>
  <c r="D2975" i="6"/>
  <c r="C2975" i="6"/>
  <c r="N2974" i="6"/>
  <c r="M2974" i="6"/>
  <c r="E2974" i="6"/>
  <c r="D2974" i="6"/>
  <c r="C2974" i="6"/>
  <c r="N2973" i="6"/>
  <c r="M2973" i="6"/>
  <c r="E2973" i="6"/>
  <c r="D2973" i="6"/>
  <c r="C2973" i="6"/>
  <c r="N2972" i="6"/>
  <c r="M2972" i="6"/>
  <c r="E2972" i="6"/>
  <c r="D2972" i="6"/>
  <c r="C2972" i="6"/>
  <c r="N2971" i="6"/>
  <c r="M2971" i="6"/>
  <c r="E2971" i="6"/>
  <c r="D2971" i="6"/>
  <c r="C2971" i="6"/>
  <c r="N2970" i="6"/>
  <c r="M2970" i="6"/>
  <c r="E2970" i="6"/>
  <c r="D2970" i="6"/>
  <c r="C2970" i="6"/>
  <c r="N2969" i="6"/>
  <c r="M2969" i="6"/>
  <c r="E2969" i="6"/>
  <c r="D2969" i="6"/>
  <c r="C2969" i="6"/>
  <c r="N2968" i="6"/>
  <c r="M2968" i="6"/>
  <c r="E2968" i="6"/>
  <c r="D2968" i="6"/>
  <c r="C2968" i="6"/>
  <c r="N2967" i="6"/>
  <c r="M2967" i="6"/>
  <c r="E2967" i="6"/>
  <c r="D2967" i="6"/>
  <c r="C2967" i="6"/>
  <c r="N2966" i="6"/>
  <c r="M2966" i="6"/>
  <c r="E2966" i="6"/>
  <c r="D2966" i="6"/>
  <c r="C2966" i="6"/>
  <c r="N2965" i="6"/>
  <c r="M2965" i="6"/>
  <c r="E2965" i="6"/>
  <c r="D2965" i="6"/>
  <c r="C2965" i="6"/>
  <c r="N2964" i="6"/>
  <c r="M2964" i="6"/>
  <c r="E2964" i="6"/>
  <c r="D2964" i="6"/>
  <c r="C2964" i="6"/>
  <c r="N2963" i="6"/>
  <c r="M2963" i="6"/>
  <c r="E2963" i="6"/>
  <c r="D2963" i="6"/>
  <c r="C2963" i="6"/>
  <c r="N2962" i="6"/>
  <c r="M2962" i="6"/>
  <c r="E2962" i="6"/>
  <c r="D2962" i="6"/>
  <c r="C2962" i="6"/>
  <c r="N2961" i="6"/>
  <c r="M2961" i="6"/>
  <c r="E2961" i="6"/>
  <c r="D2961" i="6"/>
  <c r="C2961" i="6"/>
  <c r="N2960" i="6"/>
  <c r="M2960" i="6"/>
  <c r="E2960" i="6"/>
  <c r="D2960" i="6"/>
  <c r="C2960" i="6"/>
  <c r="N2959" i="6"/>
  <c r="M2959" i="6"/>
  <c r="E2959" i="6"/>
  <c r="D2959" i="6"/>
  <c r="C2959" i="6"/>
  <c r="N2958" i="6"/>
  <c r="M2958" i="6"/>
  <c r="E2958" i="6"/>
  <c r="D2958" i="6"/>
  <c r="C2958" i="6"/>
  <c r="N2957" i="6"/>
  <c r="M2957" i="6"/>
  <c r="E2957" i="6"/>
  <c r="D2957" i="6"/>
  <c r="C2957" i="6"/>
  <c r="N2956" i="6"/>
  <c r="M2956" i="6"/>
  <c r="E2956" i="6"/>
  <c r="D2956" i="6"/>
  <c r="C2956" i="6"/>
  <c r="N2955" i="6"/>
  <c r="M2955" i="6"/>
  <c r="E2955" i="6"/>
  <c r="D2955" i="6"/>
  <c r="C2955" i="6"/>
  <c r="N2954" i="6"/>
  <c r="M2954" i="6"/>
  <c r="E2954" i="6"/>
  <c r="D2954" i="6"/>
  <c r="C2954" i="6"/>
  <c r="N2953" i="6"/>
  <c r="M2953" i="6"/>
  <c r="E2953" i="6"/>
  <c r="D2953" i="6"/>
  <c r="C2953" i="6"/>
  <c r="N2952" i="6"/>
  <c r="M2952" i="6"/>
  <c r="E2952" i="6"/>
  <c r="D2952" i="6"/>
  <c r="C2952" i="6"/>
  <c r="N2951" i="6"/>
  <c r="M2951" i="6"/>
  <c r="E2951" i="6"/>
  <c r="D2951" i="6"/>
  <c r="C2951" i="6"/>
  <c r="N2950" i="6"/>
  <c r="M2950" i="6"/>
  <c r="E2950" i="6"/>
  <c r="D2950" i="6"/>
  <c r="C2950" i="6"/>
  <c r="N2949" i="6"/>
  <c r="M2949" i="6"/>
  <c r="E2949" i="6"/>
  <c r="D2949" i="6"/>
  <c r="C2949" i="6"/>
  <c r="N2948" i="6"/>
  <c r="M2948" i="6"/>
  <c r="E2948" i="6"/>
  <c r="D2948" i="6"/>
  <c r="C2948" i="6"/>
  <c r="N2947" i="6"/>
  <c r="M2947" i="6"/>
  <c r="E2947" i="6"/>
  <c r="D2947" i="6"/>
  <c r="C2947" i="6"/>
  <c r="N2946" i="6"/>
  <c r="M2946" i="6"/>
  <c r="E2946" i="6"/>
  <c r="D2946" i="6"/>
  <c r="C2946" i="6"/>
  <c r="N2945" i="6"/>
  <c r="M2945" i="6"/>
  <c r="E2945" i="6"/>
  <c r="D2945" i="6"/>
  <c r="C2945" i="6"/>
  <c r="N2944" i="6"/>
  <c r="M2944" i="6"/>
  <c r="E2944" i="6"/>
  <c r="D2944" i="6"/>
  <c r="C2944" i="6"/>
  <c r="N2943" i="6"/>
  <c r="M2943" i="6"/>
  <c r="E2943" i="6"/>
  <c r="D2943" i="6"/>
  <c r="C2943" i="6"/>
  <c r="N2942" i="6"/>
  <c r="M2942" i="6"/>
  <c r="E2942" i="6"/>
  <c r="D2942" i="6"/>
  <c r="C2942" i="6"/>
  <c r="N2941" i="6"/>
  <c r="M2941" i="6"/>
  <c r="E2941" i="6"/>
  <c r="D2941" i="6"/>
  <c r="C2941" i="6"/>
  <c r="N2940" i="6"/>
  <c r="M2940" i="6"/>
  <c r="E2940" i="6"/>
  <c r="D2940" i="6"/>
  <c r="C2940" i="6"/>
  <c r="N2939" i="6"/>
  <c r="M2939" i="6"/>
  <c r="E2939" i="6"/>
  <c r="D2939" i="6"/>
  <c r="C2939" i="6"/>
  <c r="N2938" i="6"/>
  <c r="M2938" i="6"/>
  <c r="E2938" i="6"/>
  <c r="D2938" i="6"/>
  <c r="C2938" i="6"/>
  <c r="N2937" i="6"/>
  <c r="M2937" i="6"/>
  <c r="E2937" i="6"/>
  <c r="D2937" i="6"/>
  <c r="C2937" i="6"/>
  <c r="N2936" i="6"/>
  <c r="M2936" i="6"/>
  <c r="E2936" i="6"/>
  <c r="D2936" i="6"/>
  <c r="C2936" i="6"/>
  <c r="N2935" i="6"/>
  <c r="M2935" i="6"/>
  <c r="E2935" i="6"/>
  <c r="D2935" i="6"/>
  <c r="C2935" i="6"/>
  <c r="N2934" i="6"/>
  <c r="M2934" i="6"/>
  <c r="E2934" i="6"/>
  <c r="D2934" i="6"/>
  <c r="C2934" i="6"/>
  <c r="N2933" i="6"/>
  <c r="M2933" i="6"/>
  <c r="E2933" i="6"/>
  <c r="D2933" i="6"/>
  <c r="C2933" i="6"/>
  <c r="N2932" i="6"/>
  <c r="M2932" i="6"/>
  <c r="E2932" i="6"/>
  <c r="D2932" i="6"/>
  <c r="C2932" i="6"/>
  <c r="N2931" i="6"/>
  <c r="M2931" i="6"/>
  <c r="E2931" i="6"/>
  <c r="D2931" i="6"/>
  <c r="C2931" i="6"/>
  <c r="N2930" i="6"/>
  <c r="M2930" i="6"/>
  <c r="E2930" i="6"/>
  <c r="D2930" i="6"/>
  <c r="C2930" i="6"/>
  <c r="N2929" i="6"/>
  <c r="M2929" i="6"/>
  <c r="E2929" i="6"/>
  <c r="D2929" i="6"/>
  <c r="C2929" i="6"/>
  <c r="N2928" i="6"/>
  <c r="M2928" i="6"/>
  <c r="E2928" i="6"/>
  <c r="D2928" i="6"/>
  <c r="C2928" i="6"/>
  <c r="N2927" i="6"/>
  <c r="M2927" i="6"/>
  <c r="E2927" i="6"/>
  <c r="D2927" i="6"/>
  <c r="C2927" i="6"/>
  <c r="N2926" i="6"/>
  <c r="M2926" i="6"/>
  <c r="E2926" i="6"/>
  <c r="D2926" i="6"/>
  <c r="C2926" i="6"/>
  <c r="N2925" i="6"/>
  <c r="M2925" i="6"/>
  <c r="E2925" i="6"/>
  <c r="D2925" i="6"/>
  <c r="C2925" i="6"/>
  <c r="N2924" i="6"/>
  <c r="M2924" i="6"/>
  <c r="E2924" i="6"/>
  <c r="D2924" i="6"/>
  <c r="C2924" i="6"/>
  <c r="N2923" i="6"/>
  <c r="M2923" i="6"/>
  <c r="E2923" i="6"/>
  <c r="D2923" i="6"/>
  <c r="C2923" i="6"/>
  <c r="N2922" i="6"/>
  <c r="M2922" i="6"/>
  <c r="E2922" i="6"/>
  <c r="D2922" i="6"/>
  <c r="C2922" i="6"/>
  <c r="N2921" i="6"/>
  <c r="M2921" i="6"/>
  <c r="E2921" i="6"/>
  <c r="D2921" i="6"/>
  <c r="C2921" i="6"/>
  <c r="N2920" i="6"/>
  <c r="M2920" i="6"/>
  <c r="E2920" i="6"/>
  <c r="D2920" i="6"/>
  <c r="C2920" i="6"/>
  <c r="N2919" i="6"/>
  <c r="M2919" i="6"/>
  <c r="E2919" i="6"/>
  <c r="D2919" i="6"/>
  <c r="C2919" i="6"/>
  <c r="N2918" i="6"/>
  <c r="M2918" i="6"/>
  <c r="E2918" i="6"/>
  <c r="D2918" i="6"/>
  <c r="C2918" i="6"/>
  <c r="N2917" i="6"/>
  <c r="M2917" i="6"/>
  <c r="E2917" i="6"/>
  <c r="D2917" i="6"/>
  <c r="C2917" i="6"/>
  <c r="N2916" i="6"/>
  <c r="M2916" i="6"/>
  <c r="E2916" i="6"/>
  <c r="D2916" i="6"/>
  <c r="C2916" i="6"/>
  <c r="N2915" i="6"/>
  <c r="M2915" i="6"/>
  <c r="E2915" i="6"/>
  <c r="D2915" i="6"/>
  <c r="C2915" i="6"/>
  <c r="N2914" i="6"/>
  <c r="M2914" i="6"/>
  <c r="E2914" i="6"/>
  <c r="D2914" i="6"/>
  <c r="C2914" i="6"/>
  <c r="N2913" i="6"/>
  <c r="M2913" i="6"/>
  <c r="E2913" i="6"/>
  <c r="D2913" i="6"/>
  <c r="C2913" i="6"/>
  <c r="N2912" i="6"/>
  <c r="M2912" i="6"/>
  <c r="E2912" i="6"/>
  <c r="D2912" i="6"/>
  <c r="C2912" i="6"/>
  <c r="N2911" i="6"/>
  <c r="M2911" i="6"/>
  <c r="E2911" i="6"/>
  <c r="D2911" i="6"/>
  <c r="C2911" i="6"/>
  <c r="N2910" i="6"/>
  <c r="M2910" i="6"/>
  <c r="E2910" i="6"/>
  <c r="D2910" i="6"/>
  <c r="C2910" i="6"/>
  <c r="N2909" i="6"/>
  <c r="M2909" i="6"/>
  <c r="E2909" i="6"/>
  <c r="D2909" i="6"/>
  <c r="C2909" i="6"/>
  <c r="N2908" i="6"/>
  <c r="M2908" i="6"/>
  <c r="E2908" i="6"/>
  <c r="D2908" i="6"/>
  <c r="C2908" i="6"/>
  <c r="N2907" i="6"/>
  <c r="M2907" i="6"/>
  <c r="E2907" i="6"/>
  <c r="D2907" i="6"/>
  <c r="C2907" i="6"/>
  <c r="N2906" i="6"/>
  <c r="M2906" i="6"/>
  <c r="E2906" i="6"/>
  <c r="D2906" i="6"/>
  <c r="C2906" i="6"/>
  <c r="N2905" i="6"/>
  <c r="M2905" i="6"/>
  <c r="E2905" i="6"/>
  <c r="D2905" i="6"/>
  <c r="C2905" i="6"/>
  <c r="N2904" i="6"/>
  <c r="M2904" i="6"/>
  <c r="E2904" i="6"/>
  <c r="D2904" i="6"/>
  <c r="C2904" i="6"/>
  <c r="N2903" i="6"/>
  <c r="M2903" i="6"/>
  <c r="E2903" i="6"/>
  <c r="D2903" i="6"/>
  <c r="C2903" i="6"/>
  <c r="N2902" i="6"/>
  <c r="M2902" i="6"/>
  <c r="E2902" i="6"/>
  <c r="D2902" i="6"/>
  <c r="C2902" i="6"/>
  <c r="N2901" i="6"/>
  <c r="M2901" i="6"/>
  <c r="E2901" i="6"/>
  <c r="D2901" i="6"/>
  <c r="C2901" i="6"/>
  <c r="N2900" i="6"/>
  <c r="M2900" i="6"/>
  <c r="E2900" i="6"/>
  <c r="D2900" i="6"/>
  <c r="C2900" i="6"/>
  <c r="N2899" i="6"/>
  <c r="M2899" i="6"/>
  <c r="E2899" i="6"/>
  <c r="D2899" i="6"/>
  <c r="C2899" i="6"/>
  <c r="N2898" i="6"/>
  <c r="M2898" i="6"/>
  <c r="E2898" i="6"/>
  <c r="D2898" i="6"/>
  <c r="C2898" i="6"/>
  <c r="N2897" i="6"/>
  <c r="M2897" i="6"/>
  <c r="E2897" i="6"/>
  <c r="D2897" i="6"/>
  <c r="C2897" i="6"/>
  <c r="N2896" i="6"/>
  <c r="M2896" i="6"/>
  <c r="E2896" i="6"/>
  <c r="D2896" i="6"/>
  <c r="C2896" i="6"/>
  <c r="N2895" i="6"/>
  <c r="M2895" i="6"/>
  <c r="E2895" i="6"/>
  <c r="D2895" i="6"/>
  <c r="C2895" i="6"/>
  <c r="N2894" i="6"/>
  <c r="M2894" i="6"/>
  <c r="E2894" i="6"/>
  <c r="D2894" i="6"/>
  <c r="C2894" i="6"/>
  <c r="N2893" i="6"/>
  <c r="M2893" i="6"/>
  <c r="E2893" i="6"/>
  <c r="D2893" i="6"/>
  <c r="C2893" i="6"/>
  <c r="N2892" i="6"/>
  <c r="M2892" i="6"/>
  <c r="E2892" i="6"/>
  <c r="D2892" i="6"/>
  <c r="C2892" i="6"/>
  <c r="N2891" i="6"/>
  <c r="M2891" i="6"/>
  <c r="E2891" i="6"/>
  <c r="D2891" i="6"/>
  <c r="C2891" i="6"/>
  <c r="N2890" i="6"/>
  <c r="M2890" i="6"/>
  <c r="E2890" i="6"/>
  <c r="D2890" i="6"/>
  <c r="C2890" i="6"/>
  <c r="N2889" i="6"/>
  <c r="M2889" i="6"/>
  <c r="E2889" i="6"/>
  <c r="D2889" i="6"/>
  <c r="C2889" i="6"/>
  <c r="N2888" i="6"/>
  <c r="M2888" i="6"/>
  <c r="E2888" i="6"/>
  <c r="D2888" i="6"/>
  <c r="C2888" i="6"/>
  <c r="N2887" i="6"/>
  <c r="M2887" i="6"/>
  <c r="E2887" i="6"/>
  <c r="D2887" i="6"/>
  <c r="C2887" i="6"/>
  <c r="N2886" i="6"/>
  <c r="M2886" i="6"/>
  <c r="E2886" i="6"/>
  <c r="D2886" i="6"/>
  <c r="C2886" i="6"/>
  <c r="N2885" i="6"/>
  <c r="M2885" i="6"/>
  <c r="E2885" i="6"/>
  <c r="D2885" i="6"/>
  <c r="C2885" i="6"/>
  <c r="N2884" i="6"/>
  <c r="M2884" i="6"/>
  <c r="E2884" i="6"/>
  <c r="D2884" i="6"/>
  <c r="C2884" i="6"/>
  <c r="N2883" i="6"/>
  <c r="M2883" i="6"/>
  <c r="E2883" i="6"/>
  <c r="D2883" i="6"/>
  <c r="C2883" i="6"/>
  <c r="N2882" i="6"/>
  <c r="M2882" i="6"/>
  <c r="E2882" i="6"/>
  <c r="D2882" i="6"/>
  <c r="C2882" i="6"/>
  <c r="N2881" i="6"/>
  <c r="M2881" i="6"/>
  <c r="E2881" i="6"/>
  <c r="D2881" i="6"/>
  <c r="C2881" i="6"/>
  <c r="N2880" i="6"/>
  <c r="M2880" i="6"/>
  <c r="E2880" i="6"/>
  <c r="D2880" i="6"/>
  <c r="C2880" i="6"/>
  <c r="N2879" i="6"/>
  <c r="M2879" i="6"/>
  <c r="E2879" i="6"/>
  <c r="D2879" i="6"/>
  <c r="C2879" i="6"/>
  <c r="N2878" i="6"/>
  <c r="M2878" i="6"/>
  <c r="E2878" i="6"/>
  <c r="D2878" i="6"/>
  <c r="C2878" i="6"/>
  <c r="N2877" i="6"/>
  <c r="M2877" i="6"/>
  <c r="E2877" i="6"/>
  <c r="D2877" i="6"/>
  <c r="C2877" i="6"/>
  <c r="N2876" i="6"/>
  <c r="M2876" i="6"/>
  <c r="E2876" i="6"/>
  <c r="D2876" i="6"/>
  <c r="C2876" i="6"/>
  <c r="N2875" i="6"/>
  <c r="M2875" i="6"/>
  <c r="E2875" i="6"/>
  <c r="D2875" i="6"/>
  <c r="C2875" i="6"/>
  <c r="N2874" i="6"/>
  <c r="M2874" i="6"/>
  <c r="E2874" i="6"/>
  <c r="D2874" i="6"/>
  <c r="C2874" i="6"/>
  <c r="N2873" i="6"/>
  <c r="M2873" i="6"/>
  <c r="E2873" i="6"/>
  <c r="D2873" i="6"/>
  <c r="C2873" i="6"/>
  <c r="N2872" i="6"/>
  <c r="M2872" i="6"/>
  <c r="E2872" i="6"/>
  <c r="D2872" i="6"/>
  <c r="C2872" i="6"/>
  <c r="N2871" i="6"/>
  <c r="M2871" i="6"/>
  <c r="E2871" i="6"/>
  <c r="D2871" i="6"/>
  <c r="C2871" i="6"/>
  <c r="N2870" i="6"/>
  <c r="M2870" i="6"/>
  <c r="E2870" i="6"/>
  <c r="D2870" i="6"/>
  <c r="C2870" i="6"/>
  <c r="N2869" i="6"/>
  <c r="M2869" i="6"/>
  <c r="E2869" i="6"/>
  <c r="D2869" i="6"/>
  <c r="C2869" i="6"/>
  <c r="N2868" i="6"/>
  <c r="M2868" i="6"/>
  <c r="E2868" i="6"/>
  <c r="D2868" i="6"/>
  <c r="C2868" i="6"/>
  <c r="N2867" i="6"/>
  <c r="M2867" i="6"/>
  <c r="E2867" i="6"/>
  <c r="D2867" i="6"/>
  <c r="C2867" i="6"/>
  <c r="N2866" i="6"/>
  <c r="M2866" i="6"/>
  <c r="E2866" i="6"/>
  <c r="D2866" i="6"/>
  <c r="C2866" i="6"/>
  <c r="N2865" i="6"/>
  <c r="M2865" i="6"/>
  <c r="E2865" i="6"/>
  <c r="D2865" i="6"/>
  <c r="C2865" i="6"/>
  <c r="N2864" i="6"/>
  <c r="M2864" i="6"/>
  <c r="E2864" i="6"/>
  <c r="D2864" i="6"/>
  <c r="C2864" i="6"/>
  <c r="N2863" i="6"/>
  <c r="M2863" i="6"/>
  <c r="E2863" i="6"/>
  <c r="D2863" i="6"/>
  <c r="C2863" i="6"/>
  <c r="N2862" i="6"/>
  <c r="M2862" i="6"/>
  <c r="E2862" i="6"/>
  <c r="D2862" i="6"/>
  <c r="C2862" i="6"/>
  <c r="N2861" i="6"/>
  <c r="M2861" i="6"/>
  <c r="E2861" i="6"/>
  <c r="D2861" i="6"/>
  <c r="C2861" i="6"/>
  <c r="N2860" i="6"/>
  <c r="M2860" i="6"/>
  <c r="E2860" i="6"/>
  <c r="D2860" i="6"/>
  <c r="C2860" i="6"/>
  <c r="N2859" i="6"/>
  <c r="M2859" i="6"/>
  <c r="E2859" i="6"/>
  <c r="D2859" i="6"/>
  <c r="C2859" i="6"/>
  <c r="N2858" i="6"/>
  <c r="M2858" i="6"/>
  <c r="E2858" i="6"/>
  <c r="D2858" i="6"/>
  <c r="C2858" i="6"/>
  <c r="N2857" i="6"/>
  <c r="M2857" i="6"/>
  <c r="E2857" i="6"/>
  <c r="D2857" i="6"/>
  <c r="C2857" i="6"/>
  <c r="N2856" i="6"/>
  <c r="M2856" i="6"/>
  <c r="E2856" i="6"/>
  <c r="D2856" i="6"/>
  <c r="C2856" i="6"/>
  <c r="N2855" i="6"/>
  <c r="M2855" i="6"/>
  <c r="E2855" i="6"/>
  <c r="D2855" i="6"/>
  <c r="C2855" i="6"/>
  <c r="N2854" i="6"/>
  <c r="M2854" i="6"/>
  <c r="E2854" i="6"/>
  <c r="D2854" i="6"/>
  <c r="C2854" i="6"/>
  <c r="N2853" i="6"/>
  <c r="M2853" i="6"/>
  <c r="E2853" i="6"/>
  <c r="D2853" i="6"/>
  <c r="C2853" i="6"/>
  <c r="N2852" i="6"/>
  <c r="M2852" i="6"/>
  <c r="E2852" i="6"/>
  <c r="D2852" i="6"/>
  <c r="C2852" i="6"/>
  <c r="N2851" i="6"/>
  <c r="M2851" i="6"/>
  <c r="E2851" i="6"/>
  <c r="D2851" i="6"/>
  <c r="C2851" i="6"/>
  <c r="N2850" i="6"/>
  <c r="M2850" i="6"/>
  <c r="E2850" i="6"/>
  <c r="D2850" i="6"/>
  <c r="C2850" i="6"/>
  <c r="N2849" i="6"/>
  <c r="M2849" i="6"/>
  <c r="E2849" i="6"/>
  <c r="D2849" i="6"/>
  <c r="C2849" i="6"/>
  <c r="N2848" i="6"/>
  <c r="M2848" i="6"/>
  <c r="E2848" i="6"/>
  <c r="D2848" i="6"/>
  <c r="C2848" i="6"/>
  <c r="N2847" i="6"/>
  <c r="M2847" i="6"/>
  <c r="E2847" i="6"/>
  <c r="D2847" i="6"/>
  <c r="C2847" i="6"/>
  <c r="N2846" i="6"/>
  <c r="M2846" i="6"/>
  <c r="E2846" i="6"/>
  <c r="D2846" i="6"/>
  <c r="C2846" i="6"/>
  <c r="N2845" i="6"/>
  <c r="M2845" i="6"/>
  <c r="E2845" i="6"/>
  <c r="D2845" i="6"/>
  <c r="C2845" i="6"/>
  <c r="N2844" i="6"/>
  <c r="M2844" i="6"/>
  <c r="E2844" i="6"/>
  <c r="D2844" i="6"/>
  <c r="C2844" i="6"/>
  <c r="N2843" i="6"/>
  <c r="M2843" i="6"/>
  <c r="E2843" i="6"/>
  <c r="D2843" i="6"/>
  <c r="C2843" i="6"/>
  <c r="N2842" i="6"/>
  <c r="M2842" i="6"/>
  <c r="E2842" i="6"/>
  <c r="D2842" i="6"/>
  <c r="C2842" i="6"/>
  <c r="N2841" i="6"/>
  <c r="M2841" i="6"/>
  <c r="E2841" i="6"/>
  <c r="D2841" i="6"/>
  <c r="C2841" i="6"/>
  <c r="N2840" i="6"/>
  <c r="M2840" i="6"/>
  <c r="E2840" i="6"/>
  <c r="D2840" i="6"/>
  <c r="C2840" i="6"/>
  <c r="N2839" i="6"/>
  <c r="M2839" i="6"/>
  <c r="E2839" i="6"/>
  <c r="D2839" i="6"/>
  <c r="C2839" i="6"/>
  <c r="N2838" i="6"/>
  <c r="M2838" i="6"/>
  <c r="E2838" i="6"/>
  <c r="D2838" i="6"/>
  <c r="C2838" i="6"/>
  <c r="N2837" i="6"/>
  <c r="M2837" i="6"/>
  <c r="E2837" i="6"/>
  <c r="D2837" i="6"/>
  <c r="C2837" i="6"/>
  <c r="N2836" i="6"/>
  <c r="M2836" i="6"/>
  <c r="E2836" i="6"/>
  <c r="D2836" i="6"/>
  <c r="C2836" i="6"/>
  <c r="N2835" i="6"/>
  <c r="M2835" i="6"/>
  <c r="E2835" i="6"/>
  <c r="D2835" i="6"/>
  <c r="C2835" i="6"/>
  <c r="N2834" i="6"/>
  <c r="M2834" i="6"/>
  <c r="E2834" i="6"/>
  <c r="D2834" i="6"/>
  <c r="C2834" i="6"/>
  <c r="N2833" i="6"/>
  <c r="M2833" i="6"/>
  <c r="E2833" i="6"/>
  <c r="D2833" i="6"/>
  <c r="C2833" i="6"/>
  <c r="N2832" i="6"/>
  <c r="M2832" i="6"/>
  <c r="E2832" i="6"/>
  <c r="D2832" i="6"/>
  <c r="C2832" i="6"/>
  <c r="N2831" i="6"/>
  <c r="M2831" i="6"/>
  <c r="E2831" i="6"/>
  <c r="D2831" i="6"/>
  <c r="C2831" i="6"/>
  <c r="N2830" i="6"/>
  <c r="M2830" i="6"/>
  <c r="E2830" i="6"/>
  <c r="D2830" i="6"/>
  <c r="C2830" i="6"/>
  <c r="N2829" i="6"/>
  <c r="M2829" i="6"/>
  <c r="E2829" i="6"/>
  <c r="D2829" i="6"/>
  <c r="C2829" i="6"/>
  <c r="N2828" i="6"/>
  <c r="M2828" i="6"/>
  <c r="E2828" i="6"/>
  <c r="D2828" i="6"/>
  <c r="C2828" i="6"/>
  <c r="N2827" i="6"/>
  <c r="M2827" i="6"/>
  <c r="E2827" i="6"/>
  <c r="D2827" i="6"/>
  <c r="C2827" i="6"/>
  <c r="N2826" i="6"/>
  <c r="M2826" i="6"/>
  <c r="E2826" i="6"/>
  <c r="D2826" i="6"/>
  <c r="C2826" i="6"/>
  <c r="N2825" i="6"/>
  <c r="M2825" i="6"/>
  <c r="E2825" i="6"/>
  <c r="D2825" i="6"/>
  <c r="C2825" i="6"/>
  <c r="N2824" i="6"/>
  <c r="M2824" i="6"/>
  <c r="E2824" i="6"/>
  <c r="D2824" i="6"/>
  <c r="C2824" i="6"/>
  <c r="N2823" i="6"/>
  <c r="M2823" i="6"/>
  <c r="E2823" i="6"/>
  <c r="D2823" i="6"/>
  <c r="C2823" i="6"/>
  <c r="N2822" i="6"/>
  <c r="M2822" i="6"/>
  <c r="E2822" i="6"/>
  <c r="D2822" i="6"/>
  <c r="C2822" i="6"/>
  <c r="N2821" i="6"/>
  <c r="M2821" i="6"/>
  <c r="E2821" i="6"/>
  <c r="D2821" i="6"/>
  <c r="C2821" i="6"/>
  <c r="N2820" i="6"/>
  <c r="M2820" i="6"/>
  <c r="E2820" i="6"/>
  <c r="D2820" i="6"/>
  <c r="C2820" i="6"/>
  <c r="N2819" i="6"/>
  <c r="M2819" i="6"/>
  <c r="E2819" i="6"/>
  <c r="D2819" i="6"/>
  <c r="C2819" i="6"/>
  <c r="N2818" i="6"/>
  <c r="M2818" i="6"/>
  <c r="E2818" i="6"/>
  <c r="D2818" i="6"/>
  <c r="C2818" i="6"/>
  <c r="N2817" i="6"/>
  <c r="M2817" i="6"/>
  <c r="E2817" i="6"/>
  <c r="D2817" i="6"/>
  <c r="C2817" i="6"/>
  <c r="N2816" i="6"/>
  <c r="M2816" i="6"/>
  <c r="E2816" i="6"/>
  <c r="D2816" i="6"/>
  <c r="C2816" i="6"/>
  <c r="N2815" i="6"/>
  <c r="M2815" i="6"/>
  <c r="E2815" i="6"/>
  <c r="D2815" i="6"/>
  <c r="C2815" i="6"/>
  <c r="N2814" i="6"/>
  <c r="M2814" i="6"/>
  <c r="E2814" i="6"/>
  <c r="D2814" i="6"/>
  <c r="C2814" i="6"/>
  <c r="N2813" i="6"/>
  <c r="M2813" i="6"/>
  <c r="E2813" i="6"/>
  <c r="D2813" i="6"/>
  <c r="C2813" i="6"/>
  <c r="N2812" i="6"/>
  <c r="M2812" i="6"/>
  <c r="E2812" i="6"/>
  <c r="D2812" i="6"/>
  <c r="C2812" i="6"/>
  <c r="N2811" i="6"/>
  <c r="M2811" i="6"/>
  <c r="E2811" i="6"/>
  <c r="D2811" i="6"/>
  <c r="C2811" i="6"/>
  <c r="N2810" i="6"/>
  <c r="M2810" i="6"/>
  <c r="E2810" i="6"/>
  <c r="D2810" i="6"/>
  <c r="C2810" i="6"/>
  <c r="N2809" i="6"/>
  <c r="M2809" i="6"/>
  <c r="E2809" i="6"/>
  <c r="D2809" i="6"/>
  <c r="C2809" i="6"/>
  <c r="N2808" i="6"/>
  <c r="M2808" i="6"/>
  <c r="E2808" i="6"/>
  <c r="D2808" i="6"/>
  <c r="C2808" i="6"/>
  <c r="N2807" i="6"/>
  <c r="M2807" i="6"/>
  <c r="E2807" i="6"/>
  <c r="D2807" i="6"/>
  <c r="C2807" i="6"/>
  <c r="N2806" i="6"/>
  <c r="M2806" i="6"/>
  <c r="E2806" i="6"/>
  <c r="D2806" i="6"/>
  <c r="C2806" i="6"/>
  <c r="N2805" i="6"/>
  <c r="M2805" i="6"/>
  <c r="E2805" i="6"/>
  <c r="D2805" i="6"/>
  <c r="C2805" i="6"/>
  <c r="N2804" i="6"/>
  <c r="M2804" i="6"/>
  <c r="E2804" i="6"/>
  <c r="D2804" i="6"/>
  <c r="C2804" i="6"/>
  <c r="N2803" i="6"/>
  <c r="M2803" i="6"/>
  <c r="E2803" i="6"/>
  <c r="D2803" i="6"/>
  <c r="C2803" i="6"/>
  <c r="N2802" i="6"/>
  <c r="M2802" i="6"/>
  <c r="E2802" i="6"/>
  <c r="D2802" i="6"/>
  <c r="C2802" i="6"/>
  <c r="N2801" i="6"/>
  <c r="M2801" i="6"/>
  <c r="E2801" i="6"/>
  <c r="D2801" i="6"/>
  <c r="C2801" i="6"/>
  <c r="N2800" i="6"/>
  <c r="M2800" i="6"/>
  <c r="E2800" i="6"/>
  <c r="D2800" i="6"/>
  <c r="C2800" i="6"/>
  <c r="N2799" i="6"/>
  <c r="M2799" i="6"/>
  <c r="E2799" i="6"/>
  <c r="D2799" i="6"/>
  <c r="C2799" i="6"/>
  <c r="N2798" i="6"/>
  <c r="M2798" i="6"/>
  <c r="E2798" i="6"/>
  <c r="D2798" i="6"/>
  <c r="C2798" i="6"/>
  <c r="N2797" i="6"/>
  <c r="M2797" i="6"/>
  <c r="E2797" i="6"/>
  <c r="D2797" i="6"/>
  <c r="C2797" i="6"/>
  <c r="N2796" i="6"/>
  <c r="M2796" i="6"/>
  <c r="E2796" i="6"/>
  <c r="D2796" i="6"/>
  <c r="C2796" i="6"/>
  <c r="N2795" i="6"/>
  <c r="M2795" i="6"/>
  <c r="E2795" i="6"/>
  <c r="D2795" i="6"/>
  <c r="C2795" i="6"/>
  <c r="N2794" i="6"/>
  <c r="M2794" i="6"/>
  <c r="E2794" i="6"/>
  <c r="D2794" i="6"/>
  <c r="C2794" i="6"/>
  <c r="N2793" i="6"/>
  <c r="M2793" i="6"/>
  <c r="E2793" i="6"/>
  <c r="D2793" i="6"/>
  <c r="C2793" i="6"/>
  <c r="N2792" i="6"/>
  <c r="M2792" i="6"/>
  <c r="E2792" i="6"/>
  <c r="D2792" i="6"/>
  <c r="C2792" i="6"/>
  <c r="N2791" i="6"/>
  <c r="M2791" i="6"/>
  <c r="E2791" i="6"/>
  <c r="D2791" i="6"/>
  <c r="C2791" i="6"/>
  <c r="N2790" i="6"/>
  <c r="M2790" i="6"/>
  <c r="E2790" i="6"/>
  <c r="D2790" i="6"/>
  <c r="C2790" i="6"/>
  <c r="N2789" i="6"/>
  <c r="M2789" i="6"/>
  <c r="E2789" i="6"/>
  <c r="D2789" i="6"/>
  <c r="C2789" i="6"/>
  <c r="N2788" i="6"/>
  <c r="M2788" i="6"/>
  <c r="E2788" i="6"/>
  <c r="D2788" i="6"/>
  <c r="C2788" i="6"/>
  <c r="N2787" i="6"/>
  <c r="M2787" i="6"/>
  <c r="E2787" i="6"/>
  <c r="D2787" i="6"/>
  <c r="C2787" i="6"/>
  <c r="N2786" i="6"/>
  <c r="M2786" i="6"/>
  <c r="E2786" i="6"/>
  <c r="D2786" i="6"/>
  <c r="C2786" i="6"/>
  <c r="N2785" i="6"/>
  <c r="M2785" i="6"/>
  <c r="E2785" i="6"/>
  <c r="D2785" i="6"/>
  <c r="C2785" i="6"/>
  <c r="N2784" i="6"/>
  <c r="M2784" i="6"/>
  <c r="E2784" i="6"/>
  <c r="D2784" i="6"/>
  <c r="C2784" i="6"/>
  <c r="N2783" i="6"/>
  <c r="M2783" i="6"/>
  <c r="E2783" i="6"/>
  <c r="D2783" i="6"/>
  <c r="C2783" i="6"/>
  <c r="N2782" i="6"/>
  <c r="M2782" i="6"/>
  <c r="E2782" i="6"/>
  <c r="D2782" i="6"/>
  <c r="C2782" i="6"/>
  <c r="N2781" i="6"/>
  <c r="M2781" i="6"/>
  <c r="E2781" i="6"/>
  <c r="D2781" i="6"/>
  <c r="C2781" i="6"/>
  <c r="N2780" i="6"/>
  <c r="M2780" i="6"/>
  <c r="E2780" i="6"/>
  <c r="D2780" i="6"/>
  <c r="C2780" i="6"/>
  <c r="N2779" i="6"/>
  <c r="M2779" i="6"/>
  <c r="E2779" i="6"/>
  <c r="D2779" i="6"/>
  <c r="C2779" i="6"/>
  <c r="N2778" i="6"/>
  <c r="M2778" i="6"/>
  <c r="E2778" i="6"/>
  <c r="D2778" i="6"/>
  <c r="C2778" i="6"/>
  <c r="N2777" i="6"/>
  <c r="M2777" i="6"/>
  <c r="E2777" i="6"/>
  <c r="D2777" i="6"/>
  <c r="C2777" i="6"/>
  <c r="N2776" i="6"/>
  <c r="M2776" i="6"/>
  <c r="E2776" i="6"/>
  <c r="D2776" i="6"/>
  <c r="C2776" i="6"/>
  <c r="N2775" i="6"/>
  <c r="M2775" i="6"/>
  <c r="E2775" i="6"/>
  <c r="D2775" i="6"/>
  <c r="C2775" i="6"/>
  <c r="N2774" i="6"/>
  <c r="M2774" i="6"/>
  <c r="E2774" i="6"/>
  <c r="D2774" i="6"/>
  <c r="C2774" i="6"/>
  <c r="N2773" i="6"/>
  <c r="M2773" i="6"/>
  <c r="E2773" i="6"/>
  <c r="D2773" i="6"/>
  <c r="C2773" i="6"/>
  <c r="N2772" i="6"/>
  <c r="M2772" i="6"/>
  <c r="E2772" i="6"/>
  <c r="D2772" i="6"/>
  <c r="C2772" i="6"/>
  <c r="N2771" i="6"/>
  <c r="M2771" i="6"/>
  <c r="E2771" i="6"/>
  <c r="D2771" i="6"/>
  <c r="C2771" i="6"/>
  <c r="N2770" i="6"/>
  <c r="M2770" i="6"/>
  <c r="E2770" i="6"/>
  <c r="D2770" i="6"/>
  <c r="C2770" i="6"/>
  <c r="N2769" i="6"/>
  <c r="M2769" i="6"/>
  <c r="E2769" i="6"/>
  <c r="D2769" i="6"/>
  <c r="C2769" i="6"/>
  <c r="N2768" i="6"/>
  <c r="M2768" i="6"/>
  <c r="E2768" i="6"/>
  <c r="D2768" i="6"/>
  <c r="C2768" i="6"/>
  <c r="N2767" i="6"/>
  <c r="M2767" i="6"/>
  <c r="E2767" i="6"/>
  <c r="D2767" i="6"/>
  <c r="C2767" i="6"/>
  <c r="N2766" i="6"/>
  <c r="M2766" i="6"/>
  <c r="E2766" i="6"/>
  <c r="D2766" i="6"/>
  <c r="C2766" i="6"/>
  <c r="N2765" i="6"/>
  <c r="M2765" i="6"/>
  <c r="E2765" i="6"/>
  <c r="D2765" i="6"/>
  <c r="C2765" i="6"/>
  <c r="N2764" i="6"/>
  <c r="M2764" i="6"/>
  <c r="E2764" i="6"/>
  <c r="D2764" i="6"/>
  <c r="C2764" i="6"/>
  <c r="N2763" i="6"/>
  <c r="M2763" i="6"/>
  <c r="E2763" i="6"/>
  <c r="D2763" i="6"/>
  <c r="C2763" i="6"/>
  <c r="N2762" i="6"/>
  <c r="M2762" i="6"/>
  <c r="E2762" i="6"/>
  <c r="D2762" i="6"/>
  <c r="C2762" i="6"/>
  <c r="N2761" i="6"/>
  <c r="M2761" i="6"/>
  <c r="E2761" i="6"/>
  <c r="D2761" i="6"/>
  <c r="C2761" i="6"/>
  <c r="N2760" i="6"/>
  <c r="M2760" i="6"/>
  <c r="E2760" i="6"/>
  <c r="D2760" i="6"/>
  <c r="C2760" i="6"/>
  <c r="N2759" i="6"/>
  <c r="M2759" i="6"/>
  <c r="E2759" i="6"/>
  <c r="D2759" i="6"/>
  <c r="C2759" i="6"/>
  <c r="N2758" i="6"/>
  <c r="M2758" i="6"/>
  <c r="E2758" i="6"/>
  <c r="D2758" i="6"/>
  <c r="C2758" i="6"/>
  <c r="N2757" i="6"/>
  <c r="M2757" i="6"/>
  <c r="E2757" i="6"/>
  <c r="D2757" i="6"/>
  <c r="C2757" i="6"/>
  <c r="N2756" i="6"/>
  <c r="M2756" i="6"/>
  <c r="E2756" i="6"/>
  <c r="D2756" i="6"/>
  <c r="C2756" i="6"/>
  <c r="N2755" i="6"/>
  <c r="M2755" i="6"/>
  <c r="E2755" i="6"/>
  <c r="D2755" i="6"/>
  <c r="C2755" i="6"/>
  <c r="N2754" i="6"/>
  <c r="M2754" i="6"/>
  <c r="E2754" i="6"/>
  <c r="D2754" i="6"/>
  <c r="C2754" i="6"/>
  <c r="N2753" i="6"/>
  <c r="M2753" i="6"/>
  <c r="E2753" i="6"/>
  <c r="D2753" i="6"/>
  <c r="C2753" i="6"/>
  <c r="N2752" i="6"/>
  <c r="M2752" i="6"/>
  <c r="E2752" i="6"/>
  <c r="D2752" i="6"/>
  <c r="C2752" i="6"/>
  <c r="N2751" i="6"/>
  <c r="M2751" i="6"/>
  <c r="E2751" i="6"/>
  <c r="D2751" i="6"/>
  <c r="C2751" i="6"/>
  <c r="N2750" i="6"/>
  <c r="M2750" i="6"/>
  <c r="E2750" i="6"/>
  <c r="D2750" i="6"/>
  <c r="C2750" i="6"/>
  <c r="N2749" i="6"/>
  <c r="M2749" i="6"/>
  <c r="E2749" i="6"/>
  <c r="D2749" i="6"/>
  <c r="C2749" i="6"/>
  <c r="N2748" i="6"/>
  <c r="M2748" i="6"/>
  <c r="E2748" i="6"/>
  <c r="D2748" i="6"/>
  <c r="C2748" i="6"/>
  <c r="N2747" i="6"/>
  <c r="M2747" i="6"/>
  <c r="E2747" i="6"/>
  <c r="D2747" i="6"/>
  <c r="C2747" i="6"/>
  <c r="N2746" i="6"/>
  <c r="M2746" i="6"/>
  <c r="E2746" i="6"/>
  <c r="D2746" i="6"/>
  <c r="C2746" i="6"/>
  <c r="N2745" i="6"/>
  <c r="M2745" i="6"/>
  <c r="E2745" i="6"/>
  <c r="D2745" i="6"/>
  <c r="C2745" i="6"/>
  <c r="N2744" i="6"/>
  <c r="M2744" i="6"/>
  <c r="E2744" i="6"/>
  <c r="D2744" i="6"/>
  <c r="C2744" i="6"/>
  <c r="N2743" i="6"/>
  <c r="M2743" i="6"/>
  <c r="E2743" i="6"/>
  <c r="D2743" i="6"/>
  <c r="C2743" i="6"/>
  <c r="N2742" i="6"/>
  <c r="M2742" i="6"/>
  <c r="E2742" i="6"/>
  <c r="D2742" i="6"/>
  <c r="C2742" i="6"/>
  <c r="N2741" i="6"/>
  <c r="M2741" i="6"/>
  <c r="E2741" i="6"/>
  <c r="D2741" i="6"/>
  <c r="C2741" i="6"/>
  <c r="N2740" i="6"/>
  <c r="M2740" i="6"/>
  <c r="E2740" i="6"/>
  <c r="D2740" i="6"/>
  <c r="C2740" i="6"/>
  <c r="N2739" i="6"/>
  <c r="M2739" i="6"/>
  <c r="E2739" i="6"/>
  <c r="D2739" i="6"/>
  <c r="C2739" i="6"/>
  <c r="N2738" i="6"/>
  <c r="M2738" i="6"/>
  <c r="E2738" i="6"/>
  <c r="D2738" i="6"/>
  <c r="C2738" i="6"/>
  <c r="N2737" i="6"/>
  <c r="M2737" i="6"/>
  <c r="E2737" i="6"/>
  <c r="D2737" i="6"/>
  <c r="C2737" i="6"/>
  <c r="N2736" i="6"/>
  <c r="M2736" i="6"/>
  <c r="E2736" i="6"/>
  <c r="D2736" i="6"/>
  <c r="C2736" i="6"/>
  <c r="N2735" i="6"/>
  <c r="M2735" i="6"/>
  <c r="E2735" i="6"/>
  <c r="D2735" i="6"/>
  <c r="C2735" i="6"/>
  <c r="N2734" i="6"/>
  <c r="M2734" i="6"/>
  <c r="E2734" i="6"/>
  <c r="D2734" i="6"/>
  <c r="C2734" i="6"/>
  <c r="N2733" i="6"/>
  <c r="M2733" i="6"/>
  <c r="E2733" i="6"/>
  <c r="D2733" i="6"/>
  <c r="C2733" i="6"/>
  <c r="N2732" i="6"/>
  <c r="M2732" i="6"/>
  <c r="E2732" i="6"/>
  <c r="D2732" i="6"/>
  <c r="C2732" i="6"/>
  <c r="N2731" i="6"/>
  <c r="M2731" i="6"/>
  <c r="E2731" i="6"/>
  <c r="D2731" i="6"/>
  <c r="C2731" i="6"/>
  <c r="N2730" i="6"/>
  <c r="M2730" i="6"/>
  <c r="E2730" i="6"/>
  <c r="D2730" i="6"/>
  <c r="C2730" i="6"/>
  <c r="N2729" i="6"/>
  <c r="M2729" i="6"/>
  <c r="E2729" i="6"/>
  <c r="D2729" i="6"/>
  <c r="C2729" i="6"/>
  <c r="N2728" i="6"/>
  <c r="M2728" i="6"/>
  <c r="E2728" i="6"/>
  <c r="D2728" i="6"/>
  <c r="C2728" i="6"/>
  <c r="N2727" i="6"/>
  <c r="M2727" i="6"/>
  <c r="E2727" i="6"/>
  <c r="D2727" i="6"/>
  <c r="C2727" i="6"/>
  <c r="N2726" i="6"/>
  <c r="M2726" i="6"/>
  <c r="E2726" i="6"/>
  <c r="D2726" i="6"/>
  <c r="C2726" i="6"/>
  <c r="N2725" i="6"/>
  <c r="M2725" i="6"/>
  <c r="E2725" i="6"/>
  <c r="D2725" i="6"/>
  <c r="C2725" i="6"/>
  <c r="N2724" i="6"/>
  <c r="M2724" i="6"/>
  <c r="E2724" i="6"/>
  <c r="D2724" i="6"/>
  <c r="C2724" i="6"/>
  <c r="N2723" i="6"/>
  <c r="M2723" i="6"/>
  <c r="E2723" i="6"/>
  <c r="D2723" i="6"/>
  <c r="C2723" i="6"/>
  <c r="N2722" i="6"/>
  <c r="M2722" i="6"/>
  <c r="E2722" i="6"/>
  <c r="D2722" i="6"/>
  <c r="C2722" i="6"/>
  <c r="N2721" i="6"/>
  <c r="M2721" i="6"/>
  <c r="E2721" i="6"/>
  <c r="D2721" i="6"/>
  <c r="C2721" i="6"/>
  <c r="N2720" i="6"/>
  <c r="M2720" i="6"/>
  <c r="E2720" i="6"/>
  <c r="D2720" i="6"/>
  <c r="C2720" i="6"/>
  <c r="N2719" i="6"/>
  <c r="M2719" i="6"/>
  <c r="E2719" i="6"/>
  <c r="D2719" i="6"/>
  <c r="C2719" i="6"/>
  <c r="N2718" i="6"/>
  <c r="M2718" i="6"/>
  <c r="E2718" i="6"/>
  <c r="D2718" i="6"/>
  <c r="C2718" i="6"/>
  <c r="N2717" i="6"/>
  <c r="M2717" i="6"/>
  <c r="E2717" i="6"/>
  <c r="D2717" i="6"/>
  <c r="C2717" i="6"/>
  <c r="N2716" i="6"/>
  <c r="M2716" i="6"/>
  <c r="E2716" i="6"/>
  <c r="D2716" i="6"/>
  <c r="C2716" i="6"/>
  <c r="N2715" i="6"/>
  <c r="M2715" i="6"/>
  <c r="E2715" i="6"/>
  <c r="D2715" i="6"/>
  <c r="C2715" i="6"/>
  <c r="N2714" i="6"/>
  <c r="M2714" i="6"/>
  <c r="E2714" i="6"/>
  <c r="D2714" i="6"/>
  <c r="C2714" i="6"/>
  <c r="N2713" i="6"/>
  <c r="M2713" i="6"/>
  <c r="E2713" i="6"/>
  <c r="D2713" i="6"/>
  <c r="C2713" i="6"/>
  <c r="N2712" i="6"/>
  <c r="M2712" i="6"/>
  <c r="E2712" i="6"/>
  <c r="D2712" i="6"/>
  <c r="C2712" i="6"/>
  <c r="N2711" i="6"/>
  <c r="M2711" i="6"/>
  <c r="E2711" i="6"/>
  <c r="D2711" i="6"/>
  <c r="C2711" i="6"/>
  <c r="N2710" i="6"/>
  <c r="M2710" i="6"/>
  <c r="E2710" i="6"/>
  <c r="D2710" i="6"/>
  <c r="C2710" i="6"/>
  <c r="N2709" i="6"/>
  <c r="M2709" i="6"/>
  <c r="E2709" i="6"/>
  <c r="D2709" i="6"/>
  <c r="C2709" i="6"/>
  <c r="N2708" i="6"/>
  <c r="M2708" i="6"/>
  <c r="E2708" i="6"/>
  <c r="D2708" i="6"/>
  <c r="C2708" i="6"/>
  <c r="N2707" i="6"/>
  <c r="M2707" i="6"/>
  <c r="E2707" i="6"/>
  <c r="D2707" i="6"/>
  <c r="C2707" i="6"/>
  <c r="N2706" i="6"/>
  <c r="M2706" i="6"/>
  <c r="E2706" i="6"/>
  <c r="D2706" i="6"/>
  <c r="C2706" i="6"/>
  <c r="N2705" i="6"/>
  <c r="M2705" i="6"/>
  <c r="E2705" i="6"/>
  <c r="D2705" i="6"/>
  <c r="C2705" i="6"/>
  <c r="N2704" i="6"/>
  <c r="M2704" i="6"/>
  <c r="E2704" i="6"/>
  <c r="D2704" i="6"/>
  <c r="C2704" i="6"/>
  <c r="N2703" i="6"/>
  <c r="M2703" i="6"/>
  <c r="E2703" i="6"/>
  <c r="D2703" i="6"/>
  <c r="C2703" i="6"/>
  <c r="N2702" i="6"/>
  <c r="M2702" i="6"/>
  <c r="E2702" i="6"/>
  <c r="D2702" i="6"/>
  <c r="C2702" i="6"/>
  <c r="N2701" i="6"/>
  <c r="M2701" i="6"/>
  <c r="E2701" i="6"/>
  <c r="D2701" i="6"/>
  <c r="C2701" i="6"/>
  <c r="N2700" i="6"/>
  <c r="M2700" i="6"/>
  <c r="E2700" i="6"/>
  <c r="D2700" i="6"/>
  <c r="C2700" i="6"/>
  <c r="N2699" i="6"/>
  <c r="M2699" i="6"/>
  <c r="E2699" i="6"/>
  <c r="D2699" i="6"/>
  <c r="C2699" i="6"/>
  <c r="N2698" i="6"/>
  <c r="M2698" i="6"/>
  <c r="E2698" i="6"/>
  <c r="D2698" i="6"/>
  <c r="C2698" i="6"/>
  <c r="N2697" i="6"/>
  <c r="M2697" i="6"/>
  <c r="E2697" i="6"/>
  <c r="D2697" i="6"/>
  <c r="C2697" i="6"/>
  <c r="N2696" i="6"/>
  <c r="M2696" i="6"/>
  <c r="E2696" i="6"/>
  <c r="D2696" i="6"/>
  <c r="C2696" i="6"/>
  <c r="N2695" i="6"/>
  <c r="M2695" i="6"/>
  <c r="E2695" i="6"/>
  <c r="D2695" i="6"/>
  <c r="C2695" i="6"/>
  <c r="N2694" i="6"/>
  <c r="M2694" i="6"/>
  <c r="E2694" i="6"/>
  <c r="D2694" i="6"/>
  <c r="C2694" i="6"/>
  <c r="N2693" i="6"/>
  <c r="M2693" i="6"/>
  <c r="E2693" i="6"/>
  <c r="D2693" i="6"/>
  <c r="C2693" i="6"/>
  <c r="N2692" i="6"/>
  <c r="M2692" i="6"/>
  <c r="E2692" i="6"/>
  <c r="D2692" i="6"/>
  <c r="C2692" i="6"/>
  <c r="N2691" i="6"/>
  <c r="M2691" i="6"/>
  <c r="E2691" i="6"/>
  <c r="D2691" i="6"/>
  <c r="C2691" i="6"/>
  <c r="N2690" i="6"/>
  <c r="M2690" i="6"/>
  <c r="E2690" i="6"/>
  <c r="D2690" i="6"/>
  <c r="C2690" i="6"/>
  <c r="N2689" i="6"/>
  <c r="M2689" i="6"/>
  <c r="E2689" i="6"/>
  <c r="D2689" i="6"/>
  <c r="C2689" i="6"/>
  <c r="N2688" i="6"/>
  <c r="M2688" i="6"/>
  <c r="E2688" i="6"/>
  <c r="D2688" i="6"/>
  <c r="C2688" i="6"/>
  <c r="N2687" i="6"/>
  <c r="M2687" i="6"/>
  <c r="E2687" i="6"/>
  <c r="D2687" i="6"/>
  <c r="C2687" i="6"/>
  <c r="N2686" i="6"/>
  <c r="M2686" i="6"/>
  <c r="E2686" i="6"/>
  <c r="D2686" i="6"/>
  <c r="C2686" i="6"/>
  <c r="N2685" i="6"/>
  <c r="M2685" i="6"/>
  <c r="E2685" i="6"/>
  <c r="D2685" i="6"/>
  <c r="C2685" i="6"/>
  <c r="N2684" i="6"/>
  <c r="M2684" i="6"/>
  <c r="E2684" i="6"/>
  <c r="D2684" i="6"/>
  <c r="C2684" i="6"/>
  <c r="N2683" i="6"/>
  <c r="M2683" i="6"/>
  <c r="E2683" i="6"/>
  <c r="D2683" i="6"/>
  <c r="C2683" i="6"/>
  <c r="N2682" i="6"/>
  <c r="M2682" i="6"/>
  <c r="E2682" i="6"/>
  <c r="D2682" i="6"/>
  <c r="C2682" i="6"/>
  <c r="N2681" i="6"/>
  <c r="M2681" i="6"/>
  <c r="E2681" i="6"/>
  <c r="D2681" i="6"/>
  <c r="C2681" i="6"/>
  <c r="N2680" i="6"/>
  <c r="M2680" i="6"/>
  <c r="E2680" i="6"/>
  <c r="D2680" i="6"/>
  <c r="C2680" i="6"/>
  <c r="N2679" i="6"/>
  <c r="M2679" i="6"/>
  <c r="E2679" i="6"/>
  <c r="D2679" i="6"/>
  <c r="C2679" i="6"/>
  <c r="N2678" i="6"/>
  <c r="M2678" i="6"/>
  <c r="E2678" i="6"/>
  <c r="D2678" i="6"/>
  <c r="C2678" i="6"/>
  <c r="N2677" i="6"/>
  <c r="M2677" i="6"/>
  <c r="E2677" i="6"/>
  <c r="D2677" i="6"/>
  <c r="C2677" i="6"/>
  <c r="N2676" i="6"/>
  <c r="M2676" i="6"/>
  <c r="E2676" i="6"/>
  <c r="D2676" i="6"/>
  <c r="C2676" i="6"/>
  <c r="N2675" i="6"/>
  <c r="M2675" i="6"/>
  <c r="E2675" i="6"/>
  <c r="D2675" i="6"/>
  <c r="C2675" i="6"/>
  <c r="N2674" i="6"/>
  <c r="M2674" i="6"/>
  <c r="E2674" i="6"/>
  <c r="D2674" i="6"/>
  <c r="C2674" i="6"/>
  <c r="N2673" i="6"/>
  <c r="M2673" i="6"/>
  <c r="E2673" i="6"/>
  <c r="D2673" i="6"/>
  <c r="C2673" i="6"/>
  <c r="N2672" i="6"/>
  <c r="M2672" i="6"/>
  <c r="E2672" i="6"/>
  <c r="D2672" i="6"/>
  <c r="C2672" i="6"/>
  <c r="N2671" i="6"/>
  <c r="M2671" i="6"/>
  <c r="E2671" i="6"/>
  <c r="D2671" i="6"/>
  <c r="C2671" i="6"/>
  <c r="N2670" i="6"/>
  <c r="M2670" i="6"/>
  <c r="E2670" i="6"/>
  <c r="D2670" i="6"/>
  <c r="C2670" i="6"/>
  <c r="N2669" i="6"/>
  <c r="M2669" i="6"/>
  <c r="E2669" i="6"/>
  <c r="D2669" i="6"/>
  <c r="C2669" i="6"/>
  <c r="N2668" i="6"/>
  <c r="M2668" i="6"/>
  <c r="E2668" i="6"/>
  <c r="D2668" i="6"/>
  <c r="C2668" i="6"/>
  <c r="N2667" i="6"/>
  <c r="M2667" i="6"/>
  <c r="E2667" i="6"/>
  <c r="D2667" i="6"/>
  <c r="C2667" i="6"/>
  <c r="N2666" i="6"/>
  <c r="M2666" i="6"/>
  <c r="E2666" i="6"/>
  <c r="D2666" i="6"/>
  <c r="C2666" i="6"/>
  <c r="N2665" i="6"/>
  <c r="M2665" i="6"/>
  <c r="E2665" i="6"/>
  <c r="D2665" i="6"/>
  <c r="C2665" i="6"/>
  <c r="N2664" i="6"/>
  <c r="M2664" i="6"/>
  <c r="E2664" i="6"/>
  <c r="D2664" i="6"/>
  <c r="C2664" i="6"/>
  <c r="N2663" i="6"/>
  <c r="M2663" i="6"/>
  <c r="E2663" i="6"/>
  <c r="D2663" i="6"/>
  <c r="C2663" i="6"/>
  <c r="N2662" i="6"/>
  <c r="M2662" i="6"/>
  <c r="E2662" i="6"/>
  <c r="D2662" i="6"/>
  <c r="C2662" i="6"/>
  <c r="N2661" i="6"/>
  <c r="M2661" i="6"/>
  <c r="E2661" i="6"/>
  <c r="D2661" i="6"/>
  <c r="C2661" i="6"/>
  <c r="N2660" i="6"/>
  <c r="M2660" i="6"/>
  <c r="E2660" i="6"/>
  <c r="D2660" i="6"/>
  <c r="C2660" i="6"/>
  <c r="N2659" i="6"/>
  <c r="M2659" i="6"/>
  <c r="E2659" i="6"/>
  <c r="D2659" i="6"/>
  <c r="C2659" i="6"/>
  <c r="N2658" i="6"/>
  <c r="M2658" i="6"/>
  <c r="E2658" i="6"/>
  <c r="D2658" i="6"/>
  <c r="C2658" i="6"/>
  <c r="N2657" i="6"/>
  <c r="M2657" i="6"/>
  <c r="E2657" i="6"/>
  <c r="D2657" i="6"/>
  <c r="C2657" i="6"/>
  <c r="N2656" i="6"/>
  <c r="M2656" i="6"/>
  <c r="E2656" i="6"/>
  <c r="D2656" i="6"/>
  <c r="C2656" i="6"/>
  <c r="N2655" i="6"/>
  <c r="M2655" i="6"/>
  <c r="E2655" i="6"/>
  <c r="D2655" i="6"/>
  <c r="C2655" i="6"/>
  <c r="N2654" i="6"/>
  <c r="M2654" i="6"/>
  <c r="E2654" i="6"/>
  <c r="D2654" i="6"/>
  <c r="C2654" i="6"/>
  <c r="N2653" i="6"/>
  <c r="M2653" i="6"/>
  <c r="E2653" i="6"/>
  <c r="D2653" i="6"/>
  <c r="C2653" i="6"/>
  <c r="N2652" i="6"/>
  <c r="M2652" i="6"/>
  <c r="E2652" i="6"/>
  <c r="D2652" i="6"/>
  <c r="C2652" i="6"/>
  <c r="N2651" i="6"/>
  <c r="M2651" i="6"/>
  <c r="E2651" i="6"/>
  <c r="D2651" i="6"/>
  <c r="C2651" i="6"/>
  <c r="N2650" i="6"/>
  <c r="M2650" i="6"/>
  <c r="E2650" i="6"/>
  <c r="D2650" i="6"/>
  <c r="C2650" i="6"/>
  <c r="N2649" i="6"/>
  <c r="M2649" i="6"/>
  <c r="E2649" i="6"/>
  <c r="D2649" i="6"/>
  <c r="C2649" i="6"/>
  <c r="N2648" i="6"/>
  <c r="M2648" i="6"/>
  <c r="E2648" i="6"/>
  <c r="D2648" i="6"/>
  <c r="C2648" i="6"/>
  <c r="N2647" i="6"/>
  <c r="M2647" i="6"/>
  <c r="E2647" i="6"/>
  <c r="D2647" i="6"/>
  <c r="C2647" i="6"/>
  <c r="N2646" i="6"/>
  <c r="M2646" i="6"/>
  <c r="E2646" i="6"/>
  <c r="D2646" i="6"/>
  <c r="C2646" i="6"/>
  <c r="N2645" i="6"/>
  <c r="M2645" i="6"/>
  <c r="E2645" i="6"/>
  <c r="D2645" i="6"/>
  <c r="C2645" i="6"/>
  <c r="N2644" i="6"/>
  <c r="M2644" i="6"/>
  <c r="E2644" i="6"/>
  <c r="D2644" i="6"/>
  <c r="C2644" i="6"/>
  <c r="N2643" i="6"/>
  <c r="M2643" i="6"/>
  <c r="E2643" i="6"/>
  <c r="D2643" i="6"/>
  <c r="C2643" i="6"/>
  <c r="N2642" i="6"/>
  <c r="M2642" i="6"/>
  <c r="E2642" i="6"/>
  <c r="D2642" i="6"/>
  <c r="C2642" i="6"/>
  <c r="N2641" i="6"/>
  <c r="M2641" i="6"/>
  <c r="E2641" i="6"/>
  <c r="D2641" i="6"/>
  <c r="C2641" i="6"/>
  <c r="N2640" i="6"/>
  <c r="M2640" i="6"/>
  <c r="E2640" i="6"/>
  <c r="D2640" i="6"/>
  <c r="C2640" i="6"/>
  <c r="N2639" i="6"/>
  <c r="M2639" i="6"/>
  <c r="E2639" i="6"/>
  <c r="D2639" i="6"/>
  <c r="C2639" i="6"/>
  <c r="N2638" i="6"/>
  <c r="M2638" i="6"/>
  <c r="E2638" i="6"/>
  <c r="D2638" i="6"/>
  <c r="C2638" i="6"/>
  <c r="N2637" i="6"/>
  <c r="M2637" i="6"/>
  <c r="E2637" i="6"/>
  <c r="D2637" i="6"/>
  <c r="C2637" i="6"/>
  <c r="N2636" i="6"/>
  <c r="M2636" i="6"/>
  <c r="E2636" i="6"/>
  <c r="D2636" i="6"/>
  <c r="C2636" i="6"/>
  <c r="N2635" i="6"/>
  <c r="M2635" i="6"/>
  <c r="E2635" i="6"/>
  <c r="D2635" i="6"/>
  <c r="C2635" i="6"/>
  <c r="N2634" i="6"/>
  <c r="M2634" i="6"/>
  <c r="E2634" i="6"/>
  <c r="D2634" i="6"/>
  <c r="C2634" i="6"/>
  <c r="N2633" i="6"/>
  <c r="M2633" i="6"/>
  <c r="E2633" i="6"/>
  <c r="D2633" i="6"/>
  <c r="C2633" i="6"/>
  <c r="N2632" i="6"/>
  <c r="M2632" i="6"/>
  <c r="E2632" i="6"/>
  <c r="D2632" i="6"/>
  <c r="C2632" i="6"/>
  <c r="N2631" i="6"/>
  <c r="M2631" i="6"/>
  <c r="E2631" i="6"/>
  <c r="D2631" i="6"/>
  <c r="C2631" i="6"/>
  <c r="N2630" i="6"/>
  <c r="M2630" i="6"/>
  <c r="E2630" i="6"/>
  <c r="D2630" i="6"/>
  <c r="C2630" i="6"/>
  <c r="N2629" i="6"/>
  <c r="M2629" i="6"/>
  <c r="E2629" i="6"/>
  <c r="D2629" i="6"/>
  <c r="C2629" i="6"/>
  <c r="N2628" i="6"/>
  <c r="M2628" i="6"/>
  <c r="E2628" i="6"/>
  <c r="D2628" i="6"/>
  <c r="C2628" i="6"/>
  <c r="N2627" i="6"/>
  <c r="M2627" i="6"/>
  <c r="E2627" i="6"/>
  <c r="D2627" i="6"/>
  <c r="C2627" i="6"/>
  <c r="N2626" i="6"/>
  <c r="M2626" i="6"/>
  <c r="E2626" i="6"/>
  <c r="D2626" i="6"/>
  <c r="C2626" i="6"/>
  <c r="N2625" i="6"/>
  <c r="M2625" i="6"/>
  <c r="E2625" i="6"/>
  <c r="D2625" i="6"/>
  <c r="C2625" i="6"/>
  <c r="N2624" i="6"/>
  <c r="M2624" i="6"/>
  <c r="E2624" i="6"/>
  <c r="D2624" i="6"/>
  <c r="C2624" i="6"/>
  <c r="N2623" i="6"/>
  <c r="M2623" i="6"/>
  <c r="E2623" i="6"/>
  <c r="D2623" i="6"/>
  <c r="C2623" i="6"/>
  <c r="N2622" i="6"/>
  <c r="M2622" i="6"/>
  <c r="E2622" i="6"/>
  <c r="D2622" i="6"/>
  <c r="C2622" i="6"/>
  <c r="N2621" i="6"/>
  <c r="M2621" i="6"/>
  <c r="E2621" i="6"/>
  <c r="D2621" i="6"/>
  <c r="C2621" i="6"/>
  <c r="N2620" i="6"/>
  <c r="M2620" i="6"/>
  <c r="E2620" i="6"/>
  <c r="D2620" i="6"/>
  <c r="C2620" i="6"/>
  <c r="N2619" i="6"/>
  <c r="M2619" i="6"/>
  <c r="E2619" i="6"/>
  <c r="D2619" i="6"/>
  <c r="C2619" i="6"/>
  <c r="N2618" i="6"/>
  <c r="M2618" i="6"/>
  <c r="E2618" i="6"/>
  <c r="D2618" i="6"/>
  <c r="C2618" i="6"/>
  <c r="N2617" i="6"/>
  <c r="M2617" i="6"/>
  <c r="E2617" i="6"/>
  <c r="D2617" i="6"/>
  <c r="C2617" i="6"/>
  <c r="N2616" i="6"/>
  <c r="M2616" i="6"/>
  <c r="E2616" i="6"/>
  <c r="D2616" i="6"/>
  <c r="C2616" i="6"/>
  <c r="N2615" i="6"/>
  <c r="M2615" i="6"/>
  <c r="E2615" i="6"/>
  <c r="D2615" i="6"/>
  <c r="C2615" i="6"/>
  <c r="N2614" i="6"/>
  <c r="M2614" i="6"/>
  <c r="E2614" i="6"/>
  <c r="D2614" i="6"/>
  <c r="C2614" i="6"/>
  <c r="N2613" i="6"/>
  <c r="M2613" i="6"/>
  <c r="E2613" i="6"/>
  <c r="D2613" i="6"/>
  <c r="C2613" i="6"/>
  <c r="N2612" i="6"/>
  <c r="M2612" i="6"/>
  <c r="E2612" i="6"/>
  <c r="D2612" i="6"/>
  <c r="C2612" i="6"/>
  <c r="N2611" i="6"/>
  <c r="M2611" i="6"/>
  <c r="E2611" i="6"/>
  <c r="D2611" i="6"/>
  <c r="C2611" i="6"/>
  <c r="N2610" i="6"/>
  <c r="M2610" i="6"/>
  <c r="E2610" i="6"/>
  <c r="D2610" i="6"/>
  <c r="C2610" i="6"/>
  <c r="N2609" i="6"/>
  <c r="M2609" i="6"/>
  <c r="E2609" i="6"/>
  <c r="D2609" i="6"/>
  <c r="C2609" i="6"/>
  <c r="N2608" i="6"/>
  <c r="M2608" i="6"/>
  <c r="E2608" i="6"/>
  <c r="D2608" i="6"/>
  <c r="C2608" i="6"/>
  <c r="N2607" i="6"/>
  <c r="M2607" i="6"/>
  <c r="E2607" i="6"/>
  <c r="D2607" i="6"/>
  <c r="C2607" i="6"/>
  <c r="N2606" i="6"/>
  <c r="M2606" i="6"/>
  <c r="E2606" i="6"/>
  <c r="D2606" i="6"/>
  <c r="C2606" i="6"/>
  <c r="N2605" i="6"/>
  <c r="M2605" i="6"/>
  <c r="E2605" i="6"/>
  <c r="D2605" i="6"/>
  <c r="C2605" i="6"/>
  <c r="N2604" i="6"/>
  <c r="M2604" i="6"/>
  <c r="E2604" i="6"/>
  <c r="D2604" i="6"/>
  <c r="C2604" i="6"/>
  <c r="N2603" i="6"/>
  <c r="M2603" i="6"/>
  <c r="E2603" i="6"/>
  <c r="D2603" i="6"/>
  <c r="C2603" i="6"/>
  <c r="N2602" i="6"/>
  <c r="M2602" i="6"/>
  <c r="E2602" i="6"/>
  <c r="D2602" i="6"/>
  <c r="C2602" i="6"/>
  <c r="N2601" i="6"/>
  <c r="M2601" i="6"/>
  <c r="E2601" i="6"/>
  <c r="D2601" i="6"/>
  <c r="C2601" i="6"/>
  <c r="N2600" i="6"/>
  <c r="M2600" i="6"/>
  <c r="E2600" i="6"/>
  <c r="D2600" i="6"/>
  <c r="C2600" i="6"/>
  <c r="N2599" i="6"/>
  <c r="M2599" i="6"/>
  <c r="E2599" i="6"/>
  <c r="D2599" i="6"/>
  <c r="C2599" i="6"/>
  <c r="N2598" i="6"/>
  <c r="M2598" i="6"/>
  <c r="E2598" i="6"/>
  <c r="D2598" i="6"/>
  <c r="C2598" i="6"/>
  <c r="N2597" i="6"/>
  <c r="M2597" i="6"/>
  <c r="E2597" i="6"/>
  <c r="D2597" i="6"/>
  <c r="C2597" i="6"/>
  <c r="N2596" i="6"/>
  <c r="M2596" i="6"/>
  <c r="E2596" i="6"/>
  <c r="D2596" i="6"/>
  <c r="C2596" i="6"/>
  <c r="N2595" i="6"/>
  <c r="M2595" i="6"/>
  <c r="E2595" i="6"/>
  <c r="D2595" i="6"/>
  <c r="C2595" i="6"/>
  <c r="N2594" i="6"/>
  <c r="M2594" i="6"/>
  <c r="E2594" i="6"/>
  <c r="D2594" i="6"/>
  <c r="C2594" i="6"/>
  <c r="N2593" i="6"/>
  <c r="M2593" i="6"/>
  <c r="E2593" i="6"/>
  <c r="D2593" i="6"/>
  <c r="C2593" i="6"/>
  <c r="N2592" i="6"/>
  <c r="M2592" i="6"/>
  <c r="E2592" i="6"/>
  <c r="D2592" i="6"/>
  <c r="C2592" i="6"/>
  <c r="N2591" i="6"/>
  <c r="M2591" i="6"/>
  <c r="E2591" i="6"/>
  <c r="D2591" i="6"/>
  <c r="C2591" i="6"/>
  <c r="N2590" i="6"/>
  <c r="M2590" i="6"/>
  <c r="E2590" i="6"/>
  <c r="D2590" i="6"/>
  <c r="C2590" i="6"/>
  <c r="N2589" i="6"/>
  <c r="M2589" i="6"/>
  <c r="E2589" i="6"/>
  <c r="D2589" i="6"/>
  <c r="C2589" i="6"/>
  <c r="N2588" i="6"/>
  <c r="M2588" i="6"/>
  <c r="E2588" i="6"/>
  <c r="D2588" i="6"/>
  <c r="C2588" i="6"/>
  <c r="N2587" i="6"/>
  <c r="M2587" i="6"/>
  <c r="E2587" i="6"/>
  <c r="D2587" i="6"/>
  <c r="C2587" i="6"/>
  <c r="N2586" i="6"/>
  <c r="M2586" i="6"/>
  <c r="E2586" i="6"/>
  <c r="D2586" i="6"/>
  <c r="C2586" i="6"/>
  <c r="N2585" i="6"/>
  <c r="M2585" i="6"/>
  <c r="E2585" i="6"/>
  <c r="D2585" i="6"/>
  <c r="C2585" i="6"/>
  <c r="N2584" i="6"/>
  <c r="M2584" i="6"/>
  <c r="E2584" i="6"/>
  <c r="D2584" i="6"/>
  <c r="C2584" i="6"/>
  <c r="N2583" i="6"/>
  <c r="M2583" i="6"/>
  <c r="E2583" i="6"/>
  <c r="D2583" i="6"/>
  <c r="C2583" i="6"/>
  <c r="N2582" i="6"/>
  <c r="M2582" i="6"/>
  <c r="E2582" i="6"/>
  <c r="D2582" i="6"/>
  <c r="C2582" i="6"/>
  <c r="N2581" i="6"/>
  <c r="M2581" i="6"/>
  <c r="E2581" i="6"/>
  <c r="D2581" i="6"/>
  <c r="C2581" i="6"/>
  <c r="N2580" i="6"/>
  <c r="M2580" i="6"/>
  <c r="E2580" i="6"/>
  <c r="D2580" i="6"/>
  <c r="C2580" i="6"/>
  <c r="N2579" i="6"/>
  <c r="M2579" i="6"/>
  <c r="E2579" i="6"/>
  <c r="D2579" i="6"/>
  <c r="C2579" i="6"/>
  <c r="N2578" i="6"/>
  <c r="M2578" i="6"/>
  <c r="E2578" i="6"/>
  <c r="D2578" i="6"/>
  <c r="C2578" i="6"/>
  <c r="N2577" i="6"/>
  <c r="M2577" i="6"/>
  <c r="E2577" i="6"/>
  <c r="D2577" i="6"/>
  <c r="C2577" i="6"/>
  <c r="N2576" i="6"/>
  <c r="M2576" i="6"/>
  <c r="E2576" i="6"/>
  <c r="D2576" i="6"/>
  <c r="C2576" i="6"/>
  <c r="N2575" i="6"/>
  <c r="M2575" i="6"/>
  <c r="E2575" i="6"/>
  <c r="D2575" i="6"/>
  <c r="C2575" i="6"/>
  <c r="N2574" i="6"/>
  <c r="M2574" i="6"/>
  <c r="E2574" i="6"/>
  <c r="D2574" i="6"/>
  <c r="C2574" i="6"/>
  <c r="N2573" i="6"/>
  <c r="M2573" i="6"/>
  <c r="E2573" i="6"/>
  <c r="D2573" i="6"/>
  <c r="C2573" i="6"/>
  <c r="N2572" i="6"/>
  <c r="M2572" i="6"/>
  <c r="E2572" i="6"/>
  <c r="D2572" i="6"/>
  <c r="C2572" i="6"/>
  <c r="N2571" i="6"/>
  <c r="M2571" i="6"/>
  <c r="E2571" i="6"/>
  <c r="D2571" i="6"/>
  <c r="C2571" i="6"/>
  <c r="N2570" i="6"/>
  <c r="M2570" i="6"/>
  <c r="E2570" i="6"/>
  <c r="D2570" i="6"/>
  <c r="C2570" i="6"/>
  <c r="N2569" i="6"/>
  <c r="M2569" i="6"/>
  <c r="E2569" i="6"/>
  <c r="D2569" i="6"/>
  <c r="C2569" i="6"/>
  <c r="N2568" i="6"/>
  <c r="M2568" i="6"/>
  <c r="E2568" i="6"/>
  <c r="D2568" i="6"/>
  <c r="C2568" i="6"/>
  <c r="N2567" i="6"/>
  <c r="M2567" i="6"/>
  <c r="E2567" i="6"/>
  <c r="D2567" i="6"/>
  <c r="C2567" i="6"/>
  <c r="N2566" i="6"/>
  <c r="M2566" i="6"/>
  <c r="E2566" i="6"/>
  <c r="D2566" i="6"/>
  <c r="C2566" i="6"/>
  <c r="N2565" i="6"/>
  <c r="M2565" i="6"/>
  <c r="E2565" i="6"/>
  <c r="D2565" i="6"/>
  <c r="C2565" i="6"/>
  <c r="N2564" i="6"/>
  <c r="M2564" i="6"/>
  <c r="E2564" i="6"/>
  <c r="D2564" i="6"/>
  <c r="C2564" i="6"/>
  <c r="N2563" i="6"/>
  <c r="M2563" i="6"/>
  <c r="E2563" i="6"/>
  <c r="D2563" i="6"/>
  <c r="C2563" i="6"/>
  <c r="N2562" i="6"/>
  <c r="M2562" i="6"/>
  <c r="E2562" i="6"/>
  <c r="D2562" i="6"/>
  <c r="C2562" i="6"/>
  <c r="N2561" i="6"/>
  <c r="M2561" i="6"/>
  <c r="E2561" i="6"/>
  <c r="D2561" i="6"/>
  <c r="C2561" i="6"/>
  <c r="N2560" i="6"/>
  <c r="M2560" i="6"/>
  <c r="E2560" i="6"/>
  <c r="D2560" i="6"/>
  <c r="C2560" i="6"/>
  <c r="N2559" i="6"/>
  <c r="M2559" i="6"/>
  <c r="E2559" i="6"/>
  <c r="D2559" i="6"/>
  <c r="C2559" i="6"/>
  <c r="N2558" i="6"/>
  <c r="M2558" i="6"/>
  <c r="E2558" i="6"/>
  <c r="D2558" i="6"/>
  <c r="C2558" i="6"/>
  <c r="N2557" i="6"/>
  <c r="M2557" i="6"/>
  <c r="E2557" i="6"/>
  <c r="D2557" i="6"/>
  <c r="C2557" i="6"/>
  <c r="N2556" i="6"/>
  <c r="M2556" i="6"/>
  <c r="E2556" i="6"/>
  <c r="D2556" i="6"/>
  <c r="C2556" i="6"/>
  <c r="N2555" i="6"/>
  <c r="M2555" i="6"/>
  <c r="E2555" i="6"/>
  <c r="D2555" i="6"/>
  <c r="C2555" i="6"/>
  <c r="N2554" i="6"/>
  <c r="M2554" i="6"/>
  <c r="E2554" i="6"/>
  <c r="D2554" i="6"/>
  <c r="C2554" i="6"/>
  <c r="N2553" i="6"/>
  <c r="M2553" i="6"/>
  <c r="E2553" i="6"/>
  <c r="D2553" i="6"/>
  <c r="C2553" i="6"/>
  <c r="N2552" i="6"/>
  <c r="M2552" i="6"/>
  <c r="E2552" i="6"/>
  <c r="D2552" i="6"/>
  <c r="C2552" i="6"/>
  <c r="N2551" i="6"/>
  <c r="M2551" i="6"/>
  <c r="E2551" i="6"/>
  <c r="D2551" i="6"/>
  <c r="C2551" i="6"/>
  <c r="N2550" i="6"/>
  <c r="M2550" i="6"/>
  <c r="E2550" i="6"/>
  <c r="D2550" i="6"/>
  <c r="C2550" i="6"/>
  <c r="N2549" i="6"/>
  <c r="M2549" i="6"/>
  <c r="E2549" i="6"/>
  <c r="D2549" i="6"/>
  <c r="C2549" i="6"/>
  <c r="N2548" i="6"/>
  <c r="M2548" i="6"/>
  <c r="E2548" i="6"/>
  <c r="D2548" i="6"/>
  <c r="C2548" i="6"/>
  <c r="N2547" i="6"/>
  <c r="M2547" i="6"/>
  <c r="E2547" i="6"/>
  <c r="D2547" i="6"/>
  <c r="C2547" i="6"/>
  <c r="N2546" i="6"/>
  <c r="M2546" i="6"/>
  <c r="E2546" i="6"/>
  <c r="D2546" i="6"/>
  <c r="C2546" i="6"/>
  <c r="N2545" i="6"/>
  <c r="M2545" i="6"/>
  <c r="E2545" i="6"/>
  <c r="D2545" i="6"/>
  <c r="C2545" i="6"/>
  <c r="N2544" i="6"/>
  <c r="M2544" i="6"/>
  <c r="E2544" i="6"/>
  <c r="D2544" i="6"/>
  <c r="C2544" i="6"/>
  <c r="N2543" i="6"/>
  <c r="M2543" i="6"/>
  <c r="E2543" i="6"/>
  <c r="D2543" i="6"/>
  <c r="C2543" i="6"/>
  <c r="N2542" i="6"/>
  <c r="M2542" i="6"/>
  <c r="E2542" i="6"/>
  <c r="D2542" i="6"/>
  <c r="C2542" i="6"/>
  <c r="N2541" i="6"/>
  <c r="M2541" i="6"/>
  <c r="E2541" i="6"/>
  <c r="D2541" i="6"/>
  <c r="C2541" i="6"/>
  <c r="N2540" i="6"/>
  <c r="M2540" i="6"/>
  <c r="E2540" i="6"/>
  <c r="D2540" i="6"/>
  <c r="C2540" i="6"/>
  <c r="N2539" i="6"/>
  <c r="M2539" i="6"/>
  <c r="E2539" i="6"/>
  <c r="D2539" i="6"/>
  <c r="C2539" i="6"/>
  <c r="N2538" i="6"/>
  <c r="M2538" i="6"/>
  <c r="E2538" i="6"/>
  <c r="D2538" i="6"/>
  <c r="C2538" i="6"/>
  <c r="N2537" i="6"/>
  <c r="M2537" i="6"/>
  <c r="E2537" i="6"/>
  <c r="D2537" i="6"/>
  <c r="C2537" i="6"/>
  <c r="N2536" i="6"/>
  <c r="M2536" i="6"/>
  <c r="E2536" i="6"/>
  <c r="D2536" i="6"/>
  <c r="C2536" i="6"/>
  <c r="N2535" i="6"/>
  <c r="M2535" i="6"/>
  <c r="E2535" i="6"/>
  <c r="D2535" i="6"/>
  <c r="C2535" i="6"/>
  <c r="N2534" i="6"/>
  <c r="M2534" i="6"/>
  <c r="E2534" i="6"/>
  <c r="D2534" i="6"/>
  <c r="C2534" i="6"/>
  <c r="N2533" i="6"/>
  <c r="M2533" i="6"/>
  <c r="E2533" i="6"/>
  <c r="D2533" i="6"/>
  <c r="C2533" i="6"/>
  <c r="N2532" i="6"/>
  <c r="M2532" i="6"/>
  <c r="E2532" i="6"/>
  <c r="D2532" i="6"/>
  <c r="C2532" i="6"/>
  <c r="N2531" i="6"/>
  <c r="M2531" i="6"/>
  <c r="E2531" i="6"/>
  <c r="D2531" i="6"/>
  <c r="C2531" i="6"/>
  <c r="N2530" i="6"/>
  <c r="M2530" i="6"/>
  <c r="E2530" i="6"/>
  <c r="D2530" i="6"/>
  <c r="C2530" i="6"/>
  <c r="N2529" i="6"/>
  <c r="M2529" i="6"/>
  <c r="E2529" i="6"/>
  <c r="D2529" i="6"/>
  <c r="C2529" i="6"/>
  <c r="N2528" i="6"/>
  <c r="M2528" i="6"/>
  <c r="E2528" i="6"/>
  <c r="D2528" i="6"/>
  <c r="C2528" i="6"/>
  <c r="N2527" i="6"/>
  <c r="M2527" i="6"/>
  <c r="E2527" i="6"/>
  <c r="D2527" i="6"/>
  <c r="C2527" i="6"/>
  <c r="N2526" i="6"/>
  <c r="M2526" i="6"/>
  <c r="E2526" i="6"/>
  <c r="D2526" i="6"/>
  <c r="C2526" i="6"/>
  <c r="N2525" i="6"/>
  <c r="M2525" i="6"/>
  <c r="E2525" i="6"/>
  <c r="D2525" i="6"/>
  <c r="C2525" i="6"/>
  <c r="N2524" i="6"/>
  <c r="M2524" i="6"/>
  <c r="E2524" i="6"/>
  <c r="D2524" i="6"/>
  <c r="C2524" i="6"/>
  <c r="N2523" i="6"/>
  <c r="M2523" i="6"/>
  <c r="E2523" i="6"/>
  <c r="D2523" i="6"/>
  <c r="C2523" i="6"/>
  <c r="N2522" i="6"/>
  <c r="M2522" i="6"/>
  <c r="E2522" i="6"/>
  <c r="D2522" i="6"/>
  <c r="C2522" i="6"/>
  <c r="N2521" i="6"/>
  <c r="M2521" i="6"/>
  <c r="E2521" i="6"/>
  <c r="D2521" i="6"/>
  <c r="C2521" i="6"/>
  <c r="N2520" i="6"/>
  <c r="M2520" i="6"/>
  <c r="E2520" i="6"/>
  <c r="D2520" i="6"/>
  <c r="C2520" i="6"/>
  <c r="N2519" i="6"/>
  <c r="M2519" i="6"/>
  <c r="E2519" i="6"/>
  <c r="D2519" i="6"/>
  <c r="C2519" i="6"/>
  <c r="N2518" i="6"/>
  <c r="M2518" i="6"/>
  <c r="E2518" i="6"/>
  <c r="D2518" i="6"/>
  <c r="C2518" i="6"/>
  <c r="N2517" i="6"/>
  <c r="M2517" i="6"/>
  <c r="E2517" i="6"/>
  <c r="D2517" i="6"/>
  <c r="C2517" i="6"/>
  <c r="N2516" i="6"/>
  <c r="M2516" i="6"/>
  <c r="E2516" i="6"/>
  <c r="D2516" i="6"/>
  <c r="C2516" i="6"/>
  <c r="N2515" i="6"/>
  <c r="M2515" i="6"/>
  <c r="E2515" i="6"/>
  <c r="D2515" i="6"/>
  <c r="C2515" i="6"/>
  <c r="N2514" i="6"/>
  <c r="M2514" i="6"/>
  <c r="E2514" i="6"/>
  <c r="D2514" i="6"/>
  <c r="C2514" i="6"/>
  <c r="N2513" i="6"/>
  <c r="M2513" i="6"/>
  <c r="E2513" i="6"/>
  <c r="D2513" i="6"/>
  <c r="C2513" i="6"/>
  <c r="N2512" i="6"/>
  <c r="M2512" i="6"/>
  <c r="E2512" i="6"/>
  <c r="D2512" i="6"/>
  <c r="C2512" i="6"/>
  <c r="N2511" i="6"/>
  <c r="M2511" i="6"/>
  <c r="E2511" i="6"/>
  <c r="D2511" i="6"/>
  <c r="C2511" i="6"/>
  <c r="N2510" i="6"/>
  <c r="M2510" i="6"/>
  <c r="E2510" i="6"/>
  <c r="D2510" i="6"/>
  <c r="C2510" i="6"/>
  <c r="N2509" i="6"/>
  <c r="M2509" i="6"/>
  <c r="E2509" i="6"/>
  <c r="D2509" i="6"/>
  <c r="C2509" i="6"/>
  <c r="N2508" i="6"/>
  <c r="M2508" i="6"/>
  <c r="E2508" i="6"/>
  <c r="D2508" i="6"/>
  <c r="C2508" i="6"/>
  <c r="N2507" i="6"/>
  <c r="M2507" i="6"/>
  <c r="E2507" i="6"/>
  <c r="D2507" i="6"/>
  <c r="C2507" i="6"/>
  <c r="N2506" i="6"/>
  <c r="M2506" i="6"/>
  <c r="E2506" i="6"/>
  <c r="D2506" i="6"/>
  <c r="C2506" i="6"/>
  <c r="N2505" i="6"/>
  <c r="M2505" i="6"/>
  <c r="E2505" i="6"/>
  <c r="D2505" i="6"/>
  <c r="C2505" i="6"/>
  <c r="N2504" i="6"/>
  <c r="M2504" i="6"/>
  <c r="E2504" i="6"/>
  <c r="D2504" i="6"/>
  <c r="C2504" i="6"/>
  <c r="N2503" i="6"/>
  <c r="M2503" i="6"/>
  <c r="E2503" i="6"/>
  <c r="D2503" i="6"/>
  <c r="C2503" i="6"/>
  <c r="N2502" i="6"/>
  <c r="M2502" i="6"/>
  <c r="E2502" i="6"/>
  <c r="D2502" i="6"/>
  <c r="C2502" i="6"/>
  <c r="N2501" i="6"/>
  <c r="M2501" i="6"/>
  <c r="E2501" i="6"/>
  <c r="D2501" i="6"/>
  <c r="C2501" i="6"/>
  <c r="N2500" i="6"/>
  <c r="M2500" i="6"/>
  <c r="E2500" i="6"/>
  <c r="D2500" i="6"/>
  <c r="C2500" i="6"/>
  <c r="N2499" i="6"/>
  <c r="M2499" i="6"/>
  <c r="E2499" i="6"/>
  <c r="D2499" i="6"/>
  <c r="C2499" i="6"/>
  <c r="N2498" i="6"/>
  <c r="M2498" i="6"/>
  <c r="E2498" i="6"/>
  <c r="D2498" i="6"/>
  <c r="C2498" i="6"/>
  <c r="N2497" i="6"/>
  <c r="M2497" i="6"/>
  <c r="E2497" i="6"/>
  <c r="D2497" i="6"/>
  <c r="C2497" i="6"/>
  <c r="N2496" i="6"/>
  <c r="M2496" i="6"/>
  <c r="E2496" i="6"/>
  <c r="D2496" i="6"/>
  <c r="C2496" i="6"/>
  <c r="N2495" i="6"/>
  <c r="M2495" i="6"/>
  <c r="E2495" i="6"/>
  <c r="D2495" i="6"/>
  <c r="C2495" i="6"/>
  <c r="N2494" i="6"/>
  <c r="M2494" i="6"/>
  <c r="E2494" i="6"/>
  <c r="D2494" i="6"/>
  <c r="C2494" i="6"/>
  <c r="N2493" i="6"/>
  <c r="M2493" i="6"/>
  <c r="E2493" i="6"/>
  <c r="D2493" i="6"/>
  <c r="C2493" i="6"/>
  <c r="N2492" i="6"/>
  <c r="M2492" i="6"/>
  <c r="E2492" i="6"/>
  <c r="D2492" i="6"/>
  <c r="C2492" i="6"/>
  <c r="N2491" i="6"/>
  <c r="M2491" i="6"/>
  <c r="E2491" i="6"/>
  <c r="D2491" i="6"/>
  <c r="C2491" i="6"/>
  <c r="N2490" i="6"/>
  <c r="M2490" i="6"/>
  <c r="E2490" i="6"/>
  <c r="D2490" i="6"/>
  <c r="C2490" i="6"/>
  <c r="N2489" i="6"/>
  <c r="M2489" i="6"/>
  <c r="E2489" i="6"/>
  <c r="D2489" i="6"/>
  <c r="C2489" i="6"/>
  <c r="N2488" i="6"/>
  <c r="M2488" i="6"/>
  <c r="E2488" i="6"/>
  <c r="D2488" i="6"/>
  <c r="C2488" i="6"/>
  <c r="N2487" i="6"/>
  <c r="M2487" i="6"/>
  <c r="E2487" i="6"/>
  <c r="D2487" i="6"/>
  <c r="C2487" i="6"/>
  <c r="N2486" i="6"/>
  <c r="M2486" i="6"/>
  <c r="E2486" i="6"/>
  <c r="D2486" i="6"/>
  <c r="C2486" i="6"/>
  <c r="N2485" i="6"/>
  <c r="M2485" i="6"/>
  <c r="E2485" i="6"/>
  <c r="D2485" i="6"/>
  <c r="C2485" i="6"/>
  <c r="N2484" i="6"/>
  <c r="M2484" i="6"/>
  <c r="E2484" i="6"/>
  <c r="D2484" i="6"/>
  <c r="C2484" i="6"/>
  <c r="N2483" i="6"/>
  <c r="M2483" i="6"/>
  <c r="E2483" i="6"/>
  <c r="D2483" i="6"/>
  <c r="C2483" i="6"/>
  <c r="N2482" i="6"/>
  <c r="M2482" i="6"/>
  <c r="E2482" i="6"/>
  <c r="D2482" i="6"/>
  <c r="C2482" i="6"/>
  <c r="N2481" i="6"/>
  <c r="M2481" i="6"/>
  <c r="E2481" i="6"/>
  <c r="D2481" i="6"/>
  <c r="C2481" i="6"/>
  <c r="N2480" i="6"/>
  <c r="M2480" i="6"/>
  <c r="E2480" i="6"/>
  <c r="D2480" i="6"/>
  <c r="C2480" i="6"/>
  <c r="N2479" i="6"/>
  <c r="M2479" i="6"/>
  <c r="E2479" i="6"/>
  <c r="D2479" i="6"/>
  <c r="C2479" i="6"/>
  <c r="N2478" i="6"/>
  <c r="M2478" i="6"/>
  <c r="E2478" i="6"/>
  <c r="D2478" i="6"/>
  <c r="C2478" i="6"/>
  <c r="N2477" i="6"/>
  <c r="M2477" i="6"/>
  <c r="E2477" i="6"/>
  <c r="D2477" i="6"/>
  <c r="C2477" i="6"/>
  <c r="N2476" i="6"/>
  <c r="M2476" i="6"/>
  <c r="E2476" i="6"/>
  <c r="D2476" i="6"/>
  <c r="C2476" i="6"/>
  <c r="N2475" i="6"/>
  <c r="M2475" i="6"/>
  <c r="E2475" i="6"/>
  <c r="D2475" i="6"/>
  <c r="C2475" i="6"/>
  <c r="N2474" i="6"/>
  <c r="M2474" i="6"/>
  <c r="E2474" i="6"/>
  <c r="D2474" i="6"/>
  <c r="C2474" i="6"/>
  <c r="N2473" i="6"/>
  <c r="M2473" i="6"/>
  <c r="E2473" i="6"/>
  <c r="D2473" i="6"/>
  <c r="C2473" i="6"/>
  <c r="N2472" i="6"/>
  <c r="M2472" i="6"/>
  <c r="E2472" i="6"/>
  <c r="D2472" i="6"/>
  <c r="C2472" i="6"/>
  <c r="N2471" i="6"/>
  <c r="M2471" i="6"/>
  <c r="E2471" i="6"/>
  <c r="D2471" i="6"/>
  <c r="C2471" i="6"/>
  <c r="N2470" i="6"/>
  <c r="M2470" i="6"/>
  <c r="E2470" i="6"/>
  <c r="D2470" i="6"/>
  <c r="C2470" i="6"/>
  <c r="N2469" i="6"/>
  <c r="M2469" i="6"/>
  <c r="E2469" i="6"/>
  <c r="D2469" i="6"/>
  <c r="C2469" i="6"/>
  <c r="N2468" i="6"/>
  <c r="M2468" i="6"/>
  <c r="E2468" i="6"/>
  <c r="D2468" i="6"/>
  <c r="C2468" i="6"/>
  <c r="N2467" i="6"/>
  <c r="M2467" i="6"/>
  <c r="E2467" i="6"/>
  <c r="D2467" i="6"/>
  <c r="C2467" i="6"/>
  <c r="N2466" i="6"/>
  <c r="M2466" i="6"/>
  <c r="E2466" i="6"/>
  <c r="D2466" i="6"/>
  <c r="C2466" i="6"/>
  <c r="N2465" i="6"/>
  <c r="M2465" i="6"/>
  <c r="E2465" i="6"/>
  <c r="D2465" i="6"/>
  <c r="C2465" i="6"/>
  <c r="N2464" i="6"/>
  <c r="M2464" i="6"/>
  <c r="E2464" i="6"/>
  <c r="D2464" i="6"/>
  <c r="C2464" i="6"/>
  <c r="N2463" i="6"/>
  <c r="M2463" i="6"/>
  <c r="E2463" i="6"/>
  <c r="D2463" i="6"/>
  <c r="C2463" i="6"/>
  <c r="N2462" i="6"/>
  <c r="M2462" i="6"/>
  <c r="E2462" i="6"/>
  <c r="D2462" i="6"/>
  <c r="C2462" i="6"/>
  <c r="N2461" i="6"/>
  <c r="M2461" i="6"/>
  <c r="E2461" i="6"/>
  <c r="D2461" i="6"/>
  <c r="C2461" i="6"/>
  <c r="N2460" i="6"/>
  <c r="M2460" i="6"/>
  <c r="E2460" i="6"/>
  <c r="D2460" i="6"/>
  <c r="C2460" i="6"/>
  <c r="N2459" i="6"/>
  <c r="M2459" i="6"/>
  <c r="E2459" i="6"/>
  <c r="D2459" i="6"/>
  <c r="C2459" i="6"/>
  <c r="N2458" i="6"/>
  <c r="M2458" i="6"/>
  <c r="E2458" i="6"/>
  <c r="D2458" i="6"/>
  <c r="C2458" i="6"/>
  <c r="N2457" i="6"/>
  <c r="M2457" i="6"/>
  <c r="E2457" i="6"/>
  <c r="D2457" i="6"/>
  <c r="C2457" i="6"/>
  <c r="N2456" i="6"/>
  <c r="M2456" i="6"/>
  <c r="E2456" i="6"/>
  <c r="D2456" i="6"/>
  <c r="C2456" i="6"/>
  <c r="N2455" i="6"/>
  <c r="M2455" i="6"/>
  <c r="E2455" i="6"/>
  <c r="D2455" i="6"/>
  <c r="C2455" i="6"/>
  <c r="N2454" i="6"/>
  <c r="M2454" i="6"/>
  <c r="E2454" i="6"/>
  <c r="D2454" i="6"/>
  <c r="C2454" i="6"/>
  <c r="N2453" i="6"/>
  <c r="M2453" i="6"/>
  <c r="E2453" i="6"/>
  <c r="D2453" i="6"/>
  <c r="C2453" i="6"/>
  <c r="N2452" i="6"/>
  <c r="M2452" i="6"/>
  <c r="E2452" i="6"/>
  <c r="D2452" i="6"/>
  <c r="C2452" i="6"/>
  <c r="N2451" i="6"/>
  <c r="M2451" i="6"/>
  <c r="E2451" i="6"/>
  <c r="D2451" i="6"/>
  <c r="C2451" i="6"/>
  <c r="N2450" i="6"/>
  <c r="M2450" i="6"/>
  <c r="E2450" i="6"/>
  <c r="D2450" i="6"/>
  <c r="C2450" i="6"/>
  <c r="N2449" i="6"/>
  <c r="M2449" i="6"/>
  <c r="E2449" i="6"/>
  <c r="D2449" i="6"/>
  <c r="C2449" i="6"/>
  <c r="N2448" i="6"/>
  <c r="M2448" i="6"/>
  <c r="E2448" i="6"/>
  <c r="D2448" i="6"/>
  <c r="C2448" i="6"/>
  <c r="N2447" i="6"/>
  <c r="M2447" i="6"/>
  <c r="E2447" i="6"/>
  <c r="D2447" i="6"/>
  <c r="C2447" i="6"/>
  <c r="N2446" i="6"/>
  <c r="M2446" i="6"/>
  <c r="E2446" i="6"/>
  <c r="D2446" i="6"/>
  <c r="C2446" i="6"/>
  <c r="N2445" i="6"/>
  <c r="M2445" i="6"/>
  <c r="E2445" i="6"/>
  <c r="D2445" i="6"/>
  <c r="C2445" i="6"/>
  <c r="N2444" i="6"/>
  <c r="M2444" i="6"/>
  <c r="E2444" i="6"/>
  <c r="D2444" i="6"/>
  <c r="C2444" i="6"/>
  <c r="N2443" i="6"/>
  <c r="M2443" i="6"/>
  <c r="E2443" i="6"/>
  <c r="D2443" i="6"/>
  <c r="C2443" i="6"/>
  <c r="N2442" i="6"/>
  <c r="M2442" i="6"/>
  <c r="E2442" i="6"/>
  <c r="D2442" i="6"/>
  <c r="C2442" i="6"/>
  <c r="N2441" i="6"/>
  <c r="M2441" i="6"/>
  <c r="E2441" i="6"/>
  <c r="D2441" i="6"/>
  <c r="C2441" i="6"/>
  <c r="N2440" i="6"/>
  <c r="M2440" i="6"/>
  <c r="E2440" i="6"/>
  <c r="D2440" i="6"/>
  <c r="C2440" i="6"/>
  <c r="N2439" i="6"/>
  <c r="M2439" i="6"/>
  <c r="E2439" i="6"/>
  <c r="D2439" i="6"/>
  <c r="C2439" i="6"/>
  <c r="N2438" i="6"/>
  <c r="M2438" i="6"/>
  <c r="E2438" i="6"/>
  <c r="D2438" i="6"/>
  <c r="C2438" i="6"/>
  <c r="N2437" i="6"/>
  <c r="M2437" i="6"/>
  <c r="E2437" i="6"/>
  <c r="D2437" i="6"/>
  <c r="C2437" i="6"/>
  <c r="N2436" i="6"/>
  <c r="M2436" i="6"/>
  <c r="E2436" i="6"/>
  <c r="D2436" i="6"/>
  <c r="C2436" i="6"/>
  <c r="N2435" i="6"/>
  <c r="M2435" i="6"/>
  <c r="E2435" i="6"/>
  <c r="D2435" i="6"/>
  <c r="C2435" i="6"/>
  <c r="N2434" i="6"/>
  <c r="M2434" i="6"/>
  <c r="E2434" i="6"/>
  <c r="D2434" i="6"/>
  <c r="C2434" i="6"/>
  <c r="N2433" i="6"/>
  <c r="M2433" i="6"/>
  <c r="E2433" i="6"/>
  <c r="D2433" i="6"/>
  <c r="C2433" i="6"/>
  <c r="N2432" i="6"/>
  <c r="M2432" i="6"/>
  <c r="E2432" i="6"/>
  <c r="D2432" i="6"/>
  <c r="C2432" i="6"/>
  <c r="N2431" i="6"/>
  <c r="M2431" i="6"/>
  <c r="E2431" i="6"/>
  <c r="D2431" i="6"/>
  <c r="C2431" i="6"/>
  <c r="N2430" i="6"/>
  <c r="M2430" i="6"/>
  <c r="E2430" i="6"/>
  <c r="D2430" i="6"/>
  <c r="C2430" i="6"/>
  <c r="N2429" i="6"/>
  <c r="M2429" i="6"/>
  <c r="E2429" i="6"/>
  <c r="D2429" i="6"/>
  <c r="C2429" i="6"/>
  <c r="N2428" i="6"/>
  <c r="M2428" i="6"/>
  <c r="E2428" i="6"/>
  <c r="D2428" i="6"/>
  <c r="C2428" i="6"/>
  <c r="N2427" i="6"/>
  <c r="M2427" i="6"/>
  <c r="E2427" i="6"/>
  <c r="D2427" i="6"/>
  <c r="C2427" i="6"/>
  <c r="N2426" i="6"/>
  <c r="M2426" i="6"/>
  <c r="E2426" i="6"/>
  <c r="D2426" i="6"/>
  <c r="C2426" i="6"/>
  <c r="N2425" i="6"/>
  <c r="M2425" i="6"/>
  <c r="E2425" i="6"/>
  <c r="D2425" i="6"/>
  <c r="C2425" i="6"/>
  <c r="N2424" i="6"/>
  <c r="M2424" i="6"/>
  <c r="E2424" i="6"/>
  <c r="D2424" i="6"/>
  <c r="C2424" i="6"/>
  <c r="N2423" i="6"/>
  <c r="M2423" i="6"/>
  <c r="E2423" i="6"/>
  <c r="D2423" i="6"/>
  <c r="C2423" i="6"/>
  <c r="N2422" i="6"/>
  <c r="M2422" i="6"/>
  <c r="E2422" i="6"/>
  <c r="D2422" i="6"/>
  <c r="C2422" i="6"/>
  <c r="N2421" i="6"/>
  <c r="M2421" i="6"/>
  <c r="E2421" i="6"/>
  <c r="D2421" i="6"/>
  <c r="C2421" i="6"/>
  <c r="N2420" i="6"/>
  <c r="M2420" i="6"/>
  <c r="E2420" i="6"/>
  <c r="D2420" i="6"/>
  <c r="C2420" i="6"/>
  <c r="N2419" i="6"/>
  <c r="M2419" i="6"/>
  <c r="E2419" i="6"/>
  <c r="D2419" i="6"/>
  <c r="C2419" i="6"/>
  <c r="N2418" i="6"/>
  <c r="M2418" i="6"/>
  <c r="E2418" i="6"/>
  <c r="D2418" i="6"/>
  <c r="C2418" i="6"/>
  <c r="N2417" i="6"/>
  <c r="M2417" i="6"/>
  <c r="E2417" i="6"/>
  <c r="D2417" i="6"/>
  <c r="C2417" i="6"/>
  <c r="N2416" i="6"/>
  <c r="M2416" i="6"/>
  <c r="E2416" i="6"/>
  <c r="D2416" i="6"/>
  <c r="C2416" i="6"/>
  <c r="N2415" i="6"/>
  <c r="M2415" i="6"/>
  <c r="E2415" i="6"/>
  <c r="D2415" i="6"/>
  <c r="C2415" i="6"/>
  <c r="N2414" i="6"/>
  <c r="M2414" i="6"/>
  <c r="E2414" i="6"/>
  <c r="D2414" i="6"/>
  <c r="C2414" i="6"/>
  <c r="N2413" i="6"/>
  <c r="M2413" i="6"/>
  <c r="E2413" i="6"/>
  <c r="D2413" i="6"/>
  <c r="C2413" i="6"/>
  <c r="N2412" i="6"/>
  <c r="M2412" i="6"/>
  <c r="E2412" i="6"/>
  <c r="D2412" i="6"/>
  <c r="C2412" i="6"/>
  <c r="N2411" i="6"/>
  <c r="M2411" i="6"/>
  <c r="E2411" i="6"/>
  <c r="D2411" i="6"/>
  <c r="C2411" i="6"/>
  <c r="N2410" i="6"/>
  <c r="M2410" i="6"/>
  <c r="E2410" i="6"/>
  <c r="D2410" i="6"/>
  <c r="C2410" i="6"/>
  <c r="N2409" i="6"/>
  <c r="M2409" i="6"/>
  <c r="E2409" i="6"/>
  <c r="D2409" i="6"/>
  <c r="C2409" i="6"/>
  <c r="N2408" i="6"/>
  <c r="M2408" i="6"/>
  <c r="E2408" i="6"/>
  <c r="D2408" i="6"/>
  <c r="C2408" i="6"/>
  <c r="N2407" i="6"/>
  <c r="M2407" i="6"/>
  <c r="E2407" i="6"/>
  <c r="D2407" i="6"/>
  <c r="C2407" i="6"/>
  <c r="N2406" i="6"/>
  <c r="M2406" i="6"/>
  <c r="E2406" i="6"/>
  <c r="D2406" i="6"/>
  <c r="C2406" i="6"/>
  <c r="N2405" i="6"/>
  <c r="M2405" i="6"/>
  <c r="E2405" i="6"/>
  <c r="D2405" i="6"/>
  <c r="C2405" i="6"/>
  <c r="N2404" i="6"/>
  <c r="M2404" i="6"/>
  <c r="E2404" i="6"/>
  <c r="D2404" i="6"/>
  <c r="C2404" i="6"/>
  <c r="N2403" i="6"/>
  <c r="M2403" i="6"/>
  <c r="E2403" i="6"/>
  <c r="D2403" i="6"/>
  <c r="C2403" i="6"/>
  <c r="N2402" i="6"/>
  <c r="M2402" i="6"/>
  <c r="E2402" i="6"/>
  <c r="D2402" i="6"/>
  <c r="C2402" i="6"/>
  <c r="N2401" i="6"/>
  <c r="M2401" i="6"/>
  <c r="E2401" i="6"/>
  <c r="D2401" i="6"/>
  <c r="C2401" i="6"/>
  <c r="N2400" i="6"/>
  <c r="M2400" i="6"/>
  <c r="E2400" i="6"/>
  <c r="D2400" i="6"/>
  <c r="C2400" i="6"/>
  <c r="N2399" i="6"/>
  <c r="M2399" i="6"/>
  <c r="E2399" i="6"/>
  <c r="D2399" i="6"/>
  <c r="C2399" i="6"/>
  <c r="N2398" i="6"/>
  <c r="M2398" i="6"/>
  <c r="E2398" i="6"/>
  <c r="D2398" i="6"/>
  <c r="C2398" i="6"/>
  <c r="N2397" i="6"/>
  <c r="M2397" i="6"/>
  <c r="E2397" i="6"/>
  <c r="D2397" i="6"/>
  <c r="C2397" i="6"/>
  <c r="N2396" i="6"/>
  <c r="M2396" i="6"/>
  <c r="E2396" i="6"/>
  <c r="D2396" i="6"/>
  <c r="C2396" i="6"/>
  <c r="N2395" i="6"/>
  <c r="M2395" i="6"/>
  <c r="E2395" i="6"/>
  <c r="D2395" i="6"/>
  <c r="C2395" i="6"/>
  <c r="N2394" i="6"/>
  <c r="M2394" i="6"/>
  <c r="E2394" i="6"/>
  <c r="D2394" i="6"/>
  <c r="C2394" i="6"/>
  <c r="N2393" i="6"/>
  <c r="M2393" i="6"/>
  <c r="E2393" i="6"/>
  <c r="D2393" i="6"/>
  <c r="C2393" i="6"/>
  <c r="N2392" i="6"/>
  <c r="M2392" i="6"/>
  <c r="E2392" i="6"/>
  <c r="D2392" i="6"/>
  <c r="C2392" i="6"/>
  <c r="N2391" i="6"/>
  <c r="M2391" i="6"/>
  <c r="E2391" i="6"/>
  <c r="D2391" i="6"/>
  <c r="C2391" i="6"/>
  <c r="N2390" i="6"/>
  <c r="M2390" i="6"/>
  <c r="E2390" i="6"/>
  <c r="D2390" i="6"/>
  <c r="C2390" i="6"/>
  <c r="N2389" i="6"/>
  <c r="M2389" i="6"/>
  <c r="E2389" i="6"/>
  <c r="D2389" i="6"/>
  <c r="C2389" i="6"/>
  <c r="N2388" i="6"/>
  <c r="M2388" i="6"/>
  <c r="E2388" i="6"/>
  <c r="D2388" i="6"/>
  <c r="C2388" i="6"/>
  <c r="N2387" i="6"/>
  <c r="M2387" i="6"/>
  <c r="E2387" i="6"/>
  <c r="D2387" i="6"/>
  <c r="C2387" i="6"/>
  <c r="N2386" i="6"/>
  <c r="M2386" i="6"/>
  <c r="E2386" i="6"/>
  <c r="D2386" i="6"/>
  <c r="C2386" i="6"/>
  <c r="N2385" i="6"/>
  <c r="M2385" i="6"/>
  <c r="E2385" i="6"/>
  <c r="D2385" i="6"/>
  <c r="C2385" i="6"/>
  <c r="N2384" i="6"/>
  <c r="M2384" i="6"/>
  <c r="E2384" i="6"/>
  <c r="D2384" i="6"/>
  <c r="C2384" i="6"/>
  <c r="N2383" i="6"/>
  <c r="M2383" i="6"/>
  <c r="E2383" i="6"/>
  <c r="D2383" i="6"/>
  <c r="C2383" i="6"/>
  <c r="N2382" i="6"/>
  <c r="M2382" i="6"/>
  <c r="E2382" i="6"/>
  <c r="D2382" i="6"/>
  <c r="C2382" i="6"/>
  <c r="N2381" i="6"/>
  <c r="M2381" i="6"/>
  <c r="E2381" i="6"/>
  <c r="D2381" i="6"/>
  <c r="C2381" i="6"/>
  <c r="N2380" i="6"/>
  <c r="M2380" i="6"/>
  <c r="E2380" i="6"/>
  <c r="D2380" i="6"/>
  <c r="C2380" i="6"/>
  <c r="N2379" i="6"/>
  <c r="M2379" i="6"/>
  <c r="E2379" i="6"/>
  <c r="D2379" i="6"/>
  <c r="C2379" i="6"/>
  <c r="N2378" i="6"/>
  <c r="M2378" i="6"/>
  <c r="E2378" i="6"/>
  <c r="D2378" i="6"/>
  <c r="C2378" i="6"/>
  <c r="N2377" i="6"/>
  <c r="M2377" i="6"/>
  <c r="E2377" i="6"/>
  <c r="D2377" i="6"/>
  <c r="C2377" i="6"/>
  <c r="N2376" i="6"/>
  <c r="M2376" i="6"/>
  <c r="E2376" i="6"/>
  <c r="D2376" i="6"/>
  <c r="C2376" i="6"/>
  <c r="N2375" i="6"/>
  <c r="M2375" i="6"/>
  <c r="E2375" i="6"/>
  <c r="D2375" i="6"/>
  <c r="C2375" i="6"/>
  <c r="N2374" i="6"/>
  <c r="M2374" i="6"/>
  <c r="E2374" i="6"/>
  <c r="D2374" i="6"/>
  <c r="C2374" i="6"/>
  <c r="N2373" i="6"/>
  <c r="M2373" i="6"/>
  <c r="E2373" i="6"/>
  <c r="D2373" i="6"/>
  <c r="C2373" i="6"/>
  <c r="N2372" i="6"/>
  <c r="M2372" i="6"/>
  <c r="E2372" i="6"/>
  <c r="D2372" i="6"/>
  <c r="C2372" i="6"/>
  <c r="N2371" i="6"/>
  <c r="M2371" i="6"/>
  <c r="E2371" i="6"/>
  <c r="D2371" i="6"/>
  <c r="C2371" i="6"/>
  <c r="N2370" i="6"/>
  <c r="M2370" i="6"/>
  <c r="E2370" i="6"/>
  <c r="D2370" i="6"/>
  <c r="C2370" i="6"/>
  <c r="N2369" i="6"/>
  <c r="M2369" i="6"/>
  <c r="E2369" i="6"/>
  <c r="D2369" i="6"/>
  <c r="C2369" i="6"/>
  <c r="N2368" i="6"/>
  <c r="M2368" i="6"/>
  <c r="E2368" i="6"/>
  <c r="D2368" i="6"/>
  <c r="C2368" i="6"/>
  <c r="N2367" i="6"/>
  <c r="M2367" i="6"/>
  <c r="E2367" i="6"/>
  <c r="D2367" i="6"/>
  <c r="C2367" i="6"/>
  <c r="N2366" i="6"/>
  <c r="M2366" i="6"/>
  <c r="E2366" i="6"/>
  <c r="D2366" i="6"/>
  <c r="C2366" i="6"/>
  <c r="N2365" i="6"/>
  <c r="M2365" i="6"/>
  <c r="E2365" i="6"/>
  <c r="D2365" i="6"/>
  <c r="C2365" i="6"/>
  <c r="N2364" i="6"/>
  <c r="M2364" i="6"/>
  <c r="E2364" i="6"/>
  <c r="D2364" i="6"/>
  <c r="C2364" i="6"/>
  <c r="N2363" i="6"/>
  <c r="M2363" i="6"/>
  <c r="E2363" i="6"/>
  <c r="D2363" i="6"/>
  <c r="C2363" i="6"/>
  <c r="N2362" i="6"/>
  <c r="M2362" i="6"/>
  <c r="E2362" i="6"/>
  <c r="D2362" i="6"/>
  <c r="C2362" i="6"/>
  <c r="N2361" i="6"/>
  <c r="M2361" i="6"/>
  <c r="E2361" i="6"/>
  <c r="D2361" i="6"/>
  <c r="C2361" i="6"/>
  <c r="N2360" i="6"/>
  <c r="M2360" i="6"/>
  <c r="E2360" i="6"/>
  <c r="D2360" i="6"/>
  <c r="C2360" i="6"/>
  <c r="N2359" i="6"/>
  <c r="M2359" i="6"/>
  <c r="E2359" i="6"/>
  <c r="D2359" i="6"/>
  <c r="C2359" i="6"/>
  <c r="N2358" i="6"/>
  <c r="M2358" i="6"/>
  <c r="E2358" i="6"/>
  <c r="D2358" i="6"/>
  <c r="C2358" i="6"/>
  <c r="N2357" i="6"/>
  <c r="M2357" i="6"/>
  <c r="E2357" i="6"/>
  <c r="D2357" i="6"/>
  <c r="C2357" i="6"/>
  <c r="N2356" i="6"/>
  <c r="M2356" i="6"/>
  <c r="E2356" i="6"/>
  <c r="D2356" i="6"/>
  <c r="C2356" i="6"/>
  <c r="N2355" i="6"/>
  <c r="M2355" i="6"/>
  <c r="E2355" i="6"/>
  <c r="D2355" i="6"/>
  <c r="C2355" i="6"/>
  <c r="N2354" i="6"/>
  <c r="M2354" i="6"/>
  <c r="E2354" i="6"/>
  <c r="D2354" i="6"/>
  <c r="C2354" i="6"/>
  <c r="N2353" i="6"/>
  <c r="M2353" i="6"/>
  <c r="E2353" i="6"/>
  <c r="D2353" i="6"/>
  <c r="C2353" i="6"/>
  <c r="N2352" i="6"/>
  <c r="M2352" i="6"/>
  <c r="E2352" i="6"/>
  <c r="D2352" i="6"/>
  <c r="C2352" i="6"/>
  <c r="N2351" i="6"/>
  <c r="M2351" i="6"/>
  <c r="E2351" i="6"/>
  <c r="D2351" i="6"/>
  <c r="C2351" i="6"/>
  <c r="N2350" i="6"/>
  <c r="M2350" i="6"/>
  <c r="E2350" i="6"/>
  <c r="D2350" i="6"/>
  <c r="C2350" i="6"/>
  <c r="N2349" i="6"/>
  <c r="M2349" i="6"/>
  <c r="E2349" i="6"/>
  <c r="D2349" i="6"/>
  <c r="C2349" i="6"/>
  <c r="N2348" i="6"/>
  <c r="M2348" i="6"/>
  <c r="E2348" i="6"/>
  <c r="D2348" i="6"/>
  <c r="C2348" i="6"/>
  <c r="N2347" i="6"/>
  <c r="M2347" i="6"/>
  <c r="E2347" i="6"/>
  <c r="D2347" i="6"/>
  <c r="C2347" i="6"/>
  <c r="N2346" i="6"/>
  <c r="M2346" i="6"/>
  <c r="E2346" i="6"/>
  <c r="D2346" i="6"/>
  <c r="C2346" i="6"/>
  <c r="N2345" i="6"/>
  <c r="M2345" i="6"/>
  <c r="E2345" i="6"/>
  <c r="D2345" i="6"/>
  <c r="C2345" i="6"/>
  <c r="N2344" i="6"/>
  <c r="M2344" i="6"/>
  <c r="E2344" i="6"/>
  <c r="D2344" i="6"/>
  <c r="C2344" i="6"/>
  <c r="N2343" i="6"/>
  <c r="M2343" i="6"/>
  <c r="E2343" i="6"/>
  <c r="D2343" i="6"/>
  <c r="C2343" i="6"/>
  <c r="N2342" i="6"/>
  <c r="M2342" i="6"/>
  <c r="E2342" i="6"/>
  <c r="D2342" i="6"/>
  <c r="C2342" i="6"/>
  <c r="N2341" i="6"/>
  <c r="M2341" i="6"/>
  <c r="E2341" i="6"/>
  <c r="D2341" i="6"/>
  <c r="C2341" i="6"/>
  <c r="N2340" i="6"/>
  <c r="M2340" i="6"/>
  <c r="E2340" i="6"/>
  <c r="D2340" i="6"/>
  <c r="C2340" i="6"/>
  <c r="N2339" i="6"/>
  <c r="M2339" i="6"/>
  <c r="E2339" i="6"/>
  <c r="D2339" i="6"/>
  <c r="C2339" i="6"/>
  <c r="N2338" i="6"/>
  <c r="M2338" i="6"/>
  <c r="E2338" i="6"/>
  <c r="D2338" i="6"/>
  <c r="C2338" i="6"/>
  <c r="N2337" i="6"/>
  <c r="M2337" i="6"/>
  <c r="E2337" i="6"/>
  <c r="D2337" i="6"/>
  <c r="C2337" i="6"/>
  <c r="N2336" i="6"/>
  <c r="M2336" i="6"/>
  <c r="E2336" i="6"/>
  <c r="D2336" i="6"/>
  <c r="C2336" i="6"/>
  <c r="N2335" i="6"/>
  <c r="M2335" i="6"/>
  <c r="E2335" i="6"/>
  <c r="D2335" i="6"/>
  <c r="C2335" i="6"/>
  <c r="N2334" i="6"/>
  <c r="M2334" i="6"/>
  <c r="E2334" i="6"/>
  <c r="D2334" i="6"/>
  <c r="C2334" i="6"/>
  <c r="N2333" i="6"/>
  <c r="M2333" i="6"/>
  <c r="E2333" i="6"/>
  <c r="D2333" i="6"/>
  <c r="C2333" i="6"/>
  <c r="N2332" i="6"/>
  <c r="M2332" i="6"/>
  <c r="E2332" i="6"/>
  <c r="D2332" i="6"/>
  <c r="C2332" i="6"/>
  <c r="N2331" i="6"/>
  <c r="M2331" i="6"/>
  <c r="E2331" i="6"/>
  <c r="D2331" i="6"/>
  <c r="C2331" i="6"/>
  <c r="N2330" i="6"/>
  <c r="M2330" i="6"/>
  <c r="E2330" i="6"/>
  <c r="D2330" i="6"/>
  <c r="C2330" i="6"/>
  <c r="N2329" i="6"/>
  <c r="M2329" i="6"/>
  <c r="E2329" i="6"/>
  <c r="D2329" i="6"/>
  <c r="C2329" i="6"/>
  <c r="N2328" i="6"/>
  <c r="M2328" i="6"/>
  <c r="E2328" i="6"/>
  <c r="D2328" i="6"/>
  <c r="C2328" i="6"/>
  <c r="N2327" i="6"/>
  <c r="M2327" i="6"/>
  <c r="E2327" i="6"/>
  <c r="D2327" i="6"/>
  <c r="C2327" i="6"/>
  <c r="N2326" i="6"/>
  <c r="M2326" i="6"/>
  <c r="E2326" i="6"/>
  <c r="D2326" i="6"/>
  <c r="C2326" i="6"/>
  <c r="N2325" i="6"/>
  <c r="M2325" i="6"/>
  <c r="E2325" i="6"/>
  <c r="D2325" i="6"/>
  <c r="C2325" i="6"/>
  <c r="N2324" i="6"/>
  <c r="M2324" i="6"/>
  <c r="E2324" i="6"/>
  <c r="D2324" i="6"/>
  <c r="C2324" i="6"/>
  <c r="N2323" i="6"/>
  <c r="M2323" i="6"/>
  <c r="E2323" i="6"/>
  <c r="D2323" i="6"/>
  <c r="C2323" i="6"/>
  <c r="N2322" i="6"/>
  <c r="M2322" i="6"/>
  <c r="E2322" i="6"/>
  <c r="D2322" i="6"/>
  <c r="C2322" i="6"/>
  <c r="N2321" i="6"/>
  <c r="M2321" i="6"/>
  <c r="E2321" i="6"/>
  <c r="D2321" i="6"/>
  <c r="C2321" i="6"/>
  <c r="N2320" i="6"/>
  <c r="M2320" i="6"/>
  <c r="E2320" i="6"/>
  <c r="D2320" i="6"/>
  <c r="C2320" i="6"/>
  <c r="N2319" i="6"/>
  <c r="M2319" i="6"/>
  <c r="E2319" i="6"/>
  <c r="D2319" i="6"/>
  <c r="C2319" i="6"/>
  <c r="N2318" i="6"/>
  <c r="M2318" i="6"/>
  <c r="E2318" i="6"/>
  <c r="D2318" i="6"/>
  <c r="C2318" i="6"/>
  <c r="N2317" i="6"/>
  <c r="M2317" i="6"/>
  <c r="E2317" i="6"/>
  <c r="D2317" i="6"/>
  <c r="C2317" i="6"/>
  <c r="N2316" i="6"/>
  <c r="M2316" i="6"/>
  <c r="E2316" i="6"/>
  <c r="D2316" i="6"/>
  <c r="C2316" i="6"/>
  <c r="N2315" i="6"/>
  <c r="M2315" i="6"/>
  <c r="E2315" i="6"/>
  <c r="D2315" i="6"/>
  <c r="C2315" i="6"/>
  <c r="N2314" i="6"/>
  <c r="M2314" i="6"/>
  <c r="E2314" i="6"/>
  <c r="D2314" i="6"/>
  <c r="C2314" i="6"/>
  <c r="N2313" i="6"/>
  <c r="M2313" i="6"/>
  <c r="E2313" i="6"/>
  <c r="D2313" i="6"/>
  <c r="C2313" i="6"/>
  <c r="N2312" i="6"/>
  <c r="M2312" i="6"/>
  <c r="E2312" i="6"/>
  <c r="D2312" i="6"/>
  <c r="C2312" i="6"/>
  <c r="N2311" i="6"/>
  <c r="M2311" i="6"/>
  <c r="E2311" i="6"/>
  <c r="D2311" i="6"/>
  <c r="C2311" i="6"/>
  <c r="N2310" i="6"/>
  <c r="M2310" i="6"/>
  <c r="E2310" i="6"/>
  <c r="D2310" i="6"/>
  <c r="C2310" i="6"/>
  <c r="N2309" i="6"/>
  <c r="M2309" i="6"/>
  <c r="E2309" i="6"/>
  <c r="D2309" i="6"/>
  <c r="C2309" i="6"/>
  <c r="N2308" i="6"/>
  <c r="M2308" i="6"/>
  <c r="E2308" i="6"/>
  <c r="D2308" i="6"/>
  <c r="C2308" i="6"/>
  <c r="N2307" i="6"/>
  <c r="M2307" i="6"/>
  <c r="E2307" i="6"/>
  <c r="D2307" i="6"/>
  <c r="C2307" i="6"/>
  <c r="N2306" i="6"/>
  <c r="M2306" i="6"/>
  <c r="E2306" i="6"/>
  <c r="D2306" i="6"/>
  <c r="C2306" i="6"/>
  <c r="N2305" i="6"/>
  <c r="M2305" i="6"/>
  <c r="E2305" i="6"/>
  <c r="D2305" i="6"/>
  <c r="C2305" i="6"/>
  <c r="N2304" i="6"/>
  <c r="M2304" i="6"/>
  <c r="E2304" i="6"/>
  <c r="D2304" i="6"/>
  <c r="C2304" i="6"/>
  <c r="N2303" i="6"/>
  <c r="M2303" i="6"/>
  <c r="E2303" i="6"/>
  <c r="D2303" i="6"/>
  <c r="C2303" i="6"/>
  <c r="N2302" i="6"/>
  <c r="M2302" i="6"/>
  <c r="E2302" i="6"/>
  <c r="D2302" i="6"/>
  <c r="C2302" i="6"/>
  <c r="N2301" i="6"/>
  <c r="M2301" i="6"/>
  <c r="E2301" i="6"/>
  <c r="D2301" i="6"/>
  <c r="C2301" i="6"/>
  <c r="N2300" i="6"/>
  <c r="M2300" i="6"/>
  <c r="E2300" i="6"/>
  <c r="D2300" i="6"/>
  <c r="C2300" i="6"/>
  <c r="N2299" i="6"/>
  <c r="M2299" i="6"/>
  <c r="E2299" i="6"/>
  <c r="D2299" i="6"/>
  <c r="C2299" i="6"/>
  <c r="N2298" i="6"/>
  <c r="M2298" i="6"/>
  <c r="E2298" i="6"/>
  <c r="D2298" i="6"/>
  <c r="C2298" i="6"/>
  <c r="N2297" i="6"/>
  <c r="M2297" i="6"/>
  <c r="E2297" i="6"/>
  <c r="D2297" i="6"/>
  <c r="C2297" i="6"/>
  <c r="N2296" i="6"/>
  <c r="M2296" i="6"/>
  <c r="E2296" i="6"/>
  <c r="D2296" i="6"/>
  <c r="C2296" i="6"/>
  <c r="N2295" i="6"/>
  <c r="M2295" i="6"/>
  <c r="E2295" i="6"/>
  <c r="D2295" i="6"/>
  <c r="C2295" i="6"/>
  <c r="N2294" i="6"/>
  <c r="M2294" i="6"/>
  <c r="E2294" i="6"/>
  <c r="D2294" i="6"/>
  <c r="C2294" i="6"/>
  <c r="N2293" i="6"/>
  <c r="M2293" i="6"/>
  <c r="E2293" i="6"/>
  <c r="D2293" i="6"/>
  <c r="C2293" i="6"/>
  <c r="N2292" i="6"/>
  <c r="M2292" i="6"/>
  <c r="E2292" i="6"/>
  <c r="D2292" i="6"/>
  <c r="C2292" i="6"/>
  <c r="N2291" i="6"/>
  <c r="M2291" i="6"/>
  <c r="E2291" i="6"/>
  <c r="D2291" i="6"/>
  <c r="C2291" i="6"/>
  <c r="N2290" i="6"/>
  <c r="M2290" i="6"/>
  <c r="E2290" i="6"/>
  <c r="D2290" i="6"/>
  <c r="C2290" i="6"/>
  <c r="N2289" i="6"/>
  <c r="M2289" i="6"/>
  <c r="E2289" i="6"/>
  <c r="D2289" i="6"/>
  <c r="C2289" i="6"/>
  <c r="N2288" i="6"/>
  <c r="M2288" i="6"/>
  <c r="E2288" i="6"/>
  <c r="D2288" i="6"/>
  <c r="C2288" i="6"/>
  <c r="N2287" i="6"/>
  <c r="M2287" i="6"/>
  <c r="E2287" i="6"/>
  <c r="D2287" i="6"/>
  <c r="C2287" i="6"/>
  <c r="N2286" i="6"/>
  <c r="M2286" i="6"/>
  <c r="E2286" i="6"/>
  <c r="D2286" i="6"/>
  <c r="C2286" i="6"/>
  <c r="N2285" i="6"/>
  <c r="M2285" i="6"/>
  <c r="E2285" i="6"/>
  <c r="D2285" i="6"/>
  <c r="C2285" i="6"/>
  <c r="N2284" i="6"/>
  <c r="M2284" i="6"/>
  <c r="E2284" i="6"/>
  <c r="D2284" i="6"/>
  <c r="C2284" i="6"/>
  <c r="N2283" i="6"/>
  <c r="M2283" i="6"/>
  <c r="E2283" i="6"/>
  <c r="D2283" i="6"/>
  <c r="C2283" i="6"/>
  <c r="N2282" i="6"/>
  <c r="M2282" i="6"/>
  <c r="E2282" i="6"/>
  <c r="D2282" i="6"/>
  <c r="C2282" i="6"/>
  <c r="N2281" i="6"/>
  <c r="M2281" i="6"/>
  <c r="E2281" i="6"/>
  <c r="D2281" i="6"/>
  <c r="C2281" i="6"/>
  <c r="N2280" i="6"/>
  <c r="M2280" i="6"/>
  <c r="E2280" i="6"/>
  <c r="D2280" i="6"/>
  <c r="C2280" i="6"/>
  <c r="N2279" i="6"/>
  <c r="M2279" i="6"/>
  <c r="E2279" i="6"/>
  <c r="D2279" i="6"/>
  <c r="C2279" i="6"/>
  <c r="N2278" i="6"/>
  <c r="M2278" i="6"/>
  <c r="E2278" i="6"/>
  <c r="D2278" i="6"/>
  <c r="C2278" i="6"/>
  <c r="N2277" i="6"/>
  <c r="M2277" i="6"/>
  <c r="E2277" i="6"/>
  <c r="D2277" i="6"/>
  <c r="C2277" i="6"/>
  <c r="N2276" i="6"/>
  <c r="M2276" i="6"/>
  <c r="E2276" i="6"/>
  <c r="D2276" i="6"/>
  <c r="C2276" i="6"/>
  <c r="N2275" i="6"/>
  <c r="M2275" i="6"/>
  <c r="E2275" i="6"/>
  <c r="D2275" i="6"/>
  <c r="C2275" i="6"/>
  <c r="N2274" i="6"/>
  <c r="M2274" i="6"/>
  <c r="E2274" i="6"/>
  <c r="D2274" i="6"/>
  <c r="C2274" i="6"/>
  <c r="N2273" i="6"/>
  <c r="M2273" i="6"/>
  <c r="E2273" i="6"/>
  <c r="D2273" i="6"/>
  <c r="C2273" i="6"/>
  <c r="N2272" i="6"/>
  <c r="M2272" i="6"/>
  <c r="E2272" i="6"/>
  <c r="D2272" i="6"/>
  <c r="C2272" i="6"/>
  <c r="N2271" i="6"/>
  <c r="M2271" i="6"/>
  <c r="E2271" i="6"/>
  <c r="D2271" i="6"/>
  <c r="C2271" i="6"/>
  <c r="N2270" i="6"/>
  <c r="M2270" i="6"/>
  <c r="E2270" i="6"/>
  <c r="D2270" i="6"/>
  <c r="C2270" i="6"/>
  <c r="N2269" i="6"/>
  <c r="M2269" i="6"/>
  <c r="E2269" i="6"/>
  <c r="D2269" i="6"/>
  <c r="C2269" i="6"/>
  <c r="N2268" i="6"/>
  <c r="M2268" i="6"/>
  <c r="E2268" i="6"/>
  <c r="D2268" i="6"/>
  <c r="C2268" i="6"/>
  <c r="N2267" i="6"/>
  <c r="M2267" i="6"/>
  <c r="E2267" i="6"/>
  <c r="D2267" i="6"/>
  <c r="C2267" i="6"/>
  <c r="N2266" i="6"/>
  <c r="M2266" i="6"/>
  <c r="E2266" i="6"/>
  <c r="D2266" i="6"/>
  <c r="C2266" i="6"/>
  <c r="N2265" i="6"/>
  <c r="M2265" i="6"/>
  <c r="E2265" i="6"/>
  <c r="D2265" i="6"/>
  <c r="C2265" i="6"/>
  <c r="N2264" i="6"/>
  <c r="M2264" i="6"/>
  <c r="E2264" i="6"/>
  <c r="D2264" i="6"/>
  <c r="C2264" i="6"/>
  <c r="N2263" i="6"/>
  <c r="M2263" i="6"/>
  <c r="E2263" i="6"/>
  <c r="D2263" i="6"/>
  <c r="C2263" i="6"/>
  <c r="N2262" i="6"/>
  <c r="M2262" i="6"/>
  <c r="E2262" i="6"/>
  <c r="D2262" i="6"/>
  <c r="C2262" i="6"/>
  <c r="N2261" i="6"/>
  <c r="M2261" i="6"/>
  <c r="E2261" i="6"/>
  <c r="D2261" i="6"/>
  <c r="C2261" i="6"/>
  <c r="N2260" i="6"/>
  <c r="M2260" i="6"/>
  <c r="E2260" i="6"/>
  <c r="D2260" i="6"/>
  <c r="C2260" i="6"/>
  <c r="N2259" i="6"/>
  <c r="M2259" i="6"/>
  <c r="E2259" i="6"/>
  <c r="D2259" i="6"/>
  <c r="C2259" i="6"/>
  <c r="N2258" i="6"/>
  <c r="M2258" i="6"/>
  <c r="E2258" i="6"/>
  <c r="D2258" i="6"/>
  <c r="C2258" i="6"/>
  <c r="N2257" i="6"/>
  <c r="M2257" i="6"/>
  <c r="E2257" i="6"/>
  <c r="D2257" i="6"/>
  <c r="C2257" i="6"/>
  <c r="N2256" i="6"/>
  <c r="M2256" i="6"/>
  <c r="E2256" i="6"/>
  <c r="D2256" i="6"/>
  <c r="C2256" i="6"/>
  <c r="N2255" i="6"/>
  <c r="M2255" i="6"/>
  <c r="E2255" i="6"/>
  <c r="D2255" i="6"/>
  <c r="C2255" i="6"/>
  <c r="N2254" i="6"/>
  <c r="M2254" i="6"/>
  <c r="E2254" i="6"/>
  <c r="D2254" i="6"/>
  <c r="C2254" i="6"/>
  <c r="N2253" i="6"/>
  <c r="M2253" i="6"/>
  <c r="E2253" i="6"/>
  <c r="D2253" i="6"/>
  <c r="C2253" i="6"/>
  <c r="N2252" i="6"/>
  <c r="M2252" i="6"/>
  <c r="E2252" i="6"/>
  <c r="D2252" i="6"/>
  <c r="C2252" i="6"/>
  <c r="N2251" i="6"/>
  <c r="M2251" i="6"/>
  <c r="E2251" i="6"/>
  <c r="D2251" i="6"/>
  <c r="C2251" i="6"/>
  <c r="N2250" i="6"/>
  <c r="M2250" i="6"/>
  <c r="E2250" i="6"/>
  <c r="D2250" i="6"/>
  <c r="C2250" i="6"/>
  <c r="N2249" i="6"/>
  <c r="M2249" i="6"/>
  <c r="E2249" i="6"/>
  <c r="D2249" i="6"/>
  <c r="C2249" i="6"/>
  <c r="N2248" i="6"/>
  <c r="M2248" i="6"/>
  <c r="E2248" i="6"/>
  <c r="D2248" i="6"/>
  <c r="C2248" i="6"/>
  <c r="N2247" i="6"/>
  <c r="M2247" i="6"/>
  <c r="E2247" i="6"/>
  <c r="D2247" i="6"/>
  <c r="C2247" i="6"/>
  <c r="N2246" i="6"/>
  <c r="M2246" i="6"/>
  <c r="E2246" i="6"/>
  <c r="D2246" i="6"/>
  <c r="C2246" i="6"/>
  <c r="N2245" i="6"/>
  <c r="M2245" i="6"/>
  <c r="E2245" i="6"/>
  <c r="D2245" i="6"/>
  <c r="C2245" i="6"/>
  <c r="N2244" i="6"/>
  <c r="M2244" i="6"/>
  <c r="E2244" i="6"/>
  <c r="D2244" i="6"/>
  <c r="C2244" i="6"/>
  <c r="N2243" i="6"/>
  <c r="M2243" i="6"/>
  <c r="E2243" i="6"/>
  <c r="D2243" i="6"/>
  <c r="C2243" i="6"/>
  <c r="N2242" i="6"/>
  <c r="M2242" i="6"/>
  <c r="E2242" i="6"/>
  <c r="D2242" i="6"/>
  <c r="C2242" i="6"/>
  <c r="N2241" i="6"/>
  <c r="M2241" i="6"/>
  <c r="E2241" i="6"/>
  <c r="D2241" i="6"/>
  <c r="C2241" i="6"/>
  <c r="N2240" i="6"/>
  <c r="M2240" i="6"/>
  <c r="E2240" i="6"/>
  <c r="D2240" i="6"/>
  <c r="C2240" i="6"/>
  <c r="N2239" i="6"/>
  <c r="M2239" i="6"/>
  <c r="E2239" i="6"/>
  <c r="D2239" i="6"/>
  <c r="C2239" i="6"/>
  <c r="N2238" i="6"/>
  <c r="M2238" i="6"/>
  <c r="E2238" i="6"/>
  <c r="D2238" i="6"/>
  <c r="C2238" i="6"/>
  <c r="N2237" i="6"/>
  <c r="M2237" i="6"/>
  <c r="E2237" i="6"/>
  <c r="D2237" i="6"/>
  <c r="C2237" i="6"/>
  <c r="N2236" i="6"/>
  <c r="M2236" i="6"/>
  <c r="E2236" i="6"/>
  <c r="D2236" i="6"/>
  <c r="C2236" i="6"/>
  <c r="N2235" i="6"/>
  <c r="M2235" i="6"/>
  <c r="E2235" i="6"/>
  <c r="D2235" i="6"/>
  <c r="C2235" i="6"/>
  <c r="N2234" i="6"/>
  <c r="M2234" i="6"/>
  <c r="E2234" i="6"/>
  <c r="D2234" i="6"/>
  <c r="C2234" i="6"/>
  <c r="N2233" i="6"/>
  <c r="M2233" i="6"/>
  <c r="E2233" i="6"/>
  <c r="D2233" i="6"/>
  <c r="C2233" i="6"/>
  <c r="N2232" i="6"/>
  <c r="M2232" i="6"/>
  <c r="E2232" i="6"/>
  <c r="D2232" i="6"/>
  <c r="C2232" i="6"/>
  <c r="N2231" i="6"/>
  <c r="M2231" i="6"/>
  <c r="E2231" i="6"/>
  <c r="D2231" i="6"/>
  <c r="C2231" i="6"/>
  <c r="N2230" i="6"/>
  <c r="M2230" i="6"/>
  <c r="E2230" i="6"/>
  <c r="D2230" i="6"/>
  <c r="C2230" i="6"/>
  <c r="N2229" i="6"/>
  <c r="M2229" i="6"/>
  <c r="E2229" i="6"/>
  <c r="D2229" i="6"/>
  <c r="C2229" i="6"/>
  <c r="N2228" i="6"/>
  <c r="M2228" i="6"/>
  <c r="E2228" i="6"/>
  <c r="D2228" i="6"/>
  <c r="C2228" i="6"/>
  <c r="N2227" i="6"/>
  <c r="M2227" i="6"/>
  <c r="E2227" i="6"/>
  <c r="D2227" i="6"/>
  <c r="C2227" i="6"/>
  <c r="N2226" i="6"/>
  <c r="M2226" i="6"/>
  <c r="E2226" i="6"/>
  <c r="D2226" i="6"/>
  <c r="C2226" i="6"/>
  <c r="N2225" i="6"/>
  <c r="M2225" i="6"/>
  <c r="E2225" i="6"/>
  <c r="D2225" i="6"/>
  <c r="C2225" i="6"/>
  <c r="N2224" i="6"/>
  <c r="M2224" i="6"/>
  <c r="E2224" i="6"/>
  <c r="D2224" i="6"/>
  <c r="C2224" i="6"/>
  <c r="N2223" i="6"/>
  <c r="M2223" i="6"/>
  <c r="E2223" i="6"/>
  <c r="D2223" i="6"/>
  <c r="C2223" i="6"/>
  <c r="N2222" i="6"/>
  <c r="M2222" i="6"/>
  <c r="E2222" i="6"/>
  <c r="D2222" i="6"/>
  <c r="C2222" i="6"/>
  <c r="N2221" i="6"/>
  <c r="M2221" i="6"/>
  <c r="E2221" i="6"/>
  <c r="D2221" i="6"/>
  <c r="C2221" i="6"/>
  <c r="N2220" i="6"/>
  <c r="M2220" i="6"/>
  <c r="E2220" i="6"/>
  <c r="D2220" i="6"/>
  <c r="C2220" i="6"/>
  <c r="N2219" i="6"/>
  <c r="M2219" i="6"/>
  <c r="E2219" i="6"/>
  <c r="D2219" i="6"/>
  <c r="C2219" i="6"/>
  <c r="N2218" i="6"/>
  <c r="M2218" i="6"/>
  <c r="E2218" i="6"/>
  <c r="D2218" i="6"/>
  <c r="C2218" i="6"/>
  <c r="N2217" i="6"/>
  <c r="M2217" i="6"/>
  <c r="E2217" i="6"/>
  <c r="D2217" i="6"/>
  <c r="C2217" i="6"/>
  <c r="N2216" i="6"/>
  <c r="M2216" i="6"/>
  <c r="E2216" i="6"/>
  <c r="D2216" i="6"/>
  <c r="C2216" i="6"/>
  <c r="N2215" i="6"/>
  <c r="M2215" i="6"/>
  <c r="E2215" i="6"/>
  <c r="D2215" i="6"/>
  <c r="C2215" i="6"/>
  <c r="N2214" i="6"/>
  <c r="M2214" i="6"/>
  <c r="E2214" i="6"/>
  <c r="D2214" i="6"/>
  <c r="C2214" i="6"/>
  <c r="N2213" i="6"/>
  <c r="M2213" i="6"/>
  <c r="E2213" i="6"/>
  <c r="D2213" i="6"/>
  <c r="C2213" i="6"/>
  <c r="N2212" i="6"/>
  <c r="M2212" i="6"/>
  <c r="E2212" i="6"/>
  <c r="D2212" i="6"/>
  <c r="C2212" i="6"/>
  <c r="N2211" i="6"/>
  <c r="M2211" i="6"/>
  <c r="E2211" i="6"/>
  <c r="D2211" i="6"/>
  <c r="C2211" i="6"/>
  <c r="N2210" i="6"/>
  <c r="M2210" i="6"/>
  <c r="E2210" i="6"/>
  <c r="D2210" i="6"/>
  <c r="C2210" i="6"/>
  <c r="N2209" i="6"/>
  <c r="M2209" i="6"/>
  <c r="E2209" i="6"/>
  <c r="D2209" i="6"/>
  <c r="C2209" i="6"/>
  <c r="N2208" i="6"/>
  <c r="M2208" i="6"/>
  <c r="E2208" i="6"/>
  <c r="D2208" i="6"/>
  <c r="C2208" i="6"/>
  <c r="N2207" i="6"/>
  <c r="M2207" i="6"/>
  <c r="E2207" i="6"/>
  <c r="D2207" i="6"/>
  <c r="C2207" i="6"/>
  <c r="N2206" i="6"/>
  <c r="M2206" i="6"/>
  <c r="E2206" i="6"/>
  <c r="D2206" i="6"/>
  <c r="C2206" i="6"/>
  <c r="N2205" i="6"/>
  <c r="M2205" i="6"/>
  <c r="E2205" i="6"/>
  <c r="D2205" i="6"/>
  <c r="C2205" i="6"/>
  <c r="N2204" i="6"/>
  <c r="M2204" i="6"/>
  <c r="E2204" i="6"/>
  <c r="D2204" i="6"/>
  <c r="C2204" i="6"/>
  <c r="N2203" i="6"/>
  <c r="M2203" i="6"/>
  <c r="E2203" i="6"/>
  <c r="D2203" i="6"/>
  <c r="C2203" i="6"/>
  <c r="N2202" i="6"/>
  <c r="M2202" i="6"/>
  <c r="E2202" i="6"/>
  <c r="D2202" i="6"/>
  <c r="C2202" i="6"/>
  <c r="N2201" i="6"/>
  <c r="M2201" i="6"/>
  <c r="E2201" i="6"/>
  <c r="D2201" i="6"/>
  <c r="C2201" i="6"/>
  <c r="N2200" i="6"/>
  <c r="M2200" i="6"/>
  <c r="E2200" i="6"/>
  <c r="D2200" i="6"/>
  <c r="C2200" i="6"/>
  <c r="N2199" i="6"/>
  <c r="M2199" i="6"/>
  <c r="E2199" i="6"/>
  <c r="D2199" i="6"/>
  <c r="C2199" i="6"/>
  <c r="N2198" i="6"/>
  <c r="M2198" i="6"/>
  <c r="E2198" i="6"/>
  <c r="D2198" i="6"/>
  <c r="C2198" i="6"/>
  <c r="N2197" i="6"/>
  <c r="M2197" i="6"/>
  <c r="E2197" i="6"/>
  <c r="D2197" i="6"/>
  <c r="C2197" i="6"/>
  <c r="N2196" i="6"/>
  <c r="M2196" i="6"/>
  <c r="E2196" i="6"/>
  <c r="D2196" i="6"/>
  <c r="C2196" i="6"/>
  <c r="N2195" i="6"/>
  <c r="M2195" i="6"/>
  <c r="E2195" i="6"/>
  <c r="D2195" i="6"/>
  <c r="C2195" i="6"/>
  <c r="N2194" i="6"/>
  <c r="M2194" i="6"/>
  <c r="E2194" i="6"/>
  <c r="D2194" i="6"/>
  <c r="C2194" i="6"/>
  <c r="N2193" i="6"/>
  <c r="M2193" i="6"/>
  <c r="E2193" i="6"/>
  <c r="D2193" i="6"/>
  <c r="C2193" i="6"/>
  <c r="N2192" i="6"/>
  <c r="M2192" i="6"/>
  <c r="E2192" i="6"/>
  <c r="D2192" i="6"/>
  <c r="C2192" i="6"/>
  <c r="N2191" i="6"/>
  <c r="M2191" i="6"/>
  <c r="E2191" i="6"/>
  <c r="D2191" i="6"/>
  <c r="C2191" i="6"/>
  <c r="N2190" i="6"/>
  <c r="M2190" i="6"/>
  <c r="E2190" i="6"/>
  <c r="D2190" i="6"/>
  <c r="C2190" i="6"/>
  <c r="N2189" i="6"/>
  <c r="M2189" i="6"/>
  <c r="E2189" i="6"/>
  <c r="D2189" i="6"/>
  <c r="C2189" i="6"/>
  <c r="N2188" i="6"/>
  <c r="M2188" i="6"/>
  <c r="E2188" i="6"/>
  <c r="D2188" i="6"/>
  <c r="C2188" i="6"/>
  <c r="N2187" i="6"/>
  <c r="M2187" i="6"/>
  <c r="E2187" i="6"/>
  <c r="D2187" i="6"/>
  <c r="C2187" i="6"/>
  <c r="N2186" i="6"/>
  <c r="M2186" i="6"/>
  <c r="E2186" i="6"/>
  <c r="D2186" i="6"/>
  <c r="C2186" i="6"/>
  <c r="N2185" i="6"/>
  <c r="M2185" i="6"/>
  <c r="E2185" i="6"/>
  <c r="D2185" i="6"/>
  <c r="C2185" i="6"/>
  <c r="N2184" i="6"/>
  <c r="M2184" i="6"/>
  <c r="E2184" i="6"/>
  <c r="D2184" i="6"/>
  <c r="C2184" i="6"/>
  <c r="N2183" i="6"/>
  <c r="M2183" i="6"/>
  <c r="E2183" i="6"/>
  <c r="D2183" i="6"/>
  <c r="C2183" i="6"/>
  <c r="N2182" i="6"/>
  <c r="M2182" i="6"/>
  <c r="E2182" i="6"/>
  <c r="D2182" i="6"/>
  <c r="C2182" i="6"/>
  <c r="N2181" i="6"/>
  <c r="M2181" i="6"/>
  <c r="E2181" i="6"/>
  <c r="D2181" i="6"/>
  <c r="C2181" i="6"/>
  <c r="N2180" i="6"/>
  <c r="M2180" i="6"/>
  <c r="E2180" i="6"/>
  <c r="D2180" i="6"/>
  <c r="C2180" i="6"/>
  <c r="N2179" i="6"/>
  <c r="M2179" i="6"/>
  <c r="E2179" i="6"/>
  <c r="D2179" i="6"/>
  <c r="C2179" i="6"/>
  <c r="N2178" i="6"/>
  <c r="M2178" i="6"/>
  <c r="E2178" i="6"/>
  <c r="D2178" i="6"/>
  <c r="C2178" i="6"/>
  <c r="N2177" i="6"/>
  <c r="M2177" i="6"/>
  <c r="E2177" i="6"/>
  <c r="D2177" i="6"/>
  <c r="C2177" i="6"/>
  <c r="N2176" i="6"/>
  <c r="M2176" i="6"/>
  <c r="E2176" i="6"/>
  <c r="D2176" i="6"/>
  <c r="C2176" i="6"/>
  <c r="N2175" i="6"/>
  <c r="M2175" i="6"/>
  <c r="E2175" i="6"/>
  <c r="D2175" i="6"/>
  <c r="C2175" i="6"/>
  <c r="N2174" i="6"/>
  <c r="M2174" i="6"/>
  <c r="E2174" i="6"/>
  <c r="D2174" i="6"/>
  <c r="C2174" i="6"/>
  <c r="N2173" i="6"/>
  <c r="M2173" i="6"/>
  <c r="E2173" i="6"/>
  <c r="D2173" i="6"/>
  <c r="C2173" i="6"/>
  <c r="N2172" i="6"/>
  <c r="M2172" i="6"/>
  <c r="E2172" i="6"/>
  <c r="D2172" i="6"/>
  <c r="C2172" i="6"/>
  <c r="N2171" i="6"/>
  <c r="M2171" i="6"/>
  <c r="E2171" i="6"/>
  <c r="D2171" i="6"/>
  <c r="C2171" i="6"/>
  <c r="N2170" i="6"/>
  <c r="M2170" i="6"/>
  <c r="E2170" i="6"/>
  <c r="D2170" i="6"/>
  <c r="C2170" i="6"/>
  <c r="N2169" i="6"/>
  <c r="M2169" i="6"/>
  <c r="E2169" i="6"/>
  <c r="D2169" i="6"/>
  <c r="C2169" i="6"/>
  <c r="N2168" i="6"/>
  <c r="M2168" i="6"/>
  <c r="E2168" i="6"/>
  <c r="D2168" i="6"/>
  <c r="C2168" i="6"/>
  <c r="N2167" i="6"/>
  <c r="M2167" i="6"/>
  <c r="E2167" i="6"/>
  <c r="D2167" i="6"/>
  <c r="C2167" i="6"/>
  <c r="N2166" i="6"/>
  <c r="M2166" i="6"/>
  <c r="E2166" i="6"/>
  <c r="D2166" i="6"/>
  <c r="C2166" i="6"/>
  <c r="N2165" i="6"/>
  <c r="M2165" i="6"/>
  <c r="E2165" i="6"/>
  <c r="D2165" i="6"/>
  <c r="C2165" i="6"/>
  <c r="N2164" i="6"/>
  <c r="M2164" i="6"/>
  <c r="E2164" i="6"/>
  <c r="D2164" i="6"/>
  <c r="C2164" i="6"/>
  <c r="N2163" i="6"/>
  <c r="M2163" i="6"/>
  <c r="E2163" i="6"/>
  <c r="D2163" i="6"/>
  <c r="C2163" i="6"/>
  <c r="N2162" i="6"/>
  <c r="M2162" i="6"/>
  <c r="E2162" i="6"/>
  <c r="D2162" i="6"/>
  <c r="C2162" i="6"/>
  <c r="N2161" i="6"/>
  <c r="M2161" i="6"/>
  <c r="E2161" i="6"/>
  <c r="D2161" i="6"/>
  <c r="C2161" i="6"/>
  <c r="N2160" i="6"/>
  <c r="M2160" i="6"/>
  <c r="E2160" i="6"/>
  <c r="D2160" i="6"/>
  <c r="C2160" i="6"/>
  <c r="N2159" i="6"/>
  <c r="M2159" i="6"/>
  <c r="E2159" i="6"/>
  <c r="D2159" i="6"/>
  <c r="C2159" i="6"/>
  <c r="N2158" i="6"/>
  <c r="M2158" i="6"/>
  <c r="E2158" i="6"/>
  <c r="D2158" i="6"/>
  <c r="C2158" i="6"/>
  <c r="N2157" i="6"/>
  <c r="M2157" i="6"/>
  <c r="E2157" i="6"/>
  <c r="D2157" i="6"/>
  <c r="C2157" i="6"/>
  <c r="N2156" i="6"/>
  <c r="M2156" i="6"/>
  <c r="E2156" i="6"/>
  <c r="D2156" i="6"/>
  <c r="C2156" i="6"/>
  <c r="N2155" i="6"/>
  <c r="M2155" i="6"/>
  <c r="E2155" i="6"/>
  <c r="D2155" i="6"/>
  <c r="C2155" i="6"/>
  <c r="N2154" i="6"/>
  <c r="M2154" i="6"/>
  <c r="E2154" i="6"/>
  <c r="D2154" i="6"/>
  <c r="C2154" i="6"/>
  <c r="N2153" i="6"/>
  <c r="M2153" i="6"/>
  <c r="E2153" i="6"/>
  <c r="D2153" i="6"/>
  <c r="C2153" i="6"/>
  <c r="N2152" i="6"/>
  <c r="M2152" i="6"/>
  <c r="E2152" i="6"/>
  <c r="D2152" i="6"/>
  <c r="C2152" i="6"/>
  <c r="N2151" i="6"/>
  <c r="M2151" i="6"/>
  <c r="E2151" i="6"/>
  <c r="D2151" i="6"/>
  <c r="C2151" i="6"/>
  <c r="N2150" i="6"/>
  <c r="M2150" i="6"/>
  <c r="E2150" i="6"/>
  <c r="D2150" i="6"/>
  <c r="C2150" i="6"/>
  <c r="N2149" i="6"/>
  <c r="M2149" i="6"/>
  <c r="E2149" i="6"/>
  <c r="D2149" i="6"/>
  <c r="C2149" i="6"/>
  <c r="N2148" i="6"/>
  <c r="M2148" i="6"/>
  <c r="E2148" i="6"/>
  <c r="D2148" i="6"/>
  <c r="C2148" i="6"/>
  <c r="N2147" i="6"/>
  <c r="M2147" i="6"/>
  <c r="E2147" i="6"/>
  <c r="D2147" i="6"/>
  <c r="C2147" i="6"/>
  <c r="N2146" i="6"/>
  <c r="M2146" i="6"/>
  <c r="E2146" i="6"/>
  <c r="D2146" i="6"/>
  <c r="C2146" i="6"/>
  <c r="N2145" i="6"/>
  <c r="M2145" i="6"/>
  <c r="E2145" i="6"/>
  <c r="D2145" i="6"/>
  <c r="C2145" i="6"/>
  <c r="N2144" i="6"/>
  <c r="M2144" i="6"/>
  <c r="E2144" i="6"/>
  <c r="D2144" i="6"/>
  <c r="C2144" i="6"/>
  <c r="N2143" i="6"/>
  <c r="M2143" i="6"/>
  <c r="E2143" i="6"/>
  <c r="D2143" i="6"/>
  <c r="C2143" i="6"/>
  <c r="N2142" i="6"/>
  <c r="M2142" i="6"/>
  <c r="E2142" i="6"/>
  <c r="D2142" i="6"/>
  <c r="C2142" i="6"/>
  <c r="N2141" i="6"/>
  <c r="M2141" i="6"/>
  <c r="E2141" i="6"/>
  <c r="D2141" i="6"/>
  <c r="C2141" i="6"/>
  <c r="N2140" i="6"/>
  <c r="M2140" i="6"/>
  <c r="E2140" i="6"/>
  <c r="D2140" i="6"/>
  <c r="C2140" i="6"/>
  <c r="N2139" i="6"/>
  <c r="M2139" i="6"/>
  <c r="E2139" i="6"/>
  <c r="D2139" i="6"/>
  <c r="C2139" i="6"/>
  <c r="N2138" i="6"/>
  <c r="M2138" i="6"/>
  <c r="E2138" i="6"/>
  <c r="D2138" i="6"/>
  <c r="C2138" i="6"/>
  <c r="N2137" i="6"/>
  <c r="M2137" i="6"/>
  <c r="E2137" i="6"/>
  <c r="D2137" i="6"/>
  <c r="C2137" i="6"/>
  <c r="N2136" i="6"/>
  <c r="M2136" i="6"/>
  <c r="E2136" i="6"/>
  <c r="D2136" i="6"/>
  <c r="C2136" i="6"/>
  <c r="N2135" i="6"/>
  <c r="M2135" i="6"/>
  <c r="E2135" i="6"/>
  <c r="D2135" i="6"/>
  <c r="C2135" i="6"/>
  <c r="N2134" i="6"/>
  <c r="M2134" i="6"/>
  <c r="E2134" i="6"/>
  <c r="D2134" i="6"/>
  <c r="C2134" i="6"/>
  <c r="N2133" i="6"/>
  <c r="M2133" i="6"/>
  <c r="E2133" i="6"/>
  <c r="D2133" i="6"/>
  <c r="C2133" i="6"/>
  <c r="N2132" i="6"/>
  <c r="M2132" i="6"/>
  <c r="E2132" i="6"/>
  <c r="D2132" i="6"/>
  <c r="C2132" i="6"/>
  <c r="N2131" i="6"/>
  <c r="M2131" i="6"/>
  <c r="E2131" i="6"/>
  <c r="D2131" i="6"/>
  <c r="C2131" i="6"/>
  <c r="N2130" i="6"/>
  <c r="M2130" i="6"/>
  <c r="E2130" i="6"/>
  <c r="D2130" i="6"/>
  <c r="C2130" i="6"/>
  <c r="N2129" i="6"/>
  <c r="M2129" i="6"/>
  <c r="E2129" i="6"/>
  <c r="D2129" i="6"/>
  <c r="C2129" i="6"/>
  <c r="N2128" i="6"/>
  <c r="M2128" i="6"/>
  <c r="E2128" i="6"/>
  <c r="D2128" i="6"/>
  <c r="C2128" i="6"/>
  <c r="N2127" i="6"/>
  <c r="M2127" i="6"/>
  <c r="E2127" i="6"/>
  <c r="D2127" i="6"/>
  <c r="C2127" i="6"/>
  <c r="N2126" i="6"/>
  <c r="M2126" i="6"/>
  <c r="E2126" i="6"/>
  <c r="D2126" i="6"/>
  <c r="C2126" i="6"/>
  <c r="N2125" i="6"/>
  <c r="M2125" i="6"/>
  <c r="E2125" i="6"/>
  <c r="D2125" i="6"/>
  <c r="C2125" i="6"/>
  <c r="N2124" i="6"/>
  <c r="M2124" i="6"/>
  <c r="E2124" i="6"/>
  <c r="D2124" i="6"/>
  <c r="C2124" i="6"/>
  <c r="N2123" i="6"/>
  <c r="M2123" i="6"/>
  <c r="E2123" i="6"/>
  <c r="D2123" i="6"/>
  <c r="C2123" i="6"/>
  <c r="N2122" i="6"/>
  <c r="M2122" i="6"/>
  <c r="E2122" i="6"/>
  <c r="D2122" i="6"/>
  <c r="C2122" i="6"/>
  <c r="N2121" i="6"/>
  <c r="M2121" i="6"/>
  <c r="E2121" i="6"/>
  <c r="D2121" i="6"/>
  <c r="C2121" i="6"/>
  <c r="N2120" i="6"/>
  <c r="M2120" i="6"/>
  <c r="E2120" i="6"/>
  <c r="D2120" i="6"/>
  <c r="C2120" i="6"/>
  <c r="N2119" i="6"/>
  <c r="M2119" i="6"/>
  <c r="E2119" i="6"/>
  <c r="D2119" i="6"/>
  <c r="C2119" i="6"/>
  <c r="N2118" i="6"/>
  <c r="M2118" i="6"/>
  <c r="E2118" i="6"/>
  <c r="D2118" i="6"/>
  <c r="C2118" i="6"/>
  <c r="N2117" i="6"/>
  <c r="M2117" i="6"/>
  <c r="E2117" i="6"/>
  <c r="D2117" i="6"/>
  <c r="C2117" i="6"/>
  <c r="N2116" i="6"/>
  <c r="M2116" i="6"/>
  <c r="E2116" i="6"/>
  <c r="D2116" i="6"/>
  <c r="C2116" i="6"/>
  <c r="N2115" i="6"/>
  <c r="M2115" i="6"/>
  <c r="E2115" i="6"/>
  <c r="D2115" i="6"/>
  <c r="C2115" i="6"/>
  <c r="N2114" i="6"/>
  <c r="M2114" i="6"/>
  <c r="E2114" i="6"/>
  <c r="D2114" i="6"/>
  <c r="C2114" i="6"/>
  <c r="N2113" i="6"/>
  <c r="M2113" i="6"/>
  <c r="E2113" i="6"/>
  <c r="D2113" i="6"/>
  <c r="C2113" i="6"/>
  <c r="N2112" i="6"/>
  <c r="M2112" i="6"/>
  <c r="E2112" i="6"/>
  <c r="D2112" i="6"/>
  <c r="C2112" i="6"/>
  <c r="N2111" i="6"/>
  <c r="M2111" i="6"/>
  <c r="E2111" i="6"/>
  <c r="D2111" i="6"/>
  <c r="C2111" i="6"/>
  <c r="N2110" i="6"/>
  <c r="M2110" i="6"/>
  <c r="E2110" i="6"/>
  <c r="D2110" i="6"/>
  <c r="C2110" i="6"/>
  <c r="N2109" i="6"/>
  <c r="M2109" i="6"/>
  <c r="E2109" i="6"/>
  <c r="D2109" i="6"/>
  <c r="C2109" i="6"/>
  <c r="N2108" i="6"/>
  <c r="M2108" i="6"/>
  <c r="E2108" i="6"/>
  <c r="D2108" i="6"/>
  <c r="C2108" i="6"/>
  <c r="N2107" i="6"/>
  <c r="M2107" i="6"/>
  <c r="E2107" i="6"/>
  <c r="D2107" i="6"/>
  <c r="C2107" i="6"/>
  <c r="N2106" i="6"/>
  <c r="M2106" i="6"/>
  <c r="E2106" i="6"/>
  <c r="D2106" i="6"/>
  <c r="C2106" i="6"/>
  <c r="N2105" i="6"/>
  <c r="M2105" i="6"/>
  <c r="E2105" i="6"/>
  <c r="D2105" i="6"/>
  <c r="C2105" i="6"/>
  <c r="N2104" i="6"/>
  <c r="M2104" i="6"/>
  <c r="E2104" i="6"/>
  <c r="D2104" i="6"/>
  <c r="C2104" i="6"/>
  <c r="N2103" i="6"/>
  <c r="M2103" i="6"/>
  <c r="E2103" i="6"/>
  <c r="D2103" i="6"/>
  <c r="C2103" i="6"/>
  <c r="N2102" i="6"/>
  <c r="M2102" i="6"/>
  <c r="E2102" i="6"/>
  <c r="D2102" i="6"/>
  <c r="C2102" i="6"/>
  <c r="N2101" i="6"/>
  <c r="M2101" i="6"/>
  <c r="E2101" i="6"/>
  <c r="D2101" i="6"/>
  <c r="C2101" i="6"/>
  <c r="N2100" i="6"/>
  <c r="M2100" i="6"/>
  <c r="E2100" i="6"/>
  <c r="D2100" i="6"/>
  <c r="C2100" i="6"/>
  <c r="N2099" i="6"/>
  <c r="M2099" i="6"/>
  <c r="E2099" i="6"/>
  <c r="D2099" i="6"/>
  <c r="C2099" i="6"/>
  <c r="N2098" i="6"/>
  <c r="M2098" i="6"/>
  <c r="E2098" i="6"/>
  <c r="D2098" i="6"/>
  <c r="C2098" i="6"/>
  <c r="N2097" i="6"/>
  <c r="M2097" i="6"/>
  <c r="E2097" i="6"/>
  <c r="D2097" i="6"/>
  <c r="C2097" i="6"/>
  <c r="N2096" i="6"/>
  <c r="M2096" i="6"/>
  <c r="E2096" i="6"/>
  <c r="D2096" i="6"/>
  <c r="C2096" i="6"/>
  <c r="N2095" i="6"/>
  <c r="M2095" i="6"/>
  <c r="E2095" i="6"/>
  <c r="D2095" i="6"/>
  <c r="C2095" i="6"/>
  <c r="N2094" i="6"/>
  <c r="M2094" i="6"/>
  <c r="E2094" i="6"/>
  <c r="D2094" i="6"/>
  <c r="C2094" i="6"/>
  <c r="N2093" i="6"/>
  <c r="M2093" i="6"/>
  <c r="E2093" i="6"/>
  <c r="D2093" i="6"/>
  <c r="C2093" i="6"/>
  <c r="N2092" i="6"/>
  <c r="M2092" i="6"/>
  <c r="E2092" i="6"/>
  <c r="D2092" i="6"/>
  <c r="C2092" i="6"/>
  <c r="N2091" i="6"/>
  <c r="M2091" i="6"/>
  <c r="E2091" i="6"/>
  <c r="D2091" i="6"/>
  <c r="C2091" i="6"/>
  <c r="N2090" i="6"/>
  <c r="M2090" i="6"/>
  <c r="E2090" i="6"/>
  <c r="D2090" i="6"/>
  <c r="C2090" i="6"/>
  <c r="N2089" i="6"/>
  <c r="M2089" i="6"/>
  <c r="E2089" i="6"/>
  <c r="D2089" i="6"/>
  <c r="C2089" i="6"/>
  <c r="N2088" i="6"/>
  <c r="M2088" i="6"/>
  <c r="E2088" i="6"/>
  <c r="D2088" i="6"/>
  <c r="C2088" i="6"/>
  <c r="N2087" i="6"/>
  <c r="M2087" i="6"/>
  <c r="E2087" i="6"/>
  <c r="D2087" i="6"/>
  <c r="C2087" i="6"/>
  <c r="N2086" i="6"/>
  <c r="M2086" i="6"/>
  <c r="E2086" i="6"/>
  <c r="D2086" i="6"/>
  <c r="C2086" i="6"/>
  <c r="N2085" i="6"/>
  <c r="M2085" i="6"/>
  <c r="E2085" i="6"/>
  <c r="D2085" i="6"/>
  <c r="C2085" i="6"/>
  <c r="N2084" i="6"/>
  <c r="M2084" i="6"/>
  <c r="E2084" i="6"/>
  <c r="D2084" i="6"/>
  <c r="C2084" i="6"/>
  <c r="N2083" i="6"/>
  <c r="M2083" i="6"/>
  <c r="E2083" i="6"/>
  <c r="D2083" i="6"/>
  <c r="C2083" i="6"/>
  <c r="N2082" i="6"/>
  <c r="M2082" i="6"/>
  <c r="E2082" i="6"/>
  <c r="D2082" i="6"/>
  <c r="C2082" i="6"/>
  <c r="N2081" i="6"/>
  <c r="M2081" i="6"/>
  <c r="E2081" i="6"/>
  <c r="D2081" i="6"/>
  <c r="C2081" i="6"/>
  <c r="N2080" i="6"/>
  <c r="M2080" i="6"/>
  <c r="E2080" i="6"/>
  <c r="D2080" i="6"/>
  <c r="C2080" i="6"/>
  <c r="N2079" i="6"/>
  <c r="M2079" i="6"/>
  <c r="E2079" i="6"/>
  <c r="D2079" i="6"/>
  <c r="C2079" i="6"/>
  <c r="N2078" i="6"/>
  <c r="M2078" i="6"/>
  <c r="E2078" i="6"/>
  <c r="D2078" i="6"/>
  <c r="C2078" i="6"/>
  <c r="N2077" i="6"/>
  <c r="M2077" i="6"/>
  <c r="E2077" i="6"/>
  <c r="D2077" i="6"/>
  <c r="C2077" i="6"/>
  <c r="N2076" i="6"/>
  <c r="M2076" i="6"/>
  <c r="E2076" i="6"/>
  <c r="D2076" i="6"/>
  <c r="C2076" i="6"/>
  <c r="N2075" i="6"/>
  <c r="M2075" i="6"/>
  <c r="E2075" i="6"/>
  <c r="D2075" i="6"/>
  <c r="C2075" i="6"/>
  <c r="N2074" i="6"/>
  <c r="M2074" i="6"/>
  <c r="E2074" i="6"/>
  <c r="D2074" i="6"/>
  <c r="C2074" i="6"/>
  <c r="N2073" i="6"/>
  <c r="M2073" i="6"/>
  <c r="E2073" i="6"/>
  <c r="D2073" i="6"/>
  <c r="C2073" i="6"/>
  <c r="N2072" i="6"/>
  <c r="M2072" i="6"/>
  <c r="E2072" i="6"/>
  <c r="D2072" i="6"/>
  <c r="C2072" i="6"/>
  <c r="N2071" i="6"/>
  <c r="M2071" i="6"/>
  <c r="E2071" i="6"/>
  <c r="D2071" i="6"/>
  <c r="C2071" i="6"/>
  <c r="N2070" i="6"/>
  <c r="M2070" i="6"/>
  <c r="E2070" i="6"/>
  <c r="D2070" i="6"/>
  <c r="C2070" i="6"/>
  <c r="N2069" i="6"/>
  <c r="M2069" i="6"/>
  <c r="E2069" i="6"/>
  <c r="D2069" i="6"/>
  <c r="C2069" i="6"/>
  <c r="N2068" i="6"/>
  <c r="M2068" i="6"/>
  <c r="E2068" i="6"/>
  <c r="D2068" i="6"/>
  <c r="C2068" i="6"/>
  <c r="N2067" i="6"/>
  <c r="M2067" i="6"/>
  <c r="E2067" i="6"/>
  <c r="D2067" i="6"/>
  <c r="C2067" i="6"/>
  <c r="N2066" i="6"/>
  <c r="M2066" i="6"/>
  <c r="E2066" i="6"/>
  <c r="D2066" i="6"/>
  <c r="C2066" i="6"/>
  <c r="N2065" i="6"/>
  <c r="M2065" i="6"/>
  <c r="E2065" i="6"/>
  <c r="D2065" i="6"/>
  <c r="C2065" i="6"/>
  <c r="N2064" i="6"/>
  <c r="M2064" i="6"/>
  <c r="E2064" i="6"/>
  <c r="D2064" i="6"/>
  <c r="C2064" i="6"/>
  <c r="N2063" i="6"/>
  <c r="M2063" i="6"/>
  <c r="E2063" i="6"/>
  <c r="D2063" i="6"/>
  <c r="C2063" i="6"/>
  <c r="N2062" i="6"/>
  <c r="M2062" i="6"/>
  <c r="E2062" i="6"/>
  <c r="D2062" i="6"/>
  <c r="C2062" i="6"/>
  <c r="N2061" i="6"/>
  <c r="M2061" i="6"/>
  <c r="E2061" i="6"/>
  <c r="D2061" i="6"/>
  <c r="C2061" i="6"/>
  <c r="N2060" i="6"/>
  <c r="M2060" i="6"/>
  <c r="E2060" i="6"/>
  <c r="D2060" i="6"/>
  <c r="C2060" i="6"/>
  <c r="N2059" i="6"/>
  <c r="M2059" i="6"/>
  <c r="E2059" i="6"/>
  <c r="D2059" i="6"/>
  <c r="C2059" i="6"/>
  <c r="N2058" i="6"/>
  <c r="M2058" i="6"/>
  <c r="E2058" i="6"/>
  <c r="D2058" i="6"/>
  <c r="C2058" i="6"/>
  <c r="N2057" i="6"/>
  <c r="M2057" i="6"/>
  <c r="E2057" i="6"/>
  <c r="D2057" i="6"/>
  <c r="C2057" i="6"/>
  <c r="N2056" i="6"/>
  <c r="M2056" i="6"/>
  <c r="E2056" i="6"/>
  <c r="D2056" i="6"/>
  <c r="C2056" i="6"/>
  <c r="N2055" i="6"/>
  <c r="M2055" i="6"/>
  <c r="E2055" i="6"/>
  <c r="D2055" i="6"/>
  <c r="C2055" i="6"/>
  <c r="N2054" i="6"/>
  <c r="M2054" i="6"/>
  <c r="E2054" i="6"/>
  <c r="D2054" i="6"/>
  <c r="C2054" i="6"/>
  <c r="N2053" i="6"/>
  <c r="M2053" i="6"/>
  <c r="E2053" i="6"/>
  <c r="D2053" i="6"/>
  <c r="C2053" i="6"/>
  <c r="N2052" i="6"/>
  <c r="M2052" i="6"/>
  <c r="E2052" i="6"/>
  <c r="D2052" i="6"/>
  <c r="C2052" i="6"/>
  <c r="N2051" i="6"/>
  <c r="M2051" i="6"/>
  <c r="E2051" i="6"/>
  <c r="D2051" i="6"/>
  <c r="C2051" i="6"/>
  <c r="N2050" i="6"/>
  <c r="M2050" i="6"/>
  <c r="E2050" i="6"/>
  <c r="D2050" i="6"/>
  <c r="C2050" i="6"/>
  <c r="N2049" i="6"/>
  <c r="M2049" i="6"/>
  <c r="E2049" i="6"/>
  <c r="D2049" i="6"/>
  <c r="C2049" i="6"/>
  <c r="N2048" i="6"/>
  <c r="M2048" i="6"/>
  <c r="E2048" i="6"/>
  <c r="D2048" i="6"/>
  <c r="C2048" i="6"/>
  <c r="N2047" i="6"/>
  <c r="M2047" i="6"/>
  <c r="E2047" i="6"/>
  <c r="D2047" i="6"/>
  <c r="C2047" i="6"/>
  <c r="N2046" i="6"/>
  <c r="M2046" i="6"/>
  <c r="E2046" i="6"/>
  <c r="D2046" i="6"/>
  <c r="C2046" i="6"/>
  <c r="N2045" i="6"/>
  <c r="M2045" i="6"/>
  <c r="E2045" i="6"/>
  <c r="D2045" i="6"/>
  <c r="C2045" i="6"/>
  <c r="N2044" i="6"/>
  <c r="M2044" i="6"/>
  <c r="E2044" i="6"/>
  <c r="D2044" i="6"/>
  <c r="C2044" i="6"/>
  <c r="N2043" i="6"/>
  <c r="M2043" i="6"/>
  <c r="E2043" i="6"/>
  <c r="D2043" i="6"/>
  <c r="C2043" i="6"/>
  <c r="N2042" i="6"/>
  <c r="M2042" i="6"/>
  <c r="E2042" i="6"/>
  <c r="D2042" i="6"/>
  <c r="C2042" i="6"/>
  <c r="N2041" i="6"/>
  <c r="M2041" i="6"/>
  <c r="E2041" i="6"/>
  <c r="D2041" i="6"/>
  <c r="C2041" i="6"/>
  <c r="N2040" i="6"/>
  <c r="M2040" i="6"/>
  <c r="E2040" i="6"/>
  <c r="D2040" i="6"/>
  <c r="C2040" i="6"/>
  <c r="N2039" i="6"/>
  <c r="M2039" i="6"/>
  <c r="E2039" i="6"/>
  <c r="D2039" i="6"/>
  <c r="C2039" i="6"/>
  <c r="N2038" i="6"/>
  <c r="M2038" i="6"/>
  <c r="E2038" i="6"/>
  <c r="D2038" i="6"/>
  <c r="C2038" i="6"/>
  <c r="N2037" i="6"/>
  <c r="M2037" i="6"/>
  <c r="E2037" i="6"/>
  <c r="D2037" i="6"/>
  <c r="C2037" i="6"/>
  <c r="N2036" i="6"/>
  <c r="M2036" i="6"/>
  <c r="E2036" i="6"/>
  <c r="D2036" i="6"/>
  <c r="C2036" i="6"/>
  <c r="N2035" i="6"/>
  <c r="M2035" i="6"/>
  <c r="E2035" i="6"/>
  <c r="D2035" i="6"/>
  <c r="C2035" i="6"/>
  <c r="N2034" i="6"/>
  <c r="M2034" i="6"/>
  <c r="E2034" i="6"/>
  <c r="D2034" i="6"/>
  <c r="C2034" i="6"/>
  <c r="N2033" i="6"/>
  <c r="M2033" i="6"/>
  <c r="E2033" i="6"/>
  <c r="D2033" i="6"/>
  <c r="C2033" i="6"/>
  <c r="N2032" i="6"/>
  <c r="M2032" i="6"/>
  <c r="E2032" i="6"/>
  <c r="D2032" i="6"/>
  <c r="C2032" i="6"/>
  <c r="N2031" i="6"/>
  <c r="M2031" i="6"/>
  <c r="E2031" i="6"/>
  <c r="D2031" i="6"/>
  <c r="C2031" i="6"/>
  <c r="N2030" i="6"/>
  <c r="M2030" i="6"/>
  <c r="E2030" i="6"/>
  <c r="D2030" i="6"/>
  <c r="C2030" i="6"/>
  <c r="N2029" i="6"/>
  <c r="M2029" i="6"/>
  <c r="E2029" i="6"/>
  <c r="D2029" i="6"/>
  <c r="C2029" i="6"/>
  <c r="N2028" i="6"/>
  <c r="M2028" i="6"/>
  <c r="E2028" i="6"/>
  <c r="D2028" i="6"/>
  <c r="C2028" i="6"/>
  <c r="N2027" i="6"/>
  <c r="M2027" i="6"/>
  <c r="E2027" i="6"/>
  <c r="D2027" i="6"/>
  <c r="C2027" i="6"/>
  <c r="N2026" i="6"/>
  <c r="M2026" i="6"/>
  <c r="E2026" i="6"/>
  <c r="D2026" i="6"/>
  <c r="C2026" i="6"/>
  <c r="N2025" i="6"/>
  <c r="M2025" i="6"/>
  <c r="E2025" i="6"/>
  <c r="D2025" i="6"/>
  <c r="C2025" i="6"/>
  <c r="N2024" i="6"/>
  <c r="M2024" i="6"/>
  <c r="E2024" i="6"/>
  <c r="D2024" i="6"/>
  <c r="C2024" i="6"/>
  <c r="N2023" i="6"/>
  <c r="M2023" i="6"/>
  <c r="E2023" i="6"/>
  <c r="D2023" i="6"/>
  <c r="C2023" i="6"/>
  <c r="N2022" i="6"/>
  <c r="M2022" i="6"/>
  <c r="E2022" i="6"/>
  <c r="D2022" i="6"/>
  <c r="C2022" i="6"/>
  <c r="N2021" i="6"/>
  <c r="M2021" i="6"/>
  <c r="E2021" i="6"/>
  <c r="D2021" i="6"/>
  <c r="C2021" i="6"/>
  <c r="N2020" i="6"/>
  <c r="M2020" i="6"/>
  <c r="E2020" i="6"/>
  <c r="D2020" i="6"/>
  <c r="C2020" i="6"/>
  <c r="N2019" i="6"/>
  <c r="M2019" i="6"/>
  <c r="E2019" i="6"/>
  <c r="D2019" i="6"/>
  <c r="C2019" i="6"/>
  <c r="N2018" i="6"/>
  <c r="M2018" i="6"/>
  <c r="E2018" i="6"/>
  <c r="D2018" i="6"/>
  <c r="C2018" i="6"/>
  <c r="N2017" i="6"/>
  <c r="M2017" i="6"/>
  <c r="E2017" i="6"/>
  <c r="D2017" i="6"/>
  <c r="C2017" i="6"/>
  <c r="N2016" i="6"/>
  <c r="M2016" i="6"/>
  <c r="E2016" i="6"/>
  <c r="D2016" i="6"/>
  <c r="C2016" i="6"/>
  <c r="N2015" i="6"/>
  <c r="M2015" i="6"/>
  <c r="E2015" i="6"/>
  <c r="D2015" i="6"/>
  <c r="C2015" i="6"/>
  <c r="N2014" i="6"/>
  <c r="M2014" i="6"/>
  <c r="E2014" i="6"/>
  <c r="D2014" i="6"/>
  <c r="C2014" i="6"/>
  <c r="N2013" i="6"/>
  <c r="M2013" i="6"/>
  <c r="E2013" i="6"/>
  <c r="D2013" i="6"/>
  <c r="C2013" i="6"/>
  <c r="N2012" i="6"/>
  <c r="M2012" i="6"/>
  <c r="E2012" i="6"/>
  <c r="D2012" i="6"/>
  <c r="C2012" i="6"/>
  <c r="N2011" i="6"/>
  <c r="M2011" i="6"/>
  <c r="E2011" i="6"/>
  <c r="D2011" i="6"/>
  <c r="C2011" i="6"/>
  <c r="N2010" i="6"/>
  <c r="M2010" i="6"/>
  <c r="E2010" i="6"/>
  <c r="D2010" i="6"/>
  <c r="C2010" i="6"/>
  <c r="N2009" i="6"/>
  <c r="M2009" i="6"/>
  <c r="E2009" i="6"/>
  <c r="D2009" i="6"/>
  <c r="C2009" i="6"/>
  <c r="N2008" i="6"/>
  <c r="M2008" i="6"/>
  <c r="E2008" i="6"/>
  <c r="D2008" i="6"/>
  <c r="C2008" i="6"/>
  <c r="N2007" i="6"/>
  <c r="M2007" i="6"/>
  <c r="E2007" i="6"/>
  <c r="D2007" i="6"/>
  <c r="C2007" i="6"/>
  <c r="N2006" i="6"/>
  <c r="M2006" i="6"/>
  <c r="E2006" i="6"/>
  <c r="D2006" i="6"/>
  <c r="C2006" i="6"/>
  <c r="N2005" i="6"/>
  <c r="M2005" i="6"/>
  <c r="E2005" i="6"/>
  <c r="D2005" i="6"/>
  <c r="C2005" i="6"/>
  <c r="N2004" i="6"/>
  <c r="M2004" i="6"/>
  <c r="E2004" i="6"/>
  <c r="D2004" i="6"/>
  <c r="C2004" i="6"/>
  <c r="N2003" i="6"/>
  <c r="M2003" i="6"/>
  <c r="E2003" i="6"/>
  <c r="D2003" i="6"/>
  <c r="C2003" i="6"/>
  <c r="N2002" i="6"/>
  <c r="M2002" i="6"/>
  <c r="E2002" i="6"/>
  <c r="D2002" i="6"/>
  <c r="C2002" i="6"/>
  <c r="N2001" i="6"/>
  <c r="M2001" i="6"/>
  <c r="E2001" i="6"/>
  <c r="D2001" i="6"/>
  <c r="C2001" i="6"/>
  <c r="N2000" i="6"/>
  <c r="M2000" i="6"/>
  <c r="E2000" i="6"/>
  <c r="D2000" i="6"/>
  <c r="C2000" i="6"/>
  <c r="N1999" i="6"/>
  <c r="M1999" i="6"/>
  <c r="E1999" i="6"/>
  <c r="D1999" i="6"/>
  <c r="C1999" i="6"/>
  <c r="N1998" i="6"/>
  <c r="M1998" i="6"/>
  <c r="E1998" i="6"/>
  <c r="D1998" i="6"/>
  <c r="C1998" i="6"/>
  <c r="N1997" i="6"/>
  <c r="M1997" i="6"/>
  <c r="E1997" i="6"/>
  <c r="D1997" i="6"/>
  <c r="C1997" i="6"/>
  <c r="N1996" i="6"/>
  <c r="M1996" i="6"/>
  <c r="E1996" i="6"/>
  <c r="D1996" i="6"/>
  <c r="C1996" i="6"/>
  <c r="N1995" i="6"/>
  <c r="M1995" i="6"/>
  <c r="E1995" i="6"/>
  <c r="D1995" i="6"/>
  <c r="C1995" i="6"/>
  <c r="N1994" i="6"/>
  <c r="M1994" i="6"/>
  <c r="E1994" i="6"/>
  <c r="D1994" i="6"/>
  <c r="C1994" i="6"/>
  <c r="N1993" i="6"/>
  <c r="M1993" i="6"/>
  <c r="E1993" i="6"/>
  <c r="D1993" i="6"/>
  <c r="C1993" i="6"/>
  <c r="N1992" i="6"/>
  <c r="M1992" i="6"/>
  <c r="E1992" i="6"/>
  <c r="D1992" i="6"/>
  <c r="C1992" i="6"/>
  <c r="N1991" i="6"/>
  <c r="M1991" i="6"/>
  <c r="E1991" i="6"/>
  <c r="D1991" i="6"/>
  <c r="C1991" i="6"/>
  <c r="N1990" i="6"/>
  <c r="M1990" i="6"/>
  <c r="E1990" i="6"/>
  <c r="D1990" i="6"/>
  <c r="C1990" i="6"/>
  <c r="N1989" i="6"/>
  <c r="M1989" i="6"/>
  <c r="E1989" i="6"/>
  <c r="D1989" i="6"/>
  <c r="C1989" i="6"/>
  <c r="N1988" i="6"/>
  <c r="M1988" i="6"/>
  <c r="E1988" i="6"/>
  <c r="D1988" i="6"/>
  <c r="C1988" i="6"/>
  <c r="N1987" i="6"/>
  <c r="M1987" i="6"/>
  <c r="E1987" i="6"/>
  <c r="D1987" i="6"/>
  <c r="C1987" i="6"/>
  <c r="N1986" i="6"/>
  <c r="M1986" i="6"/>
  <c r="E1986" i="6"/>
  <c r="D1986" i="6"/>
  <c r="C1986" i="6"/>
  <c r="N1985" i="6"/>
  <c r="M1985" i="6"/>
  <c r="E1985" i="6"/>
  <c r="D1985" i="6"/>
  <c r="C1985" i="6"/>
  <c r="N1984" i="6"/>
  <c r="M1984" i="6"/>
  <c r="E1984" i="6"/>
  <c r="D1984" i="6"/>
  <c r="C1984" i="6"/>
  <c r="N1983" i="6"/>
  <c r="M1983" i="6"/>
  <c r="E1983" i="6"/>
  <c r="D1983" i="6"/>
  <c r="C1983" i="6"/>
  <c r="N1982" i="6"/>
  <c r="M1982" i="6"/>
  <c r="E1982" i="6"/>
  <c r="D1982" i="6"/>
  <c r="C1982" i="6"/>
  <c r="N1981" i="6"/>
  <c r="M1981" i="6"/>
  <c r="E1981" i="6"/>
  <c r="D1981" i="6"/>
  <c r="C1981" i="6"/>
  <c r="N1980" i="6"/>
  <c r="M1980" i="6"/>
  <c r="E1980" i="6"/>
  <c r="D1980" i="6"/>
  <c r="C1980" i="6"/>
  <c r="N1979" i="6"/>
  <c r="M1979" i="6"/>
  <c r="E1979" i="6"/>
  <c r="D1979" i="6"/>
  <c r="C1979" i="6"/>
  <c r="N1978" i="6"/>
  <c r="M1978" i="6"/>
  <c r="E1978" i="6"/>
  <c r="D1978" i="6"/>
  <c r="C1978" i="6"/>
  <c r="N1977" i="6"/>
  <c r="M1977" i="6"/>
  <c r="E1977" i="6"/>
  <c r="D1977" i="6"/>
  <c r="C1977" i="6"/>
  <c r="N1976" i="6"/>
  <c r="M1976" i="6"/>
  <c r="E1976" i="6"/>
  <c r="D1976" i="6"/>
  <c r="C1976" i="6"/>
  <c r="N1975" i="6"/>
  <c r="M1975" i="6"/>
  <c r="E1975" i="6"/>
  <c r="D1975" i="6"/>
  <c r="C1975" i="6"/>
  <c r="N1974" i="6"/>
  <c r="M1974" i="6"/>
  <c r="E1974" i="6"/>
  <c r="D1974" i="6"/>
  <c r="C1974" i="6"/>
  <c r="N1973" i="6"/>
  <c r="M1973" i="6"/>
  <c r="E1973" i="6"/>
  <c r="D1973" i="6"/>
  <c r="C1973" i="6"/>
  <c r="N1972" i="6"/>
  <c r="M1972" i="6"/>
  <c r="E1972" i="6"/>
  <c r="D1972" i="6"/>
  <c r="C1972" i="6"/>
  <c r="N1971" i="6"/>
  <c r="M1971" i="6"/>
  <c r="E1971" i="6"/>
  <c r="D1971" i="6"/>
  <c r="C1971" i="6"/>
  <c r="N1970" i="6"/>
  <c r="M1970" i="6"/>
  <c r="E1970" i="6"/>
  <c r="D1970" i="6"/>
  <c r="C1970" i="6"/>
  <c r="N1969" i="6"/>
  <c r="M1969" i="6"/>
  <c r="E1969" i="6"/>
  <c r="D1969" i="6"/>
  <c r="C1969" i="6"/>
  <c r="N1968" i="6"/>
  <c r="M1968" i="6"/>
  <c r="E1968" i="6"/>
  <c r="D1968" i="6"/>
  <c r="C1968" i="6"/>
  <c r="N1967" i="6"/>
  <c r="M1967" i="6"/>
  <c r="E1967" i="6"/>
  <c r="D1967" i="6"/>
  <c r="C1967" i="6"/>
  <c r="N1966" i="6"/>
  <c r="M1966" i="6"/>
  <c r="E1966" i="6"/>
  <c r="D1966" i="6"/>
  <c r="C1966" i="6"/>
  <c r="N1965" i="6"/>
  <c r="M1965" i="6"/>
  <c r="E1965" i="6"/>
  <c r="D1965" i="6"/>
  <c r="C1965" i="6"/>
  <c r="N1964" i="6"/>
  <c r="M1964" i="6"/>
  <c r="E1964" i="6"/>
  <c r="D1964" i="6"/>
  <c r="C1964" i="6"/>
  <c r="N1963" i="6"/>
  <c r="M1963" i="6"/>
  <c r="E1963" i="6"/>
  <c r="D1963" i="6"/>
  <c r="C1963" i="6"/>
  <c r="N1962" i="6"/>
  <c r="M1962" i="6"/>
  <c r="E1962" i="6"/>
  <c r="D1962" i="6"/>
  <c r="C1962" i="6"/>
  <c r="N1961" i="6"/>
  <c r="M1961" i="6"/>
  <c r="E1961" i="6"/>
  <c r="D1961" i="6"/>
  <c r="C1961" i="6"/>
  <c r="N1960" i="6"/>
  <c r="M1960" i="6"/>
  <c r="E1960" i="6"/>
  <c r="D1960" i="6"/>
  <c r="C1960" i="6"/>
  <c r="N1959" i="6"/>
  <c r="M1959" i="6"/>
  <c r="E1959" i="6"/>
  <c r="D1959" i="6"/>
  <c r="C1959" i="6"/>
  <c r="N1958" i="6"/>
  <c r="M1958" i="6"/>
  <c r="E1958" i="6"/>
  <c r="D1958" i="6"/>
  <c r="C1958" i="6"/>
  <c r="N1957" i="6"/>
  <c r="M1957" i="6"/>
  <c r="E1957" i="6"/>
  <c r="D1957" i="6"/>
  <c r="C1957" i="6"/>
  <c r="N1956" i="6"/>
  <c r="M1956" i="6"/>
  <c r="E1956" i="6"/>
  <c r="D1956" i="6"/>
  <c r="C1956" i="6"/>
  <c r="N1955" i="6"/>
  <c r="M1955" i="6"/>
  <c r="E1955" i="6"/>
  <c r="D1955" i="6"/>
  <c r="C1955" i="6"/>
  <c r="N1954" i="6"/>
  <c r="M1954" i="6"/>
  <c r="E1954" i="6"/>
  <c r="D1954" i="6"/>
  <c r="C1954" i="6"/>
  <c r="N1953" i="6"/>
  <c r="M1953" i="6"/>
  <c r="E1953" i="6"/>
  <c r="D1953" i="6"/>
  <c r="C1953" i="6"/>
  <c r="N1952" i="6"/>
  <c r="M1952" i="6"/>
  <c r="E1952" i="6"/>
  <c r="D1952" i="6"/>
  <c r="C1952" i="6"/>
  <c r="N1951" i="6"/>
  <c r="M1951" i="6"/>
  <c r="E1951" i="6"/>
  <c r="D1951" i="6"/>
  <c r="C1951" i="6"/>
  <c r="N1950" i="6"/>
  <c r="M1950" i="6"/>
  <c r="E1950" i="6"/>
  <c r="D1950" i="6"/>
  <c r="C1950" i="6"/>
  <c r="N1949" i="6"/>
  <c r="M1949" i="6"/>
  <c r="E1949" i="6"/>
  <c r="D1949" i="6"/>
  <c r="C1949" i="6"/>
  <c r="N1948" i="6"/>
  <c r="M1948" i="6"/>
  <c r="E1948" i="6"/>
  <c r="D1948" i="6"/>
  <c r="C1948" i="6"/>
  <c r="N1947" i="6"/>
  <c r="M1947" i="6"/>
  <c r="E1947" i="6"/>
  <c r="D1947" i="6"/>
  <c r="C1947" i="6"/>
  <c r="N1946" i="6"/>
  <c r="M1946" i="6"/>
  <c r="E1946" i="6"/>
  <c r="D1946" i="6"/>
  <c r="C1946" i="6"/>
  <c r="N1945" i="6"/>
  <c r="M1945" i="6"/>
  <c r="E1945" i="6"/>
  <c r="D1945" i="6"/>
  <c r="C1945" i="6"/>
  <c r="N1944" i="6"/>
  <c r="M1944" i="6"/>
  <c r="E1944" i="6"/>
  <c r="D1944" i="6"/>
  <c r="C1944" i="6"/>
  <c r="N1943" i="6"/>
  <c r="M1943" i="6"/>
  <c r="E1943" i="6"/>
  <c r="D1943" i="6"/>
  <c r="C1943" i="6"/>
  <c r="N1942" i="6"/>
  <c r="M1942" i="6"/>
  <c r="E1942" i="6"/>
  <c r="D1942" i="6"/>
  <c r="C1942" i="6"/>
  <c r="N1941" i="6"/>
  <c r="M1941" i="6"/>
  <c r="E1941" i="6"/>
  <c r="D1941" i="6"/>
  <c r="C1941" i="6"/>
  <c r="N1940" i="6"/>
  <c r="M1940" i="6"/>
  <c r="E1940" i="6"/>
  <c r="D1940" i="6"/>
  <c r="C1940" i="6"/>
  <c r="N1939" i="6"/>
  <c r="M1939" i="6"/>
  <c r="E1939" i="6"/>
  <c r="D1939" i="6"/>
  <c r="C1939" i="6"/>
  <c r="N1938" i="6"/>
  <c r="M1938" i="6"/>
  <c r="E1938" i="6"/>
  <c r="D1938" i="6"/>
  <c r="C1938" i="6"/>
  <c r="N1937" i="6"/>
  <c r="M1937" i="6"/>
  <c r="E1937" i="6"/>
  <c r="D1937" i="6"/>
  <c r="C1937" i="6"/>
  <c r="N1936" i="6"/>
  <c r="M1936" i="6"/>
  <c r="E1936" i="6"/>
  <c r="D1936" i="6"/>
  <c r="C1936" i="6"/>
  <c r="N1935" i="6"/>
  <c r="M1935" i="6"/>
  <c r="E1935" i="6"/>
  <c r="D1935" i="6"/>
  <c r="C1935" i="6"/>
  <c r="N1934" i="6"/>
  <c r="M1934" i="6"/>
  <c r="E1934" i="6"/>
  <c r="D1934" i="6"/>
  <c r="C1934" i="6"/>
  <c r="N1933" i="6"/>
  <c r="M1933" i="6"/>
  <c r="E1933" i="6"/>
  <c r="D1933" i="6"/>
  <c r="C1933" i="6"/>
  <c r="N1932" i="6"/>
  <c r="M1932" i="6"/>
  <c r="E1932" i="6"/>
  <c r="D1932" i="6"/>
  <c r="C1932" i="6"/>
  <c r="N1931" i="6"/>
  <c r="M1931" i="6"/>
  <c r="E1931" i="6"/>
  <c r="D1931" i="6"/>
  <c r="C1931" i="6"/>
  <c r="N1930" i="6"/>
  <c r="M1930" i="6"/>
  <c r="E1930" i="6"/>
  <c r="D1930" i="6"/>
  <c r="C1930" i="6"/>
  <c r="N1929" i="6"/>
  <c r="M1929" i="6"/>
  <c r="E1929" i="6"/>
  <c r="D1929" i="6"/>
  <c r="C1929" i="6"/>
  <c r="N1928" i="6"/>
  <c r="M1928" i="6"/>
  <c r="E1928" i="6"/>
  <c r="D1928" i="6"/>
  <c r="C1928" i="6"/>
  <c r="N1927" i="6"/>
  <c r="M1927" i="6"/>
  <c r="E1927" i="6"/>
  <c r="D1927" i="6"/>
  <c r="C1927" i="6"/>
  <c r="N1926" i="6"/>
  <c r="M1926" i="6"/>
  <c r="E1926" i="6"/>
  <c r="D1926" i="6"/>
  <c r="C1926" i="6"/>
  <c r="N1925" i="6"/>
  <c r="M1925" i="6"/>
  <c r="E1925" i="6"/>
  <c r="D1925" i="6"/>
  <c r="C1925" i="6"/>
  <c r="N1924" i="6"/>
  <c r="M1924" i="6"/>
  <c r="E1924" i="6"/>
  <c r="D1924" i="6"/>
  <c r="C1924" i="6"/>
  <c r="N1923" i="6"/>
  <c r="M1923" i="6"/>
  <c r="E1923" i="6"/>
  <c r="D1923" i="6"/>
  <c r="C1923" i="6"/>
  <c r="N1922" i="6"/>
  <c r="M1922" i="6"/>
  <c r="E1922" i="6"/>
  <c r="D1922" i="6"/>
  <c r="C1922" i="6"/>
  <c r="N1921" i="6"/>
  <c r="M1921" i="6"/>
  <c r="E1921" i="6"/>
  <c r="D1921" i="6"/>
  <c r="C1921" i="6"/>
  <c r="N1920" i="6"/>
  <c r="M1920" i="6"/>
  <c r="E1920" i="6"/>
  <c r="D1920" i="6"/>
  <c r="C1920" i="6"/>
  <c r="N1919" i="6"/>
  <c r="M1919" i="6"/>
  <c r="E1919" i="6"/>
  <c r="D1919" i="6"/>
  <c r="C1919" i="6"/>
  <c r="N1918" i="6"/>
  <c r="M1918" i="6"/>
  <c r="E1918" i="6"/>
  <c r="D1918" i="6"/>
  <c r="C1918" i="6"/>
  <c r="N1917" i="6"/>
  <c r="M1917" i="6"/>
  <c r="E1917" i="6"/>
  <c r="D1917" i="6"/>
  <c r="C1917" i="6"/>
  <c r="N1916" i="6"/>
  <c r="M1916" i="6"/>
  <c r="E1916" i="6"/>
  <c r="D1916" i="6"/>
  <c r="C1916" i="6"/>
  <c r="N1915" i="6"/>
  <c r="M1915" i="6"/>
  <c r="E1915" i="6"/>
  <c r="D1915" i="6"/>
  <c r="C1915" i="6"/>
  <c r="N1914" i="6"/>
  <c r="M1914" i="6"/>
  <c r="E1914" i="6"/>
  <c r="D1914" i="6"/>
  <c r="C1914" i="6"/>
  <c r="N1913" i="6"/>
  <c r="M1913" i="6"/>
  <c r="E1913" i="6"/>
  <c r="D1913" i="6"/>
  <c r="C1913" i="6"/>
  <c r="N1912" i="6"/>
  <c r="M1912" i="6"/>
  <c r="E1912" i="6"/>
  <c r="D1912" i="6"/>
  <c r="C1912" i="6"/>
  <c r="N1911" i="6"/>
  <c r="M1911" i="6"/>
  <c r="E1911" i="6"/>
  <c r="D1911" i="6"/>
  <c r="C1911" i="6"/>
  <c r="N1910" i="6"/>
  <c r="M1910" i="6"/>
  <c r="E1910" i="6"/>
  <c r="D1910" i="6"/>
  <c r="C1910" i="6"/>
  <c r="N1909" i="6"/>
  <c r="M1909" i="6"/>
  <c r="E1909" i="6"/>
  <c r="D1909" i="6"/>
  <c r="C1909" i="6"/>
  <c r="N1908" i="6"/>
  <c r="M1908" i="6"/>
  <c r="E1908" i="6"/>
  <c r="D1908" i="6"/>
  <c r="C1908" i="6"/>
  <c r="N1907" i="6"/>
  <c r="M1907" i="6"/>
  <c r="E1907" i="6"/>
  <c r="D1907" i="6"/>
  <c r="C1907" i="6"/>
  <c r="N1906" i="6"/>
  <c r="M1906" i="6"/>
  <c r="E1906" i="6"/>
  <c r="D1906" i="6"/>
  <c r="C1906" i="6"/>
  <c r="N1905" i="6"/>
  <c r="M1905" i="6"/>
  <c r="E1905" i="6"/>
  <c r="D1905" i="6"/>
  <c r="C1905" i="6"/>
  <c r="N1904" i="6"/>
  <c r="M1904" i="6"/>
  <c r="E1904" i="6"/>
  <c r="D1904" i="6"/>
  <c r="C1904" i="6"/>
  <c r="N1903" i="6"/>
  <c r="M1903" i="6"/>
  <c r="E1903" i="6"/>
  <c r="D1903" i="6"/>
  <c r="C1903" i="6"/>
  <c r="N1902" i="6"/>
  <c r="M1902" i="6"/>
  <c r="E1902" i="6"/>
  <c r="D1902" i="6"/>
  <c r="C1902" i="6"/>
  <c r="N1901" i="6"/>
  <c r="M1901" i="6"/>
  <c r="E1901" i="6"/>
  <c r="D1901" i="6"/>
  <c r="C1901" i="6"/>
  <c r="N1900" i="6"/>
  <c r="M1900" i="6"/>
  <c r="E1900" i="6"/>
  <c r="D1900" i="6"/>
  <c r="C1900" i="6"/>
  <c r="N1899" i="6"/>
  <c r="M1899" i="6"/>
  <c r="E1899" i="6"/>
  <c r="D1899" i="6"/>
  <c r="C1899" i="6"/>
  <c r="N1898" i="6"/>
  <c r="M1898" i="6"/>
  <c r="E1898" i="6"/>
  <c r="D1898" i="6"/>
  <c r="C1898" i="6"/>
  <c r="N1897" i="6"/>
  <c r="M1897" i="6"/>
  <c r="E1897" i="6"/>
  <c r="D1897" i="6"/>
  <c r="C1897" i="6"/>
  <c r="N1896" i="6"/>
  <c r="M1896" i="6"/>
  <c r="E1896" i="6"/>
  <c r="D1896" i="6"/>
  <c r="C1896" i="6"/>
  <c r="N1895" i="6"/>
  <c r="M1895" i="6"/>
  <c r="E1895" i="6"/>
  <c r="D1895" i="6"/>
  <c r="C1895" i="6"/>
  <c r="N1894" i="6"/>
  <c r="M1894" i="6"/>
  <c r="E1894" i="6"/>
  <c r="D1894" i="6"/>
  <c r="C1894" i="6"/>
  <c r="N1893" i="6"/>
  <c r="M1893" i="6"/>
  <c r="E1893" i="6"/>
  <c r="D1893" i="6"/>
  <c r="C1893" i="6"/>
  <c r="N1892" i="6"/>
  <c r="M1892" i="6"/>
  <c r="E1892" i="6"/>
  <c r="D1892" i="6"/>
  <c r="C1892" i="6"/>
  <c r="N1891" i="6"/>
  <c r="M1891" i="6"/>
  <c r="E1891" i="6"/>
  <c r="D1891" i="6"/>
  <c r="C1891" i="6"/>
  <c r="N1890" i="6"/>
  <c r="M1890" i="6"/>
  <c r="E1890" i="6"/>
  <c r="D1890" i="6"/>
  <c r="C1890" i="6"/>
  <c r="N1889" i="6"/>
  <c r="M1889" i="6"/>
  <c r="E1889" i="6"/>
  <c r="D1889" i="6"/>
  <c r="C1889" i="6"/>
  <c r="N1888" i="6"/>
  <c r="M1888" i="6"/>
  <c r="E1888" i="6"/>
  <c r="D1888" i="6"/>
  <c r="C1888" i="6"/>
  <c r="N1887" i="6"/>
  <c r="M1887" i="6"/>
  <c r="E1887" i="6"/>
  <c r="D1887" i="6"/>
  <c r="C1887" i="6"/>
  <c r="N1886" i="6"/>
  <c r="M1886" i="6"/>
  <c r="E1886" i="6"/>
  <c r="D1886" i="6"/>
  <c r="C1886" i="6"/>
  <c r="N1885" i="6"/>
  <c r="M1885" i="6"/>
  <c r="E1885" i="6"/>
  <c r="D1885" i="6"/>
  <c r="C1885" i="6"/>
  <c r="N1884" i="6"/>
  <c r="M1884" i="6"/>
  <c r="E1884" i="6"/>
  <c r="D1884" i="6"/>
  <c r="C1884" i="6"/>
  <c r="N1883" i="6"/>
  <c r="M1883" i="6"/>
  <c r="E1883" i="6"/>
  <c r="D1883" i="6"/>
  <c r="C1883" i="6"/>
  <c r="N1882" i="6"/>
  <c r="M1882" i="6"/>
  <c r="E1882" i="6"/>
  <c r="D1882" i="6"/>
  <c r="C1882" i="6"/>
  <c r="N1881" i="6"/>
  <c r="M1881" i="6"/>
  <c r="E1881" i="6"/>
  <c r="D1881" i="6"/>
  <c r="C1881" i="6"/>
  <c r="N1880" i="6"/>
  <c r="M1880" i="6"/>
  <c r="E1880" i="6"/>
  <c r="D1880" i="6"/>
  <c r="C1880" i="6"/>
  <c r="N1879" i="6"/>
  <c r="M1879" i="6"/>
  <c r="E1879" i="6"/>
  <c r="D1879" i="6"/>
  <c r="C1879" i="6"/>
  <c r="N1878" i="6"/>
  <c r="M1878" i="6"/>
  <c r="E1878" i="6"/>
  <c r="D1878" i="6"/>
  <c r="C1878" i="6"/>
  <c r="N1877" i="6"/>
  <c r="M1877" i="6"/>
  <c r="E1877" i="6"/>
  <c r="D1877" i="6"/>
  <c r="C1877" i="6"/>
  <c r="N1876" i="6"/>
  <c r="M1876" i="6"/>
  <c r="E1876" i="6"/>
  <c r="D1876" i="6"/>
  <c r="C1876" i="6"/>
  <c r="N1875" i="6"/>
  <c r="M1875" i="6"/>
  <c r="E1875" i="6"/>
  <c r="D1875" i="6"/>
  <c r="C1875" i="6"/>
  <c r="N1874" i="6"/>
  <c r="M1874" i="6"/>
  <c r="E1874" i="6"/>
  <c r="D1874" i="6"/>
  <c r="C1874" i="6"/>
  <c r="N1873" i="6"/>
  <c r="M1873" i="6"/>
  <c r="E1873" i="6"/>
  <c r="D1873" i="6"/>
  <c r="C1873" i="6"/>
  <c r="N1872" i="6"/>
  <c r="M1872" i="6"/>
  <c r="E1872" i="6"/>
  <c r="D1872" i="6"/>
  <c r="C1872" i="6"/>
  <c r="N1871" i="6"/>
  <c r="M1871" i="6"/>
  <c r="E1871" i="6"/>
  <c r="D1871" i="6"/>
  <c r="C1871" i="6"/>
  <c r="N1870" i="6"/>
  <c r="M1870" i="6"/>
  <c r="E1870" i="6"/>
  <c r="D1870" i="6"/>
  <c r="C1870" i="6"/>
  <c r="N1869" i="6"/>
  <c r="M1869" i="6"/>
  <c r="E1869" i="6"/>
  <c r="D1869" i="6"/>
  <c r="C1869" i="6"/>
  <c r="N1868" i="6"/>
  <c r="M1868" i="6"/>
  <c r="E1868" i="6"/>
  <c r="D1868" i="6"/>
  <c r="C1868" i="6"/>
  <c r="N1867" i="6"/>
  <c r="M1867" i="6"/>
  <c r="E1867" i="6"/>
  <c r="D1867" i="6"/>
  <c r="C1867" i="6"/>
  <c r="N1866" i="6"/>
  <c r="M1866" i="6"/>
  <c r="E1866" i="6"/>
  <c r="D1866" i="6"/>
  <c r="C1866" i="6"/>
  <c r="N1865" i="6"/>
  <c r="M1865" i="6"/>
  <c r="E1865" i="6"/>
  <c r="D1865" i="6"/>
  <c r="C1865" i="6"/>
  <c r="N1864" i="6"/>
  <c r="M1864" i="6"/>
  <c r="E1864" i="6"/>
  <c r="D1864" i="6"/>
  <c r="C1864" i="6"/>
  <c r="N1863" i="6"/>
  <c r="M1863" i="6"/>
  <c r="E1863" i="6"/>
  <c r="D1863" i="6"/>
  <c r="C1863" i="6"/>
  <c r="N1862" i="6"/>
  <c r="M1862" i="6"/>
  <c r="E1862" i="6"/>
  <c r="D1862" i="6"/>
  <c r="C1862" i="6"/>
  <c r="N1861" i="6"/>
  <c r="M1861" i="6"/>
  <c r="E1861" i="6"/>
  <c r="D1861" i="6"/>
  <c r="C1861" i="6"/>
  <c r="N1860" i="6"/>
  <c r="M1860" i="6"/>
  <c r="E1860" i="6"/>
  <c r="D1860" i="6"/>
  <c r="C1860" i="6"/>
  <c r="N1859" i="6"/>
  <c r="M1859" i="6"/>
  <c r="E1859" i="6"/>
  <c r="D1859" i="6"/>
  <c r="C1859" i="6"/>
  <c r="N1858" i="6"/>
  <c r="M1858" i="6"/>
  <c r="E1858" i="6"/>
  <c r="D1858" i="6"/>
  <c r="C1858" i="6"/>
  <c r="N1857" i="6"/>
  <c r="M1857" i="6"/>
  <c r="E1857" i="6"/>
  <c r="D1857" i="6"/>
  <c r="C1857" i="6"/>
  <c r="N1856" i="6"/>
  <c r="M1856" i="6"/>
  <c r="E1856" i="6"/>
  <c r="D1856" i="6"/>
  <c r="C1856" i="6"/>
  <c r="N1855" i="6"/>
  <c r="M1855" i="6"/>
  <c r="E1855" i="6"/>
  <c r="D1855" i="6"/>
  <c r="C1855" i="6"/>
  <c r="N1854" i="6"/>
  <c r="M1854" i="6"/>
  <c r="E1854" i="6"/>
  <c r="D1854" i="6"/>
  <c r="C1854" i="6"/>
  <c r="N1853" i="6"/>
  <c r="M1853" i="6"/>
  <c r="E1853" i="6"/>
  <c r="D1853" i="6"/>
  <c r="C1853" i="6"/>
  <c r="N1852" i="6"/>
  <c r="M1852" i="6"/>
  <c r="E1852" i="6"/>
  <c r="D1852" i="6"/>
  <c r="C1852" i="6"/>
  <c r="N1851" i="6"/>
  <c r="M1851" i="6"/>
  <c r="E1851" i="6"/>
  <c r="D1851" i="6"/>
  <c r="C1851" i="6"/>
  <c r="N1850" i="6"/>
  <c r="M1850" i="6"/>
  <c r="E1850" i="6"/>
  <c r="D1850" i="6"/>
  <c r="C1850" i="6"/>
  <c r="N1849" i="6"/>
  <c r="M1849" i="6"/>
  <c r="E1849" i="6"/>
  <c r="D1849" i="6"/>
  <c r="C1849" i="6"/>
  <c r="N1848" i="6"/>
  <c r="M1848" i="6"/>
  <c r="E1848" i="6"/>
  <c r="D1848" i="6"/>
  <c r="C1848" i="6"/>
  <c r="N1847" i="6"/>
  <c r="M1847" i="6"/>
  <c r="E1847" i="6"/>
  <c r="D1847" i="6"/>
  <c r="C1847" i="6"/>
  <c r="N1846" i="6"/>
  <c r="M1846" i="6"/>
  <c r="E1846" i="6"/>
  <c r="D1846" i="6"/>
  <c r="C1846" i="6"/>
  <c r="N1845" i="6"/>
  <c r="M1845" i="6"/>
  <c r="E1845" i="6"/>
  <c r="D1845" i="6"/>
  <c r="C1845" i="6"/>
  <c r="N1844" i="6"/>
  <c r="M1844" i="6"/>
  <c r="E1844" i="6"/>
  <c r="D1844" i="6"/>
  <c r="C1844" i="6"/>
  <c r="N1843" i="6"/>
  <c r="M1843" i="6"/>
  <c r="E1843" i="6"/>
  <c r="D1843" i="6"/>
  <c r="C1843" i="6"/>
  <c r="N1842" i="6"/>
  <c r="M1842" i="6"/>
  <c r="E1842" i="6"/>
  <c r="D1842" i="6"/>
  <c r="C1842" i="6"/>
  <c r="N1841" i="6"/>
  <c r="M1841" i="6"/>
  <c r="E1841" i="6"/>
  <c r="D1841" i="6"/>
  <c r="C1841" i="6"/>
  <c r="N1840" i="6"/>
  <c r="M1840" i="6"/>
  <c r="E1840" i="6"/>
  <c r="D1840" i="6"/>
  <c r="C1840" i="6"/>
  <c r="N1839" i="6"/>
  <c r="M1839" i="6"/>
  <c r="E1839" i="6"/>
  <c r="D1839" i="6"/>
  <c r="C1839" i="6"/>
  <c r="N1838" i="6"/>
  <c r="M1838" i="6"/>
  <c r="E1838" i="6"/>
  <c r="D1838" i="6"/>
  <c r="C1838" i="6"/>
  <c r="N1837" i="6"/>
  <c r="M1837" i="6"/>
  <c r="E1837" i="6"/>
  <c r="D1837" i="6"/>
  <c r="C1837" i="6"/>
  <c r="N1836" i="6"/>
  <c r="M1836" i="6"/>
  <c r="E1836" i="6"/>
  <c r="D1836" i="6"/>
  <c r="C1836" i="6"/>
  <c r="N1835" i="6"/>
  <c r="M1835" i="6"/>
  <c r="E1835" i="6"/>
  <c r="D1835" i="6"/>
  <c r="C1835" i="6"/>
  <c r="N1834" i="6"/>
  <c r="M1834" i="6"/>
  <c r="E1834" i="6"/>
  <c r="D1834" i="6"/>
  <c r="C1834" i="6"/>
  <c r="N1833" i="6"/>
  <c r="M1833" i="6"/>
  <c r="E1833" i="6"/>
  <c r="D1833" i="6"/>
  <c r="C1833" i="6"/>
  <c r="N1832" i="6"/>
  <c r="M1832" i="6"/>
  <c r="E1832" i="6"/>
  <c r="D1832" i="6"/>
  <c r="C1832" i="6"/>
  <c r="N1831" i="6"/>
  <c r="M1831" i="6"/>
  <c r="E1831" i="6"/>
  <c r="D1831" i="6"/>
  <c r="C1831" i="6"/>
  <c r="N1830" i="6"/>
  <c r="M1830" i="6"/>
  <c r="E1830" i="6"/>
  <c r="D1830" i="6"/>
  <c r="C1830" i="6"/>
  <c r="N1829" i="6"/>
  <c r="M1829" i="6"/>
  <c r="E1829" i="6"/>
  <c r="D1829" i="6"/>
  <c r="C1829" i="6"/>
  <c r="N1828" i="6"/>
  <c r="M1828" i="6"/>
  <c r="E1828" i="6"/>
  <c r="D1828" i="6"/>
  <c r="C1828" i="6"/>
  <c r="N1827" i="6"/>
  <c r="M1827" i="6"/>
  <c r="E1827" i="6"/>
  <c r="D1827" i="6"/>
  <c r="C1827" i="6"/>
  <c r="N1826" i="6"/>
  <c r="M1826" i="6"/>
  <c r="E1826" i="6"/>
  <c r="D1826" i="6"/>
  <c r="C1826" i="6"/>
  <c r="N1825" i="6"/>
  <c r="M1825" i="6"/>
  <c r="E1825" i="6"/>
  <c r="D1825" i="6"/>
  <c r="C1825" i="6"/>
  <c r="N1824" i="6"/>
  <c r="M1824" i="6"/>
  <c r="E1824" i="6"/>
  <c r="D1824" i="6"/>
  <c r="C1824" i="6"/>
  <c r="N1823" i="6"/>
  <c r="M1823" i="6"/>
  <c r="E1823" i="6"/>
  <c r="D1823" i="6"/>
  <c r="C1823" i="6"/>
  <c r="N1822" i="6"/>
  <c r="M1822" i="6"/>
  <c r="E1822" i="6"/>
  <c r="D1822" i="6"/>
  <c r="C1822" i="6"/>
  <c r="N1821" i="6"/>
  <c r="M1821" i="6"/>
  <c r="E1821" i="6"/>
  <c r="D1821" i="6"/>
  <c r="C1821" i="6"/>
  <c r="N1820" i="6"/>
  <c r="M1820" i="6"/>
  <c r="E1820" i="6"/>
  <c r="D1820" i="6"/>
  <c r="C1820" i="6"/>
  <c r="N1819" i="6"/>
  <c r="M1819" i="6"/>
  <c r="E1819" i="6"/>
  <c r="D1819" i="6"/>
  <c r="C1819" i="6"/>
  <c r="N1818" i="6"/>
  <c r="M1818" i="6"/>
  <c r="E1818" i="6"/>
  <c r="D1818" i="6"/>
  <c r="C1818" i="6"/>
  <c r="N1817" i="6"/>
  <c r="M1817" i="6"/>
  <c r="E1817" i="6"/>
  <c r="D1817" i="6"/>
  <c r="C1817" i="6"/>
  <c r="N1816" i="6"/>
  <c r="M1816" i="6"/>
  <c r="E1816" i="6"/>
  <c r="D1816" i="6"/>
  <c r="C1816" i="6"/>
  <c r="N1815" i="6"/>
  <c r="M1815" i="6"/>
  <c r="E1815" i="6"/>
  <c r="D1815" i="6"/>
  <c r="C1815" i="6"/>
  <c r="N1814" i="6"/>
  <c r="M1814" i="6"/>
  <c r="E1814" i="6"/>
  <c r="D1814" i="6"/>
  <c r="C1814" i="6"/>
  <c r="N1813" i="6"/>
  <c r="M1813" i="6"/>
  <c r="E1813" i="6"/>
  <c r="D1813" i="6"/>
  <c r="C1813" i="6"/>
  <c r="N1812" i="6"/>
  <c r="M1812" i="6"/>
  <c r="E1812" i="6"/>
  <c r="D1812" i="6"/>
  <c r="C1812" i="6"/>
  <c r="N1811" i="6"/>
  <c r="M1811" i="6"/>
  <c r="E1811" i="6"/>
  <c r="D1811" i="6"/>
  <c r="C1811" i="6"/>
  <c r="N1810" i="6"/>
  <c r="M1810" i="6"/>
  <c r="E1810" i="6"/>
  <c r="D1810" i="6"/>
  <c r="C1810" i="6"/>
  <c r="N1809" i="6"/>
  <c r="M1809" i="6"/>
  <c r="E1809" i="6"/>
  <c r="D1809" i="6"/>
  <c r="C1809" i="6"/>
  <c r="N1808" i="6"/>
  <c r="M1808" i="6"/>
  <c r="E1808" i="6"/>
  <c r="D1808" i="6"/>
  <c r="C1808" i="6"/>
  <c r="N1807" i="6"/>
  <c r="M1807" i="6"/>
  <c r="E1807" i="6"/>
  <c r="D1807" i="6"/>
  <c r="C1807" i="6"/>
  <c r="N1806" i="6"/>
  <c r="M1806" i="6"/>
  <c r="E1806" i="6"/>
  <c r="D1806" i="6"/>
  <c r="C1806" i="6"/>
  <c r="N1805" i="6"/>
  <c r="M1805" i="6"/>
  <c r="E1805" i="6"/>
  <c r="D1805" i="6"/>
  <c r="C1805" i="6"/>
  <c r="N1804" i="6"/>
  <c r="M1804" i="6"/>
  <c r="E1804" i="6"/>
  <c r="D1804" i="6"/>
  <c r="C1804" i="6"/>
  <c r="N1803" i="6"/>
  <c r="M1803" i="6"/>
  <c r="E1803" i="6"/>
  <c r="D1803" i="6"/>
  <c r="C1803" i="6"/>
  <c r="N1802" i="6"/>
  <c r="M1802" i="6"/>
  <c r="E1802" i="6"/>
  <c r="D1802" i="6"/>
  <c r="C1802" i="6"/>
  <c r="N1801" i="6"/>
  <c r="M1801" i="6"/>
  <c r="E1801" i="6"/>
  <c r="D1801" i="6"/>
  <c r="C1801" i="6"/>
  <c r="N1800" i="6"/>
  <c r="M1800" i="6"/>
  <c r="E1800" i="6"/>
  <c r="D1800" i="6"/>
  <c r="C1800" i="6"/>
  <c r="N1799" i="6"/>
  <c r="M1799" i="6"/>
  <c r="E1799" i="6"/>
  <c r="D1799" i="6"/>
  <c r="C1799" i="6"/>
  <c r="N1798" i="6"/>
  <c r="M1798" i="6"/>
  <c r="E1798" i="6"/>
  <c r="D1798" i="6"/>
  <c r="C1798" i="6"/>
  <c r="N1797" i="6"/>
  <c r="M1797" i="6"/>
  <c r="E1797" i="6"/>
  <c r="D1797" i="6"/>
  <c r="C1797" i="6"/>
  <c r="N1796" i="6"/>
  <c r="M1796" i="6"/>
  <c r="E1796" i="6"/>
  <c r="D1796" i="6"/>
  <c r="C1796" i="6"/>
  <c r="N1795" i="6"/>
  <c r="M1795" i="6"/>
  <c r="E1795" i="6"/>
  <c r="D1795" i="6"/>
  <c r="C1795" i="6"/>
  <c r="N1794" i="6"/>
  <c r="M1794" i="6"/>
  <c r="E1794" i="6"/>
  <c r="D1794" i="6"/>
  <c r="C1794" i="6"/>
  <c r="N1793" i="6"/>
  <c r="M1793" i="6"/>
  <c r="E1793" i="6"/>
  <c r="D1793" i="6"/>
  <c r="C1793" i="6"/>
  <c r="N1792" i="6"/>
  <c r="M1792" i="6"/>
  <c r="E1792" i="6"/>
  <c r="D1792" i="6"/>
  <c r="C1792" i="6"/>
  <c r="N1791" i="6"/>
  <c r="M1791" i="6"/>
  <c r="E1791" i="6"/>
  <c r="D1791" i="6"/>
  <c r="C1791" i="6"/>
  <c r="N1790" i="6"/>
  <c r="M1790" i="6"/>
  <c r="E1790" i="6"/>
  <c r="D1790" i="6"/>
  <c r="C1790" i="6"/>
  <c r="N1789" i="6"/>
  <c r="M1789" i="6"/>
  <c r="E1789" i="6"/>
  <c r="D1789" i="6"/>
  <c r="C1789" i="6"/>
  <c r="N1788" i="6"/>
  <c r="M1788" i="6"/>
  <c r="E1788" i="6"/>
  <c r="D1788" i="6"/>
  <c r="C1788" i="6"/>
  <c r="N1787" i="6"/>
  <c r="M1787" i="6"/>
  <c r="E1787" i="6"/>
  <c r="D1787" i="6"/>
  <c r="C1787" i="6"/>
  <c r="N1786" i="6"/>
  <c r="M1786" i="6"/>
  <c r="E1786" i="6"/>
  <c r="D1786" i="6"/>
  <c r="C1786" i="6"/>
  <c r="N1785" i="6"/>
  <c r="M1785" i="6"/>
  <c r="E1785" i="6"/>
  <c r="D1785" i="6"/>
  <c r="C1785" i="6"/>
  <c r="N1784" i="6"/>
  <c r="M1784" i="6"/>
  <c r="E1784" i="6"/>
  <c r="D1784" i="6"/>
  <c r="C1784" i="6"/>
  <c r="N1783" i="6"/>
  <c r="M1783" i="6"/>
  <c r="E1783" i="6"/>
  <c r="D1783" i="6"/>
  <c r="C1783" i="6"/>
  <c r="N1782" i="6"/>
  <c r="M1782" i="6"/>
  <c r="E1782" i="6"/>
  <c r="D1782" i="6"/>
  <c r="C1782" i="6"/>
  <c r="N1781" i="6"/>
  <c r="M1781" i="6"/>
  <c r="E1781" i="6"/>
  <c r="D1781" i="6"/>
  <c r="C1781" i="6"/>
  <c r="N1780" i="6"/>
  <c r="M1780" i="6"/>
  <c r="E1780" i="6"/>
  <c r="D1780" i="6"/>
  <c r="C1780" i="6"/>
  <c r="N1779" i="6"/>
  <c r="M1779" i="6"/>
  <c r="E1779" i="6"/>
  <c r="D1779" i="6"/>
  <c r="C1779" i="6"/>
  <c r="N1778" i="6"/>
  <c r="M1778" i="6"/>
  <c r="E1778" i="6"/>
  <c r="D1778" i="6"/>
  <c r="C1778" i="6"/>
  <c r="N1777" i="6"/>
  <c r="M1777" i="6"/>
  <c r="E1777" i="6"/>
  <c r="D1777" i="6"/>
  <c r="C1777" i="6"/>
  <c r="N1776" i="6"/>
  <c r="M1776" i="6"/>
  <c r="E1776" i="6"/>
  <c r="D1776" i="6"/>
  <c r="C1776" i="6"/>
  <c r="N1775" i="6"/>
  <c r="M1775" i="6"/>
  <c r="E1775" i="6"/>
  <c r="D1775" i="6"/>
  <c r="C1775" i="6"/>
  <c r="N1774" i="6"/>
  <c r="M1774" i="6"/>
  <c r="E1774" i="6"/>
  <c r="D1774" i="6"/>
  <c r="C1774" i="6"/>
  <c r="N1773" i="6"/>
  <c r="M1773" i="6"/>
  <c r="E1773" i="6"/>
  <c r="D1773" i="6"/>
  <c r="C1773" i="6"/>
  <c r="N1772" i="6"/>
  <c r="M1772" i="6"/>
  <c r="E1772" i="6"/>
  <c r="D1772" i="6"/>
  <c r="C1772" i="6"/>
  <c r="N1771" i="6"/>
  <c r="M1771" i="6"/>
  <c r="E1771" i="6"/>
  <c r="D1771" i="6"/>
  <c r="C1771" i="6"/>
  <c r="N1770" i="6"/>
  <c r="M1770" i="6"/>
  <c r="E1770" i="6"/>
  <c r="D1770" i="6"/>
  <c r="C1770" i="6"/>
  <c r="N1769" i="6"/>
  <c r="M1769" i="6"/>
  <c r="E1769" i="6"/>
  <c r="D1769" i="6"/>
  <c r="C1769" i="6"/>
  <c r="N1768" i="6"/>
  <c r="M1768" i="6"/>
  <c r="E1768" i="6"/>
  <c r="D1768" i="6"/>
  <c r="C1768" i="6"/>
  <c r="N1767" i="6"/>
  <c r="M1767" i="6"/>
  <c r="E1767" i="6"/>
  <c r="D1767" i="6"/>
  <c r="C1767" i="6"/>
  <c r="N1766" i="6"/>
  <c r="M1766" i="6"/>
  <c r="E1766" i="6"/>
  <c r="D1766" i="6"/>
  <c r="C1766" i="6"/>
  <c r="N1765" i="6"/>
  <c r="M1765" i="6"/>
  <c r="E1765" i="6"/>
  <c r="D1765" i="6"/>
  <c r="C1765" i="6"/>
  <c r="N1764" i="6"/>
  <c r="M1764" i="6"/>
  <c r="E1764" i="6"/>
  <c r="D1764" i="6"/>
  <c r="C1764" i="6"/>
  <c r="N1763" i="6"/>
  <c r="M1763" i="6"/>
  <c r="E1763" i="6"/>
  <c r="D1763" i="6"/>
  <c r="C1763" i="6"/>
  <c r="N1762" i="6"/>
  <c r="M1762" i="6"/>
  <c r="E1762" i="6"/>
  <c r="D1762" i="6"/>
  <c r="C1762" i="6"/>
  <c r="N1761" i="6"/>
  <c r="M1761" i="6"/>
  <c r="E1761" i="6"/>
  <c r="D1761" i="6"/>
  <c r="C1761" i="6"/>
  <c r="N1760" i="6"/>
  <c r="M1760" i="6"/>
  <c r="E1760" i="6"/>
  <c r="D1760" i="6"/>
  <c r="C1760" i="6"/>
  <c r="N1759" i="6"/>
  <c r="M1759" i="6"/>
  <c r="E1759" i="6"/>
  <c r="D1759" i="6"/>
  <c r="C1759" i="6"/>
  <c r="N1758" i="6"/>
  <c r="M1758" i="6"/>
  <c r="E1758" i="6"/>
  <c r="D1758" i="6"/>
  <c r="C1758" i="6"/>
  <c r="N1757" i="6"/>
  <c r="M1757" i="6"/>
  <c r="E1757" i="6"/>
  <c r="D1757" i="6"/>
  <c r="C1757" i="6"/>
  <c r="N1756" i="6"/>
  <c r="M1756" i="6"/>
  <c r="E1756" i="6"/>
  <c r="D1756" i="6"/>
  <c r="C1756" i="6"/>
  <c r="N1755" i="6"/>
  <c r="M1755" i="6"/>
  <c r="E1755" i="6"/>
  <c r="D1755" i="6"/>
  <c r="C1755" i="6"/>
  <c r="N1754" i="6"/>
  <c r="M1754" i="6"/>
  <c r="E1754" i="6"/>
  <c r="D1754" i="6"/>
  <c r="C1754" i="6"/>
  <c r="N1753" i="6"/>
  <c r="M1753" i="6"/>
  <c r="E1753" i="6"/>
  <c r="D1753" i="6"/>
  <c r="C1753" i="6"/>
  <c r="N1752" i="6"/>
  <c r="M1752" i="6"/>
  <c r="E1752" i="6"/>
  <c r="D1752" i="6"/>
  <c r="C1752" i="6"/>
  <c r="N1751" i="6"/>
  <c r="M1751" i="6"/>
  <c r="E1751" i="6"/>
  <c r="D1751" i="6"/>
  <c r="C1751" i="6"/>
  <c r="N1750" i="6"/>
  <c r="M1750" i="6"/>
  <c r="E1750" i="6"/>
  <c r="D1750" i="6"/>
  <c r="C1750" i="6"/>
  <c r="N1749" i="6"/>
  <c r="M1749" i="6"/>
  <c r="E1749" i="6"/>
  <c r="D1749" i="6"/>
  <c r="C1749" i="6"/>
  <c r="N1748" i="6"/>
  <c r="M1748" i="6"/>
  <c r="E1748" i="6"/>
  <c r="D1748" i="6"/>
  <c r="C1748" i="6"/>
  <c r="N1747" i="6"/>
  <c r="M1747" i="6"/>
  <c r="E1747" i="6"/>
  <c r="D1747" i="6"/>
  <c r="C1747" i="6"/>
  <c r="N1746" i="6"/>
  <c r="M1746" i="6"/>
  <c r="E1746" i="6"/>
  <c r="D1746" i="6"/>
  <c r="C1746" i="6"/>
  <c r="N1745" i="6"/>
  <c r="M1745" i="6"/>
  <c r="E1745" i="6"/>
  <c r="D1745" i="6"/>
  <c r="C1745" i="6"/>
  <c r="N1744" i="6"/>
  <c r="M1744" i="6"/>
  <c r="E1744" i="6"/>
  <c r="D1744" i="6"/>
  <c r="C1744" i="6"/>
  <c r="N1743" i="6"/>
  <c r="M1743" i="6"/>
  <c r="E1743" i="6"/>
  <c r="D1743" i="6"/>
  <c r="C1743" i="6"/>
  <c r="N1742" i="6"/>
  <c r="M1742" i="6"/>
  <c r="E1742" i="6"/>
  <c r="D1742" i="6"/>
  <c r="C1742" i="6"/>
  <c r="N1741" i="6"/>
  <c r="M1741" i="6"/>
  <c r="E1741" i="6"/>
  <c r="D1741" i="6"/>
  <c r="C1741" i="6"/>
  <c r="N1740" i="6"/>
  <c r="M1740" i="6"/>
  <c r="E1740" i="6"/>
  <c r="D1740" i="6"/>
  <c r="C1740" i="6"/>
  <c r="N1739" i="6"/>
  <c r="M1739" i="6"/>
  <c r="E1739" i="6"/>
  <c r="D1739" i="6"/>
  <c r="C1739" i="6"/>
  <c r="N1738" i="6"/>
  <c r="M1738" i="6"/>
  <c r="E1738" i="6"/>
  <c r="D1738" i="6"/>
  <c r="C1738" i="6"/>
  <c r="N1737" i="6"/>
  <c r="M1737" i="6"/>
  <c r="E1737" i="6"/>
  <c r="D1737" i="6"/>
  <c r="C1737" i="6"/>
  <c r="N1736" i="6"/>
  <c r="M1736" i="6"/>
  <c r="E1736" i="6"/>
  <c r="D1736" i="6"/>
  <c r="C1736" i="6"/>
  <c r="N1735" i="6"/>
  <c r="M1735" i="6"/>
  <c r="E1735" i="6"/>
  <c r="D1735" i="6"/>
  <c r="C1735" i="6"/>
  <c r="N1734" i="6"/>
  <c r="M1734" i="6"/>
  <c r="E1734" i="6"/>
  <c r="D1734" i="6"/>
  <c r="C1734" i="6"/>
  <c r="N1733" i="6"/>
  <c r="M1733" i="6"/>
  <c r="E1733" i="6"/>
  <c r="D1733" i="6"/>
  <c r="C1733" i="6"/>
  <c r="N1732" i="6"/>
  <c r="M1732" i="6"/>
  <c r="E1732" i="6"/>
  <c r="D1732" i="6"/>
  <c r="C1732" i="6"/>
  <c r="N1731" i="6"/>
  <c r="M1731" i="6"/>
  <c r="E1731" i="6"/>
  <c r="D1731" i="6"/>
  <c r="C1731" i="6"/>
  <c r="N1730" i="6"/>
  <c r="M1730" i="6"/>
  <c r="E1730" i="6"/>
  <c r="D1730" i="6"/>
  <c r="C1730" i="6"/>
  <c r="N1729" i="6"/>
  <c r="M1729" i="6"/>
  <c r="E1729" i="6"/>
  <c r="D1729" i="6"/>
  <c r="C1729" i="6"/>
  <c r="N1728" i="6"/>
  <c r="M1728" i="6"/>
  <c r="E1728" i="6"/>
  <c r="D1728" i="6"/>
  <c r="C1728" i="6"/>
  <c r="N1727" i="6"/>
  <c r="M1727" i="6"/>
  <c r="E1727" i="6"/>
  <c r="D1727" i="6"/>
  <c r="C1727" i="6"/>
  <c r="N1726" i="6"/>
  <c r="M1726" i="6"/>
  <c r="E1726" i="6"/>
  <c r="D1726" i="6"/>
  <c r="C1726" i="6"/>
  <c r="N1725" i="6"/>
  <c r="M1725" i="6"/>
  <c r="E1725" i="6"/>
  <c r="D1725" i="6"/>
  <c r="C1725" i="6"/>
  <c r="N1724" i="6"/>
  <c r="M1724" i="6"/>
  <c r="E1724" i="6"/>
  <c r="D1724" i="6"/>
  <c r="C1724" i="6"/>
  <c r="N1723" i="6"/>
  <c r="M1723" i="6"/>
  <c r="E1723" i="6"/>
  <c r="D1723" i="6"/>
  <c r="C1723" i="6"/>
  <c r="N1722" i="6"/>
  <c r="M1722" i="6"/>
  <c r="E1722" i="6"/>
  <c r="D1722" i="6"/>
  <c r="C1722" i="6"/>
  <c r="N1721" i="6"/>
  <c r="M1721" i="6"/>
  <c r="E1721" i="6"/>
  <c r="D1721" i="6"/>
  <c r="C1721" i="6"/>
  <c r="N1720" i="6"/>
  <c r="M1720" i="6"/>
  <c r="E1720" i="6"/>
  <c r="D1720" i="6"/>
  <c r="C1720" i="6"/>
  <c r="N1719" i="6"/>
  <c r="M1719" i="6"/>
  <c r="E1719" i="6"/>
  <c r="D1719" i="6"/>
  <c r="C1719" i="6"/>
  <c r="N1718" i="6"/>
  <c r="M1718" i="6"/>
  <c r="E1718" i="6"/>
  <c r="D1718" i="6"/>
  <c r="C1718" i="6"/>
  <c r="N1717" i="6"/>
  <c r="M1717" i="6"/>
  <c r="E1717" i="6"/>
  <c r="D1717" i="6"/>
  <c r="C1717" i="6"/>
  <c r="N1716" i="6"/>
  <c r="M1716" i="6"/>
  <c r="E1716" i="6"/>
  <c r="D1716" i="6"/>
  <c r="C1716" i="6"/>
  <c r="N1715" i="6"/>
  <c r="M1715" i="6"/>
  <c r="E1715" i="6"/>
  <c r="D1715" i="6"/>
  <c r="C1715" i="6"/>
  <c r="N1714" i="6"/>
  <c r="M1714" i="6"/>
  <c r="E1714" i="6"/>
  <c r="D1714" i="6"/>
  <c r="C1714" i="6"/>
  <c r="N1713" i="6"/>
  <c r="M1713" i="6"/>
  <c r="E1713" i="6"/>
  <c r="D1713" i="6"/>
  <c r="C1713" i="6"/>
  <c r="N1712" i="6"/>
  <c r="M1712" i="6"/>
  <c r="E1712" i="6"/>
  <c r="D1712" i="6"/>
  <c r="C1712" i="6"/>
  <c r="N1711" i="6"/>
  <c r="M1711" i="6"/>
  <c r="E1711" i="6"/>
  <c r="D1711" i="6"/>
  <c r="C1711" i="6"/>
  <c r="N1710" i="6"/>
  <c r="M1710" i="6"/>
  <c r="E1710" i="6"/>
  <c r="D1710" i="6"/>
  <c r="C1710" i="6"/>
  <c r="N1709" i="6"/>
  <c r="M1709" i="6"/>
  <c r="E1709" i="6"/>
  <c r="D1709" i="6"/>
  <c r="C1709" i="6"/>
  <c r="N1708" i="6"/>
  <c r="M1708" i="6"/>
  <c r="E1708" i="6"/>
  <c r="D1708" i="6"/>
  <c r="C1708" i="6"/>
  <c r="N1707" i="6"/>
  <c r="M1707" i="6"/>
  <c r="E1707" i="6"/>
  <c r="D1707" i="6"/>
  <c r="C1707" i="6"/>
  <c r="N1706" i="6"/>
  <c r="M1706" i="6"/>
  <c r="E1706" i="6"/>
  <c r="D1706" i="6"/>
  <c r="C1706" i="6"/>
  <c r="N1705" i="6"/>
  <c r="M1705" i="6"/>
  <c r="E1705" i="6"/>
  <c r="D1705" i="6"/>
  <c r="C1705" i="6"/>
  <c r="N1704" i="6"/>
  <c r="M1704" i="6"/>
  <c r="E1704" i="6"/>
  <c r="D1704" i="6"/>
  <c r="C1704" i="6"/>
  <c r="N1703" i="6"/>
  <c r="M1703" i="6"/>
  <c r="E1703" i="6"/>
  <c r="D1703" i="6"/>
  <c r="C1703" i="6"/>
  <c r="N1702" i="6"/>
  <c r="M1702" i="6"/>
  <c r="E1702" i="6"/>
  <c r="D1702" i="6"/>
  <c r="C1702" i="6"/>
  <c r="N1701" i="6"/>
  <c r="M1701" i="6"/>
  <c r="E1701" i="6"/>
  <c r="D1701" i="6"/>
  <c r="C1701" i="6"/>
  <c r="N1700" i="6"/>
  <c r="M1700" i="6"/>
  <c r="E1700" i="6"/>
  <c r="D1700" i="6"/>
  <c r="C1700" i="6"/>
  <c r="N1699" i="6"/>
  <c r="M1699" i="6"/>
  <c r="E1699" i="6"/>
  <c r="D1699" i="6"/>
  <c r="C1699" i="6"/>
  <c r="N1698" i="6"/>
  <c r="M1698" i="6"/>
  <c r="E1698" i="6"/>
  <c r="D1698" i="6"/>
  <c r="C1698" i="6"/>
  <c r="N1697" i="6"/>
  <c r="M1697" i="6"/>
  <c r="E1697" i="6"/>
  <c r="D1697" i="6"/>
  <c r="C1697" i="6"/>
  <c r="N1696" i="6"/>
  <c r="M1696" i="6"/>
  <c r="E1696" i="6"/>
  <c r="D1696" i="6"/>
  <c r="C1696" i="6"/>
  <c r="N1695" i="6"/>
  <c r="M1695" i="6"/>
  <c r="E1695" i="6"/>
  <c r="D1695" i="6"/>
  <c r="C1695" i="6"/>
  <c r="N1694" i="6"/>
  <c r="M1694" i="6"/>
  <c r="E1694" i="6"/>
  <c r="D1694" i="6"/>
  <c r="C1694" i="6"/>
  <c r="N1693" i="6"/>
  <c r="M1693" i="6"/>
  <c r="E1693" i="6"/>
  <c r="D1693" i="6"/>
  <c r="C1693" i="6"/>
  <c r="N1692" i="6"/>
  <c r="M1692" i="6"/>
  <c r="E1692" i="6"/>
  <c r="D1692" i="6"/>
  <c r="C1692" i="6"/>
  <c r="N1691" i="6"/>
  <c r="M1691" i="6"/>
  <c r="E1691" i="6"/>
  <c r="D1691" i="6"/>
  <c r="C1691" i="6"/>
  <c r="N1690" i="6"/>
  <c r="M1690" i="6"/>
  <c r="E1690" i="6"/>
  <c r="D1690" i="6"/>
  <c r="C1690" i="6"/>
  <c r="N1689" i="6"/>
  <c r="M1689" i="6"/>
  <c r="E1689" i="6"/>
  <c r="D1689" i="6"/>
  <c r="C1689" i="6"/>
  <c r="N1688" i="6"/>
  <c r="M1688" i="6"/>
  <c r="E1688" i="6"/>
  <c r="D1688" i="6"/>
  <c r="C1688" i="6"/>
  <c r="N1687" i="6"/>
  <c r="M1687" i="6"/>
  <c r="E1687" i="6"/>
  <c r="D1687" i="6"/>
  <c r="C1687" i="6"/>
  <c r="N1686" i="6"/>
  <c r="M1686" i="6"/>
  <c r="E1686" i="6"/>
  <c r="D1686" i="6"/>
  <c r="C1686" i="6"/>
  <c r="N1685" i="6"/>
  <c r="M1685" i="6"/>
  <c r="E1685" i="6"/>
  <c r="D1685" i="6"/>
  <c r="C1685" i="6"/>
  <c r="N1684" i="6"/>
  <c r="M1684" i="6"/>
  <c r="E1684" i="6"/>
  <c r="D1684" i="6"/>
  <c r="C1684" i="6"/>
  <c r="N1683" i="6"/>
  <c r="M1683" i="6"/>
  <c r="E1683" i="6"/>
  <c r="D1683" i="6"/>
  <c r="C1683" i="6"/>
  <c r="N1682" i="6"/>
  <c r="M1682" i="6"/>
  <c r="E1682" i="6"/>
  <c r="D1682" i="6"/>
  <c r="C1682" i="6"/>
  <c r="N1681" i="6"/>
  <c r="M1681" i="6"/>
  <c r="E1681" i="6"/>
  <c r="D1681" i="6"/>
  <c r="C1681" i="6"/>
  <c r="N1680" i="6"/>
  <c r="M1680" i="6"/>
  <c r="E1680" i="6"/>
  <c r="D1680" i="6"/>
  <c r="C1680" i="6"/>
  <c r="N1679" i="6"/>
  <c r="M1679" i="6"/>
  <c r="E1679" i="6"/>
  <c r="D1679" i="6"/>
  <c r="C1679" i="6"/>
  <c r="N1678" i="6"/>
  <c r="M1678" i="6"/>
  <c r="E1678" i="6"/>
  <c r="D1678" i="6"/>
  <c r="C1678" i="6"/>
  <c r="N1677" i="6"/>
  <c r="M1677" i="6"/>
  <c r="E1677" i="6"/>
  <c r="D1677" i="6"/>
  <c r="C1677" i="6"/>
  <c r="N1676" i="6"/>
  <c r="M1676" i="6"/>
  <c r="E1676" i="6"/>
  <c r="D1676" i="6"/>
  <c r="C1676" i="6"/>
  <c r="N1675" i="6"/>
  <c r="M1675" i="6"/>
  <c r="E1675" i="6"/>
  <c r="D1675" i="6"/>
  <c r="C1675" i="6"/>
  <c r="N1674" i="6"/>
  <c r="M1674" i="6"/>
  <c r="E1674" i="6"/>
  <c r="D1674" i="6"/>
  <c r="C1674" i="6"/>
  <c r="N1673" i="6"/>
  <c r="M1673" i="6"/>
  <c r="E1673" i="6"/>
  <c r="D1673" i="6"/>
  <c r="C1673" i="6"/>
  <c r="N1672" i="6"/>
  <c r="M1672" i="6"/>
  <c r="E1672" i="6"/>
  <c r="D1672" i="6"/>
  <c r="C1672" i="6"/>
  <c r="N1671" i="6"/>
  <c r="M1671" i="6"/>
  <c r="E1671" i="6"/>
  <c r="D1671" i="6"/>
  <c r="C1671" i="6"/>
  <c r="N1670" i="6"/>
  <c r="M1670" i="6"/>
  <c r="E1670" i="6"/>
  <c r="D1670" i="6"/>
  <c r="C1670" i="6"/>
  <c r="N1669" i="6"/>
  <c r="M1669" i="6"/>
  <c r="E1669" i="6"/>
  <c r="D1669" i="6"/>
  <c r="C1669" i="6"/>
  <c r="N1668" i="6"/>
  <c r="M1668" i="6"/>
  <c r="E1668" i="6"/>
  <c r="D1668" i="6"/>
  <c r="C1668" i="6"/>
  <c r="N1667" i="6"/>
  <c r="M1667" i="6"/>
  <c r="E1667" i="6"/>
  <c r="D1667" i="6"/>
  <c r="C1667" i="6"/>
  <c r="N1666" i="6"/>
  <c r="M1666" i="6"/>
  <c r="E1666" i="6"/>
  <c r="D1666" i="6"/>
  <c r="C1666" i="6"/>
  <c r="N1665" i="6"/>
  <c r="M1665" i="6"/>
  <c r="E1665" i="6"/>
  <c r="D1665" i="6"/>
  <c r="C1665" i="6"/>
  <c r="N1664" i="6"/>
  <c r="M1664" i="6"/>
  <c r="E1664" i="6"/>
  <c r="D1664" i="6"/>
  <c r="C1664" i="6"/>
  <c r="N1663" i="6"/>
  <c r="M1663" i="6"/>
  <c r="E1663" i="6"/>
  <c r="D1663" i="6"/>
  <c r="C1663" i="6"/>
  <c r="N1662" i="6"/>
  <c r="M1662" i="6"/>
  <c r="E1662" i="6"/>
  <c r="D1662" i="6"/>
  <c r="C1662" i="6"/>
  <c r="N1661" i="6"/>
  <c r="M1661" i="6"/>
  <c r="E1661" i="6"/>
  <c r="D1661" i="6"/>
  <c r="C1661" i="6"/>
  <c r="N1660" i="6"/>
  <c r="M1660" i="6"/>
  <c r="E1660" i="6"/>
  <c r="D1660" i="6"/>
  <c r="C1660" i="6"/>
  <c r="N1659" i="6"/>
  <c r="M1659" i="6"/>
  <c r="E1659" i="6"/>
  <c r="D1659" i="6"/>
  <c r="C1659" i="6"/>
  <c r="N1658" i="6"/>
  <c r="M1658" i="6"/>
  <c r="E1658" i="6"/>
  <c r="D1658" i="6"/>
  <c r="C1658" i="6"/>
  <c r="N1657" i="6"/>
  <c r="M1657" i="6"/>
  <c r="E1657" i="6"/>
  <c r="D1657" i="6"/>
  <c r="C1657" i="6"/>
  <c r="N1656" i="6"/>
  <c r="M1656" i="6"/>
  <c r="E1656" i="6"/>
  <c r="D1656" i="6"/>
  <c r="C1656" i="6"/>
  <c r="N1655" i="6"/>
  <c r="M1655" i="6"/>
  <c r="E1655" i="6"/>
  <c r="D1655" i="6"/>
  <c r="C1655" i="6"/>
  <c r="N1654" i="6"/>
  <c r="M1654" i="6"/>
  <c r="E1654" i="6"/>
  <c r="D1654" i="6"/>
  <c r="C1654" i="6"/>
  <c r="N1653" i="6"/>
  <c r="M1653" i="6"/>
  <c r="E1653" i="6"/>
  <c r="D1653" i="6"/>
  <c r="C1653" i="6"/>
  <c r="N1652" i="6"/>
  <c r="M1652" i="6"/>
  <c r="E1652" i="6"/>
  <c r="D1652" i="6"/>
  <c r="C1652" i="6"/>
  <c r="N1651" i="6"/>
  <c r="M1651" i="6"/>
  <c r="E1651" i="6"/>
  <c r="D1651" i="6"/>
  <c r="C1651" i="6"/>
  <c r="N1650" i="6"/>
  <c r="M1650" i="6"/>
  <c r="E1650" i="6"/>
  <c r="D1650" i="6"/>
  <c r="C1650" i="6"/>
  <c r="N1649" i="6"/>
  <c r="M1649" i="6"/>
  <c r="E1649" i="6"/>
  <c r="D1649" i="6"/>
  <c r="C1649" i="6"/>
  <c r="N1648" i="6"/>
  <c r="M1648" i="6"/>
  <c r="E1648" i="6"/>
  <c r="D1648" i="6"/>
  <c r="C1648" i="6"/>
  <c r="N1647" i="6"/>
  <c r="M1647" i="6"/>
  <c r="E1647" i="6"/>
  <c r="D1647" i="6"/>
  <c r="C1647" i="6"/>
  <c r="N1646" i="6"/>
  <c r="M1646" i="6"/>
  <c r="E1646" i="6"/>
  <c r="D1646" i="6"/>
  <c r="C1646" i="6"/>
  <c r="N1645" i="6"/>
  <c r="M1645" i="6"/>
  <c r="E1645" i="6"/>
  <c r="D1645" i="6"/>
  <c r="C1645" i="6"/>
  <c r="N1644" i="6"/>
  <c r="M1644" i="6"/>
  <c r="E1644" i="6"/>
  <c r="D1644" i="6"/>
  <c r="C1644" i="6"/>
  <c r="N1643" i="6"/>
  <c r="M1643" i="6"/>
  <c r="E1643" i="6"/>
  <c r="D1643" i="6"/>
  <c r="C1643" i="6"/>
  <c r="N1642" i="6"/>
  <c r="M1642" i="6"/>
  <c r="E1642" i="6"/>
  <c r="D1642" i="6"/>
  <c r="C1642" i="6"/>
  <c r="N1641" i="6"/>
  <c r="M1641" i="6"/>
  <c r="E1641" i="6"/>
  <c r="D1641" i="6"/>
  <c r="C1641" i="6"/>
  <c r="N1640" i="6"/>
  <c r="M1640" i="6"/>
  <c r="E1640" i="6"/>
  <c r="D1640" i="6"/>
  <c r="C1640" i="6"/>
  <c r="N1639" i="6"/>
  <c r="M1639" i="6"/>
  <c r="E1639" i="6"/>
  <c r="D1639" i="6"/>
  <c r="C1639" i="6"/>
  <c r="N1638" i="6"/>
  <c r="M1638" i="6"/>
  <c r="E1638" i="6"/>
  <c r="D1638" i="6"/>
  <c r="C1638" i="6"/>
  <c r="N1637" i="6"/>
  <c r="M1637" i="6"/>
  <c r="E1637" i="6"/>
  <c r="D1637" i="6"/>
  <c r="C1637" i="6"/>
  <c r="N1636" i="6"/>
  <c r="M1636" i="6"/>
  <c r="E1636" i="6"/>
  <c r="D1636" i="6"/>
  <c r="C1636" i="6"/>
  <c r="N1635" i="6"/>
  <c r="M1635" i="6"/>
  <c r="E1635" i="6"/>
  <c r="D1635" i="6"/>
  <c r="C1635" i="6"/>
  <c r="N1634" i="6"/>
  <c r="M1634" i="6"/>
  <c r="E1634" i="6"/>
  <c r="D1634" i="6"/>
  <c r="C1634" i="6"/>
  <c r="N1633" i="6"/>
  <c r="M1633" i="6"/>
  <c r="E1633" i="6"/>
  <c r="D1633" i="6"/>
  <c r="C1633" i="6"/>
  <c r="N1632" i="6"/>
  <c r="M1632" i="6"/>
  <c r="E1632" i="6"/>
  <c r="D1632" i="6"/>
  <c r="C1632" i="6"/>
  <c r="N1631" i="6"/>
  <c r="M1631" i="6"/>
  <c r="E1631" i="6"/>
  <c r="D1631" i="6"/>
  <c r="C1631" i="6"/>
  <c r="N1630" i="6"/>
  <c r="M1630" i="6"/>
  <c r="E1630" i="6"/>
  <c r="D1630" i="6"/>
  <c r="C1630" i="6"/>
  <c r="N1629" i="6"/>
  <c r="M1629" i="6"/>
  <c r="E1629" i="6"/>
  <c r="D1629" i="6"/>
  <c r="C1629" i="6"/>
  <c r="N1628" i="6"/>
  <c r="M1628" i="6"/>
  <c r="E1628" i="6"/>
  <c r="D1628" i="6"/>
  <c r="C1628" i="6"/>
  <c r="N1627" i="6"/>
  <c r="M1627" i="6"/>
  <c r="E1627" i="6"/>
  <c r="D1627" i="6"/>
  <c r="C1627" i="6"/>
  <c r="N1626" i="6"/>
  <c r="M1626" i="6"/>
  <c r="E1626" i="6"/>
  <c r="D1626" i="6"/>
  <c r="C1626" i="6"/>
  <c r="N1625" i="6"/>
  <c r="M1625" i="6"/>
  <c r="E1625" i="6"/>
  <c r="D1625" i="6"/>
  <c r="C1625" i="6"/>
  <c r="N1624" i="6"/>
  <c r="M1624" i="6"/>
  <c r="E1624" i="6"/>
  <c r="D1624" i="6"/>
  <c r="C1624" i="6"/>
  <c r="N1623" i="6"/>
  <c r="M1623" i="6"/>
  <c r="E1623" i="6"/>
  <c r="D1623" i="6"/>
  <c r="C1623" i="6"/>
  <c r="N1622" i="6"/>
  <c r="M1622" i="6"/>
  <c r="E1622" i="6"/>
  <c r="D1622" i="6"/>
  <c r="C1622" i="6"/>
  <c r="N1621" i="6"/>
  <c r="M1621" i="6"/>
  <c r="E1621" i="6"/>
  <c r="D1621" i="6"/>
  <c r="C1621" i="6"/>
  <c r="N1620" i="6"/>
  <c r="M1620" i="6"/>
  <c r="E1620" i="6"/>
  <c r="D1620" i="6"/>
  <c r="C1620" i="6"/>
  <c r="N1619" i="6"/>
  <c r="M1619" i="6"/>
  <c r="E1619" i="6"/>
  <c r="D1619" i="6"/>
  <c r="C1619" i="6"/>
  <c r="N1618" i="6"/>
  <c r="M1618" i="6"/>
  <c r="E1618" i="6"/>
  <c r="D1618" i="6"/>
  <c r="C1618" i="6"/>
  <c r="N1617" i="6"/>
  <c r="M1617" i="6"/>
  <c r="E1617" i="6"/>
  <c r="D1617" i="6"/>
  <c r="C1617" i="6"/>
  <c r="N1616" i="6"/>
  <c r="M1616" i="6"/>
  <c r="E1616" i="6"/>
  <c r="D1616" i="6"/>
  <c r="C1616" i="6"/>
  <c r="N1615" i="6"/>
  <c r="M1615" i="6"/>
  <c r="E1615" i="6"/>
  <c r="D1615" i="6"/>
  <c r="C1615" i="6"/>
  <c r="N1614" i="6"/>
  <c r="M1614" i="6"/>
  <c r="E1614" i="6"/>
  <c r="D1614" i="6"/>
  <c r="C1614" i="6"/>
  <c r="N1613" i="6"/>
  <c r="M1613" i="6"/>
  <c r="E1613" i="6"/>
  <c r="D1613" i="6"/>
  <c r="C1613" i="6"/>
  <c r="N1612" i="6"/>
  <c r="M1612" i="6"/>
  <c r="E1612" i="6"/>
  <c r="D1612" i="6"/>
  <c r="C1612" i="6"/>
  <c r="N1611" i="6"/>
  <c r="M1611" i="6"/>
  <c r="E1611" i="6"/>
  <c r="D1611" i="6"/>
  <c r="C1611" i="6"/>
  <c r="N1610" i="6"/>
  <c r="M1610" i="6"/>
  <c r="E1610" i="6"/>
  <c r="D1610" i="6"/>
  <c r="C1610" i="6"/>
  <c r="N1609" i="6"/>
  <c r="M1609" i="6"/>
  <c r="E1609" i="6"/>
  <c r="D1609" i="6"/>
  <c r="C1609" i="6"/>
  <c r="N1608" i="6"/>
  <c r="M1608" i="6"/>
  <c r="E1608" i="6"/>
  <c r="D1608" i="6"/>
  <c r="C1608" i="6"/>
  <c r="N1607" i="6"/>
  <c r="M1607" i="6"/>
  <c r="E1607" i="6"/>
  <c r="D1607" i="6"/>
  <c r="C1607" i="6"/>
  <c r="N1606" i="6"/>
  <c r="M1606" i="6"/>
  <c r="E1606" i="6"/>
  <c r="D1606" i="6"/>
  <c r="C1606" i="6"/>
  <c r="N1605" i="6"/>
  <c r="M1605" i="6"/>
  <c r="E1605" i="6"/>
  <c r="D1605" i="6"/>
  <c r="C1605" i="6"/>
  <c r="N1604" i="6"/>
  <c r="M1604" i="6"/>
  <c r="E1604" i="6"/>
  <c r="D1604" i="6"/>
  <c r="C1604" i="6"/>
  <c r="N1603" i="6"/>
  <c r="M1603" i="6"/>
  <c r="E1603" i="6"/>
  <c r="D1603" i="6"/>
  <c r="C1603" i="6"/>
  <c r="N1602" i="6"/>
  <c r="M1602" i="6"/>
  <c r="E1602" i="6"/>
  <c r="D1602" i="6"/>
  <c r="C1602" i="6"/>
  <c r="N1601" i="6"/>
  <c r="M1601" i="6"/>
  <c r="E1601" i="6"/>
  <c r="D1601" i="6"/>
  <c r="C1601" i="6"/>
  <c r="N1600" i="6"/>
  <c r="M1600" i="6"/>
  <c r="E1600" i="6"/>
  <c r="D1600" i="6"/>
  <c r="C1600" i="6"/>
  <c r="N1599" i="6"/>
  <c r="M1599" i="6"/>
  <c r="E1599" i="6"/>
  <c r="D1599" i="6"/>
  <c r="C1599" i="6"/>
  <c r="N1598" i="6"/>
  <c r="M1598" i="6"/>
  <c r="E1598" i="6"/>
  <c r="D1598" i="6"/>
  <c r="C1598" i="6"/>
  <c r="N1597" i="6"/>
  <c r="M1597" i="6"/>
  <c r="E1597" i="6"/>
  <c r="D1597" i="6"/>
  <c r="C1597" i="6"/>
  <c r="N1596" i="6"/>
  <c r="M1596" i="6"/>
  <c r="E1596" i="6"/>
  <c r="D1596" i="6"/>
  <c r="C1596" i="6"/>
  <c r="N1595" i="6"/>
  <c r="M1595" i="6"/>
  <c r="E1595" i="6"/>
  <c r="D1595" i="6"/>
  <c r="C1595" i="6"/>
  <c r="N1594" i="6"/>
  <c r="M1594" i="6"/>
  <c r="E1594" i="6"/>
  <c r="D1594" i="6"/>
  <c r="C1594" i="6"/>
  <c r="N1593" i="6"/>
  <c r="M1593" i="6"/>
  <c r="E1593" i="6"/>
  <c r="D1593" i="6"/>
  <c r="C1593" i="6"/>
  <c r="N1592" i="6"/>
  <c r="M1592" i="6"/>
  <c r="E1592" i="6"/>
  <c r="D1592" i="6"/>
  <c r="C1592" i="6"/>
  <c r="N1591" i="6"/>
  <c r="M1591" i="6"/>
  <c r="E1591" i="6"/>
  <c r="D1591" i="6"/>
  <c r="C1591" i="6"/>
  <c r="N1590" i="6"/>
  <c r="M1590" i="6"/>
  <c r="E1590" i="6"/>
  <c r="D1590" i="6"/>
  <c r="C1590" i="6"/>
  <c r="N1589" i="6"/>
  <c r="M1589" i="6"/>
  <c r="E1589" i="6"/>
  <c r="D1589" i="6"/>
  <c r="C1589" i="6"/>
  <c r="N1588" i="6"/>
  <c r="M1588" i="6"/>
  <c r="E1588" i="6"/>
  <c r="D1588" i="6"/>
  <c r="C1588" i="6"/>
  <c r="N1587" i="6"/>
  <c r="M1587" i="6"/>
  <c r="E1587" i="6"/>
  <c r="D1587" i="6"/>
  <c r="C1587" i="6"/>
  <c r="N1586" i="6"/>
  <c r="M1586" i="6"/>
  <c r="E1586" i="6"/>
  <c r="D1586" i="6"/>
  <c r="C1586" i="6"/>
  <c r="N1585" i="6"/>
  <c r="M1585" i="6"/>
  <c r="E1585" i="6"/>
  <c r="D1585" i="6"/>
  <c r="C1585" i="6"/>
  <c r="N1584" i="6"/>
  <c r="M1584" i="6"/>
  <c r="E1584" i="6"/>
  <c r="D1584" i="6"/>
  <c r="C1584" i="6"/>
  <c r="N1583" i="6"/>
  <c r="M1583" i="6"/>
  <c r="E1583" i="6"/>
  <c r="D1583" i="6"/>
  <c r="C1583" i="6"/>
  <c r="N1582" i="6"/>
  <c r="M1582" i="6"/>
  <c r="E1582" i="6"/>
  <c r="D1582" i="6"/>
  <c r="C1582" i="6"/>
  <c r="N1581" i="6"/>
  <c r="M1581" i="6"/>
  <c r="E1581" i="6"/>
  <c r="D1581" i="6"/>
  <c r="C1581" i="6"/>
  <c r="N1580" i="6"/>
  <c r="M1580" i="6"/>
  <c r="E1580" i="6"/>
  <c r="D1580" i="6"/>
  <c r="C1580" i="6"/>
  <c r="N1579" i="6"/>
  <c r="M1579" i="6"/>
  <c r="E1579" i="6"/>
  <c r="D1579" i="6"/>
  <c r="C1579" i="6"/>
  <c r="N1578" i="6"/>
  <c r="M1578" i="6"/>
  <c r="E1578" i="6"/>
  <c r="D1578" i="6"/>
  <c r="C1578" i="6"/>
  <c r="N1577" i="6"/>
  <c r="M1577" i="6"/>
  <c r="E1577" i="6"/>
  <c r="D1577" i="6"/>
  <c r="C1577" i="6"/>
  <c r="N1576" i="6"/>
  <c r="M1576" i="6"/>
  <c r="E1576" i="6"/>
  <c r="D1576" i="6"/>
  <c r="C1576" i="6"/>
  <c r="N1575" i="6"/>
  <c r="M1575" i="6"/>
  <c r="E1575" i="6"/>
  <c r="D1575" i="6"/>
  <c r="C1575" i="6"/>
  <c r="N1574" i="6"/>
  <c r="M1574" i="6"/>
  <c r="E1574" i="6"/>
  <c r="D1574" i="6"/>
  <c r="C1574" i="6"/>
  <c r="N1573" i="6"/>
  <c r="M1573" i="6"/>
  <c r="E1573" i="6"/>
  <c r="D1573" i="6"/>
  <c r="C1573" i="6"/>
  <c r="N1572" i="6"/>
  <c r="M1572" i="6"/>
  <c r="E1572" i="6"/>
  <c r="D1572" i="6"/>
  <c r="C1572" i="6"/>
  <c r="N1571" i="6"/>
  <c r="M1571" i="6"/>
  <c r="E1571" i="6"/>
  <c r="D1571" i="6"/>
  <c r="C1571" i="6"/>
  <c r="N1570" i="6"/>
  <c r="M1570" i="6"/>
  <c r="E1570" i="6"/>
  <c r="D1570" i="6"/>
  <c r="C1570" i="6"/>
  <c r="N1569" i="6"/>
  <c r="M1569" i="6"/>
  <c r="E1569" i="6"/>
  <c r="D1569" i="6"/>
  <c r="C1569" i="6"/>
  <c r="N1568" i="6"/>
  <c r="M1568" i="6"/>
  <c r="E1568" i="6"/>
  <c r="D1568" i="6"/>
  <c r="C1568" i="6"/>
  <c r="N1567" i="6"/>
  <c r="M1567" i="6"/>
  <c r="E1567" i="6"/>
  <c r="D1567" i="6"/>
  <c r="C1567" i="6"/>
  <c r="N1566" i="6"/>
  <c r="M1566" i="6"/>
  <c r="E1566" i="6"/>
  <c r="D1566" i="6"/>
  <c r="C1566" i="6"/>
  <c r="N1565" i="6"/>
  <c r="M1565" i="6"/>
  <c r="E1565" i="6"/>
  <c r="D1565" i="6"/>
  <c r="C1565" i="6"/>
  <c r="N1564" i="6"/>
  <c r="M1564" i="6"/>
  <c r="E1564" i="6"/>
  <c r="D1564" i="6"/>
  <c r="C1564" i="6"/>
  <c r="N1563" i="6"/>
  <c r="M1563" i="6"/>
  <c r="E1563" i="6"/>
  <c r="D1563" i="6"/>
  <c r="C1563" i="6"/>
  <c r="N1562" i="6"/>
  <c r="M1562" i="6"/>
  <c r="E1562" i="6"/>
  <c r="D1562" i="6"/>
  <c r="C1562" i="6"/>
  <c r="N1561" i="6"/>
  <c r="M1561" i="6"/>
  <c r="E1561" i="6"/>
  <c r="D1561" i="6"/>
  <c r="C1561" i="6"/>
  <c r="N1560" i="6"/>
  <c r="M1560" i="6"/>
  <c r="E1560" i="6"/>
  <c r="D1560" i="6"/>
  <c r="C1560" i="6"/>
  <c r="N1559" i="6"/>
  <c r="M1559" i="6"/>
  <c r="E1559" i="6"/>
  <c r="D1559" i="6"/>
  <c r="C1559" i="6"/>
  <c r="N1558" i="6"/>
  <c r="M1558" i="6"/>
  <c r="E1558" i="6"/>
  <c r="D1558" i="6"/>
  <c r="C1558" i="6"/>
  <c r="N1557" i="6"/>
  <c r="M1557" i="6"/>
  <c r="E1557" i="6"/>
  <c r="D1557" i="6"/>
  <c r="C1557" i="6"/>
  <c r="N1556" i="6"/>
  <c r="M1556" i="6"/>
  <c r="E1556" i="6"/>
  <c r="D1556" i="6"/>
  <c r="C1556" i="6"/>
  <c r="N1555" i="6"/>
  <c r="M1555" i="6"/>
  <c r="E1555" i="6"/>
  <c r="D1555" i="6"/>
  <c r="C1555" i="6"/>
  <c r="N1554" i="6"/>
  <c r="M1554" i="6"/>
  <c r="E1554" i="6"/>
  <c r="D1554" i="6"/>
  <c r="C1554" i="6"/>
  <c r="N1553" i="6"/>
  <c r="M1553" i="6"/>
  <c r="E1553" i="6"/>
  <c r="D1553" i="6"/>
  <c r="C1553" i="6"/>
  <c r="N1552" i="6"/>
  <c r="M1552" i="6"/>
  <c r="E1552" i="6"/>
  <c r="D1552" i="6"/>
  <c r="C1552" i="6"/>
  <c r="N1551" i="6"/>
  <c r="M1551" i="6"/>
  <c r="E1551" i="6"/>
  <c r="D1551" i="6"/>
  <c r="C1551" i="6"/>
  <c r="N1550" i="6"/>
  <c r="M1550" i="6"/>
  <c r="E1550" i="6"/>
  <c r="D1550" i="6"/>
  <c r="C1550" i="6"/>
  <c r="N1549" i="6"/>
  <c r="M1549" i="6"/>
  <c r="E1549" i="6"/>
  <c r="D1549" i="6"/>
  <c r="C1549" i="6"/>
  <c r="N1548" i="6"/>
  <c r="M1548" i="6"/>
  <c r="E1548" i="6"/>
  <c r="D1548" i="6"/>
  <c r="C1548" i="6"/>
  <c r="N1547" i="6"/>
  <c r="M1547" i="6"/>
  <c r="E1547" i="6"/>
  <c r="D1547" i="6"/>
  <c r="C1547" i="6"/>
  <c r="N1546" i="6"/>
  <c r="M1546" i="6"/>
  <c r="E1546" i="6"/>
  <c r="D1546" i="6"/>
  <c r="C1546" i="6"/>
  <c r="N1545" i="6"/>
  <c r="M1545" i="6"/>
  <c r="E1545" i="6"/>
  <c r="D1545" i="6"/>
  <c r="C1545" i="6"/>
  <c r="N1544" i="6"/>
  <c r="M1544" i="6"/>
  <c r="E1544" i="6"/>
  <c r="D1544" i="6"/>
  <c r="C1544" i="6"/>
  <c r="N1543" i="6"/>
  <c r="M1543" i="6"/>
  <c r="E1543" i="6"/>
  <c r="D1543" i="6"/>
  <c r="C1543" i="6"/>
  <c r="N1542" i="6"/>
  <c r="M1542" i="6"/>
  <c r="E1542" i="6"/>
  <c r="D1542" i="6"/>
  <c r="C1542" i="6"/>
  <c r="N1541" i="6"/>
  <c r="M1541" i="6"/>
  <c r="E1541" i="6"/>
  <c r="D1541" i="6"/>
  <c r="C1541" i="6"/>
  <c r="N1540" i="6"/>
  <c r="M1540" i="6"/>
  <c r="E1540" i="6"/>
  <c r="D1540" i="6"/>
  <c r="C1540" i="6"/>
  <c r="N1539" i="6"/>
  <c r="M1539" i="6"/>
  <c r="E1539" i="6"/>
  <c r="D1539" i="6"/>
  <c r="C1539" i="6"/>
  <c r="N1538" i="6"/>
  <c r="M1538" i="6"/>
  <c r="E1538" i="6"/>
  <c r="D1538" i="6"/>
  <c r="C1538" i="6"/>
  <c r="N1537" i="6"/>
  <c r="M1537" i="6"/>
  <c r="E1537" i="6"/>
  <c r="D1537" i="6"/>
  <c r="C1537" i="6"/>
  <c r="N1536" i="6"/>
  <c r="M1536" i="6"/>
  <c r="E1536" i="6"/>
  <c r="D1536" i="6"/>
  <c r="C1536" i="6"/>
  <c r="N1535" i="6"/>
  <c r="M1535" i="6"/>
  <c r="E1535" i="6"/>
  <c r="D1535" i="6"/>
  <c r="C1535" i="6"/>
  <c r="N1534" i="6"/>
  <c r="M1534" i="6"/>
  <c r="E1534" i="6"/>
  <c r="D1534" i="6"/>
  <c r="C1534" i="6"/>
  <c r="N1533" i="6"/>
  <c r="M1533" i="6"/>
  <c r="E1533" i="6"/>
  <c r="D1533" i="6"/>
  <c r="C1533" i="6"/>
  <c r="N1532" i="6"/>
  <c r="M1532" i="6"/>
  <c r="E1532" i="6"/>
  <c r="D1532" i="6"/>
  <c r="C1532" i="6"/>
  <c r="N1531" i="6"/>
  <c r="M1531" i="6"/>
  <c r="E1531" i="6"/>
  <c r="D1531" i="6"/>
  <c r="C1531" i="6"/>
  <c r="N1530" i="6"/>
  <c r="M1530" i="6"/>
  <c r="E1530" i="6"/>
  <c r="D1530" i="6"/>
  <c r="C1530" i="6"/>
  <c r="N1529" i="6"/>
  <c r="M1529" i="6"/>
  <c r="E1529" i="6"/>
  <c r="D1529" i="6"/>
  <c r="C1529" i="6"/>
  <c r="N1528" i="6"/>
  <c r="M1528" i="6"/>
  <c r="E1528" i="6"/>
  <c r="D1528" i="6"/>
  <c r="C1528" i="6"/>
  <c r="N1527" i="6"/>
  <c r="M1527" i="6"/>
  <c r="E1527" i="6"/>
  <c r="D1527" i="6"/>
  <c r="C1527" i="6"/>
  <c r="N1526" i="6"/>
  <c r="M1526" i="6"/>
  <c r="E1526" i="6"/>
  <c r="D1526" i="6"/>
  <c r="C1526" i="6"/>
  <c r="N1525" i="6"/>
  <c r="M1525" i="6"/>
  <c r="E1525" i="6"/>
  <c r="D1525" i="6"/>
  <c r="C1525" i="6"/>
  <c r="N1524" i="6"/>
  <c r="M1524" i="6"/>
  <c r="E1524" i="6"/>
  <c r="D1524" i="6"/>
  <c r="C1524" i="6"/>
  <c r="N1523" i="6"/>
  <c r="M1523" i="6"/>
  <c r="E1523" i="6"/>
  <c r="D1523" i="6"/>
  <c r="C1523" i="6"/>
  <c r="N1522" i="6"/>
  <c r="M1522" i="6"/>
  <c r="E1522" i="6"/>
  <c r="D1522" i="6"/>
  <c r="C1522" i="6"/>
  <c r="N1521" i="6"/>
  <c r="M1521" i="6"/>
  <c r="E1521" i="6"/>
  <c r="D1521" i="6"/>
  <c r="C1521" i="6"/>
  <c r="N1520" i="6"/>
  <c r="M1520" i="6"/>
  <c r="E1520" i="6"/>
  <c r="D1520" i="6"/>
  <c r="C1520" i="6"/>
  <c r="N1519" i="6"/>
  <c r="M1519" i="6"/>
  <c r="E1519" i="6"/>
  <c r="D1519" i="6"/>
  <c r="C1519" i="6"/>
  <c r="N1518" i="6"/>
  <c r="M1518" i="6"/>
  <c r="E1518" i="6"/>
  <c r="D1518" i="6"/>
  <c r="C1518" i="6"/>
  <c r="N1517" i="6"/>
  <c r="M1517" i="6"/>
  <c r="E1517" i="6"/>
  <c r="D1517" i="6"/>
  <c r="C1517" i="6"/>
  <c r="N1516" i="6"/>
  <c r="M1516" i="6"/>
  <c r="E1516" i="6"/>
  <c r="D1516" i="6"/>
  <c r="C1516" i="6"/>
  <c r="N1515" i="6"/>
  <c r="M1515" i="6"/>
  <c r="E1515" i="6"/>
  <c r="D1515" i="6"/>
  <c r="C1515" i="6"/>
  <c r="N1514" i="6"/>
  <c r="M1514" i="6"/>
  <c r="E1514" i="6"/>
  <c r="D1514" i="6"/>
  <c r="C1514" i="6"/>
  <c r="N1513" i="6"/>
  <c r="M1513" i="6"/>
  <c r="E1513" i="6"/>
  <c r="D1513" i="6"/>
  <c r="C1513" i="6"/>
  <c r="N1512" i="6"/>
  <c r="M1512" i="6"/>
  <c r="E1512" i="6"/>
  <c r="D1512" i="6"/>
  <c r="C1512" i="6"/>
  <c r="N1511" i="6"/>
  <c r="M1511" i="6"/>
  <c r="E1511" i="6"/>
  <c r="D1511" i="6"/>
  <c r="C1511" i="6"/>
  <c r="N1510" i="6"/>
  <c r="M1510" i="6"/>
  <c r="E1510" i="6"/>
  <c r="D1510" i="6"/>
  <c r="C1510" i="6"/>
  <c r="N1509" i="6"/>
  <c r="M1509" i="6"/>
  <c r="E1509" i="6"/>
  <c r="D1509" i="6"/>
  <c r="C1509" i="6"/>
  <c r="N1508" i="6"/>
  <c r="M1508" i="6"/>
  <c r="E1508" i="6"/>
  <c r="D1508" i="6"/>
  <c r="C1508" i="6"/>
  <c r="N1507" i="6"/>
  <c r="M1507" i="6"/>
  <c r="E1507" i="6"/>
  <c r="D1507" i="6"/>
  <c r="C1507" i="6"/>
  <c r="N1506" i="6"/>
  <c r="M1506" i="6"/>
  <c r="E1506" i="6"/>
  <c r="D1506" i="6"/>
  <c r="C1506" i="6"/>
  <c r="N1505" i="6"/>
  <c r="M1505" i="6"/>
  <c r="E1505" i="6"/>
  <c r="D1505" i="6"/>
  <c r="C1505" i="6"/>
  <c r="N1504" i="6"/>
  <c r="M1504" i="6"/>
  <c r="E1504" i="6"/>
  <c r="D1504" i="6"/>
  <c r="C1504" i="6"/>
  <c r="N1503" i="6"/>
  <c r="M1503" i="6"/>
  <c r="E1503" i="6"/>
  <c r="D1503" i="6"/>
  <c r="C1503" i="6"/>
  <c r="N1502" i="6"/>
  <c r="M1502" i="6"/>
  <c r="E1502" i="6"/>
  <c r="D1502" i="6"/>
  <c r="C1502" i="6"/>
  <c r="N1501" i="6"/>
  <c r="M1501" i="6"/>
  <c r="E1501" i="6"/>
  <c r="D1501" i="6"/>
  <c r="C1501" i="6"/>
  <c r="N1500" i="6"/>
  <c r="M1500" i="6"/>
  <c r="E1500" i="6"/>
  <c r="D1500" i="6"/>
  <c r="C1500" i="6"/>
  <c r="N1499" i="6"/>
  <c r="M1499" i="6"/>
  <c r="E1499" i="6"/>
  <c r="D1499" i="6"/>
  <c r="C1499" i="6"/>
  <c r="N1498" i="6"/>
  <c r="M1498" i="6"/>
  <c r="E1498" i="6"/>
  <c r="D1498" i="6"/>
  <c r="C1498" i="6"/>
  <c r="N1497" i="6"/>
  <c r="M1497" i="6"/>
  <c r="E1497" i="6"/>
  <c r="D1497" i="6"/>
  <c r="C1497" i="6"/>
  <c r="N1496" i="6"/>
  <c r="M1496" i="6"/>
  <c r="E1496" i="6"/>
  <c r="D1496" i="6"/>
  <c r="C1496" i="6"/>
  <c r="N1495" i="6"/>
  <c r="M1495" i="6"/>
  <c r="E1495" i="6"/>
  <c r="D1495" i="6"/>
  <c r="C1495" i="6"/>
  <c r="N1494" i="6"/>
  <c r="M1494" i="6"/>
  <c r="E1494" i="6"/>
  <c r="D1494" i="6"/>
  <c r="C1494" i="6"/>
  <c r="N1493" i="6"/>
  <c r="M1493" i="6"/>
  <c r="E1493" i="6"/>
  <c r="D1493" i="6"/>
  <c r="C1493" i="6"/>
  <c r="N1492" i="6"/>
  <c r="M1492" i="6"/>
  <c r="E1492" i="6"/>
  <c r="D1492" i="6"/>
  <c r="C1492" i="6"/>
  <c r="N1491" i="6"/>
  <c r="M1491" i="6"/>
  <c r="E1491" i="6"/>
  <c r="D1491" i="6"/>
  <c r="C1491" i="6"/>
  <c r="N1490" i="6"/>
  <c r="M1490" i="6"/>
  <c r="E1490" i="6"/>
  <c r="D1490" i="6"/>
  <c r="C1490" i="6"/>
  <c r="N1489" i="6"/>
  <c r="M1489" i="6"/>
  <c r="E1489" i="6"/>
  <c r="D1489" i="6"/>
  <c r="C1489" i="6"/>
  <c r="N1488" i="6"/>
  <c r="M1488" i="6"/>
  <c r="E1488" i="6"/>
  <c r="D1488" i="6"/>
  <c r="C1488" i="6"/>
  <c r="N1487" i="6"/>
  <c r="M1487" i="6"/>
  <c r="E1487" i="6"/>
  <c r="D1487" i="6"/>
  <c r="C1487" i="6"/>
  <c r="N1486" i="6"/>
  <c r="M1486" i="6"/>
  <c r="E1486" i="6"/>
  <c r="D1486" i="6"/>
  <c r="C1486" i="6"/>
  <c r="N1485" i="6"/>
  <c r="M1485" i="6"/>
  <c r="E1485" i="6"/>
  <c r="D1485" i="6"/>
  <c r="C1485" i="6"/>
  <c r="N1484" i="6"/>
  <c r="M1484" i="6"/>
  <c r="E1484" i="6"/>
  <c r="D1484" i="6"/>
  <c r="C1484" i="6"/>
  <c r="N1483" i="6"/>
  <c r="M1483" i="6"/>
  <c r="E1483" i="6"/>
  <c r="D1483" i="6"/>
  <c r="C1483" i="6"/>
  <c r="N1482" i="6"/>
  <c r="M1482" i="6"/>
  <c r="E1482" i="6"/>
  <c r="D1482" i="6"/>
  <c r="C1482" i="6"/>
  <c r="N1481" i="6"/>
  <c r="M1481" i="6"/>
  <c r="E1481" i="6"/>
  <c r="D1481" i="6"/>
  <c r="C1481" i="6"/>
  <c r="N1480" i="6"/>
  <c r="M1480" i="6"/>
  <c r="E1480" i="6"/>
  <c r="D1480" i="6"/>
  <c r="C1480" i="6"/>
  <c r="N1479" i="6"/>
  <c r="M1479" i="6"/>
  <c r="E1479" i="6"/>
  <c r="D1479" i="6"/>
  <c r="C1479" i="6"/>
  <c r="N1478" i="6"/>
  <c r="M1478" i="6"/>
  <c r="E1478" i="6"/>
  <c r="D1478" i="6"/>
  <c r="C1478" i="6"/>
  <c r="N1477" i="6"/>
  <c r="M1477" i="6"/>
  <c r="E1477" i="6"/>
  <c r="D1477" i="6"/>
  <c r="C1477" i="6"/>
  <c r="N1476" i="6"/>
  <c r="M1476" i="6"/>
  <c r="E1476" i="6"/>
  <c r="D1476" i="6"/>
  <c r="C1476" i="6"/>
  <c r="N1475" i="6"/>
  <c r="M1475" i="6"/>
  <c r="E1475" i="6"/>
  <c r="D1475" i="6"/>
  <c r="C1475" i="6"/>
  <c r="N1474" i="6"/>
  <c r="M1474" i="6"/>
  <c r="E1474" i="6"/>
  <c r="D1474" i="6"/>
  <c r="C1474" i="6"/>
  <c r="N1473" i="6"/>
  <c r="M1473" i="6"/>
  <c r="E1473" i="6"/>
  <c r="D1473" i="6"/>
  <c r="C1473" i="6"/>
  <c r="N1472" i="6"/>
  <c r="M1472" i="6"/>
  <c r="E1472" i="6"/>
  <c r="D1472" i="6"/>
  <c r="C1472" i="6"/>
  <c r="N1471" i="6"/>
  <c r="M1471" i="6"/>
  <c r="E1471" i="6"/>
  <c r="D1471" i="6"/>
  <c r="C1471" i="6"/>
  <c r="N1470" i="6"/>
  <c r="M1470" i="6"/>
  <c r="E1470" i="6"/>
  <c r="D1470" i="6"/>
  <c r="C1470" i="6"/>
  <c r="N1469" i="6"/>
  <c r="M1469" i="6"/>
  <c r="E1469" i="6"/>
  <c r="D1469" i="6"/>
  <c r="C1469" i="6"/>
  <c r="N1468" i="6"/>
  <c r="M1468" i="6"/>
  <c r="E1468" i="6"/>
  <c r="D1468" i="6"/>
  <c r="C1468" i="6"/>
  <c r="N1467" i="6"/>
  <c r="M1467" i="6"/>
  <c r="E1467" i="6"/>
  <c r="D1467" i="6"/>
  <c r="C1467" i="6"/>
  <c r="N1466" i="6"/>
  <c r="M1466" i="6"/>
  <c r="E1466" i="6"/>
  <c r="D1466" i="6"/>
  <c r="C1466" i="6"/>
  <c r="N1465" i="6"/>
  <c r="M1465" i="6"/>
  <c r="E1465" i="6"/>
  <c r="D1465" i="6"/>
  <c r="C1465" i="6"/>
  <c r="N1464" i="6"/>
  <c r="M1464" i="6"/>
  <c r="E1464" i="6"/>
  <c r="D1464" i="6"/>
  <c r="C1464" i="6"/>
  <c r="N1463" i="6"/>
  <c r="M1463" i="6"/>
  <c r="E1463" i="6"/>
  <c r="D1463" i="6"/>
  <c r="C1463" i="6"/>
  <c r="N1462" i="6"/>
  <c r="M1462" i="6"/>
  <c r="E1462" i="6"/>
  <c r="D1462" i="6"/>
  <c r="C1462" i="6"/>
  <c r="N1461" i="6"/>
  <c r="M1461" i="6"/>
  <c r="E1461" i="6"/>
  <c r="D1461" i="6"/>
  <c r="C1461" i="6"/>
  <c r="N1460" i="6"/>
  <c r="M1460" i="6"/>
  <c r="E1460" i="6"/>
  <c r="D1460" i="6"/>
  <c r="C1460" i="6"/>
  <c r="N1459" i="6"/>
  <c r="M1459" i="6"/>
  <c r="E1459" i="6"/>
  <c r="D1459" i="6"/>
  <c r="C1459" i="6"/>
  <c r="N1458" i="6"/>
  <c r="M1458" i="6"/>
  <c r="E1458" i="6"/>
  <c r="D1458" i="6"/>
  <c r="C1458" i="6"/>
  <c r="N1457" i="6"/>
  <c r="M1457" i="6"/>
  <c r="E1457" i="6"/>
  <c r="D1457" i="6"/>
  <c r="C1457" i="6"/>
  <c r="N1456" i="6"/>
  <c r="M1456" i="6"/>
  <c r="E1456" i="6"/>
  <c r="D1456" i="6"/>
  <c r="C1456" i="6"/>
  <c r="N1455" i="6"/>
  <c r="M1455" i="6"/>
  <c r="E1455" i="6"/>
  <c r="D1455" i="6"/>
  <c r="C1455" i="6"/>
  <c r="N1454" i="6"/>
  <c r="M1454" i="6"/>
  <c r="E1454" i="6"/>
  <c r="D1454" i="6"/>
  <c r="C1454" i="6"/>
  <c r="N1453" i="6"/>
  <c r="M1453" i="6"/>
  <c r="E1453" i="6"/>
  <c r="D1453" i="6"/>
  <c r="C1453" i="6"/>
  <c r="N1452" i="6"/>
  <c r="M1452" i="6"/>
  <c r="E1452" i="6"/>
  <c r="D1452" i="6"/>
  <c r="C1452" i="6"/>
  <c r="N1451" i="6"/>
  <c r="M1451" i="6"/>
  <c r="E1451" i="6"/>
  <c r="D1451" i="6"/>
  <c r="C1451" i="6"/>
  <c r="N1450" i="6"/>
  <c r="M1450" i="6"/>
  <c r="E1450" i="6"/>
  <c r="D1450" i="6"/>
  <c r="C1450" i="6"/>
  <c r="N1449" i="6"/>
  <c r="M1449" i="6"/>
  <c r="E1449" i="6"/>
  <c r="D1449" i="6"/>
  <c r="C1449" i="6"/>
  <c r="N1448" i="6"/>
  <c r="M1448" i="6"/>
  <c r="E1448" i="6"/>
  <c r="D1448" i="6"/>
  <c r="C1448" i="6"/>
  <c r="N1447" i="6"/>
  <c r="M1447" i="6"/>
  <c r="E1447" i="6"/>
  <c r="D1447" i="6"/>
  <c r="C1447" i="6"/>
  <c r="N1446" i="6"/>
  <c r="M1446" i="6"/>
  <c r="E1446" i="6"/>
  <c r="D1446" i="6"/>
  <c r="C1446" i="6"/>
  <c r="N1445" i="6"/>
  <c r="M1445" i="6"/>
  <c r="E1445" i="6"/>
  <c r="D1445" i="6"/>
  <c r="C1445" i="6"/>
  <c r="N1444" i="6"/>
  <c r="M1444" i="6"/>
  <c r="E1444" i="6"/>
  <c r="D1444" i="6"/>
  <c r="C1444" i="6"/>
  <c r="N1443" i="6"/>
  <c r="M1443" i="6"/>
  <c r="E1443" i="6"/>
  <c r="D1443" i="6"/>
  <c r="C1443" i="6"/>
  <c r="N1442" i="6"/>
  <c r="M1442" i="6"/>
  <c r="E1442" i="6"/>
  <c r="D1442" i="6"/>
  <c r="C1442" i="6"/>
  <c r="N1441" i="6"/>
  <c r="M1441" i="6"/>
  <c r="E1441" i="6"/>
  <c r="D1441" i="6"/>
  <c r="C1441" i="6"/>
  <c r="N1440" i="6"/>
  <c r="M1440" i="6"/>
  <c r="E1440" i="6"/>
  <c r="D1440" i="6"/>
  <c r="C1440" i="6"/>
  <c r="N1439" i="6"/>
  <c r="M1439" i="6"/>
  <c r="E1439" i="6"/>
  <c r="D1439" i="6"/>
  <c r="C1439" i="6"/>
  <c r="N1438" i="6"/>
  <c r="M1438" i="6"/>
  <c r="E1438" i="6"/>
  <c r="D1438" i="6"/>
  <c r="C1438" i="6"/>
  <c r="N1437" i="6"/>
  <c r="M1437" i="6"/>
  <c r="E1437" i="6"/>
  <c r="D1437" i="6"/>
  <c r="C1437" i="6"/>
  <c r="N1436" i="6"/>
  <c r="M1436" i="6"/>
  <c r="E1436" i="6"/>
  <c r="D1436" i="6"/>
  <c r="C1436" i="6"/>
  <c r="N1435" i="6"/>
  <c r="M1435" i="6"/>
  <c r="E1435" i="6"/>
  <c r="D1435" i="6"/>
  <c r="C1435" i="6"/>
  <c r="N1434" i="6"/>
  <c r="M1434" i="6"/>
  <c r="E1434" i="6"/>
  <c r="D1434" i="6"/>
  <c r="C1434" i="6"/>
  <c r="N1433" i="6"/>
  <c r="M1433" i="6"/>
  <c r="E1433" i="6"/>
  <c r="D1433" i="6"/>
  <c r="C1433" i="6"/>
  <c r="N1432" i="6"/>
  <c r="M1432" i="6"/>
  <c r="E1432" i="6"/>
  <c r="D1432" i="6"/>
  <c r="C1432" i="6"/>
  <c r="N1431" i="6"/>
  <c r="M1431" i="6"/>
  <c r="E1431" i="6"/>
  <c r="D1431" i="6"/>
  <c r="C1431" i="6"/>
  <c r="N1430" i="6"/>
  <c r="M1430" i="6"/>
  <c r="E1430" i="6"/>
  <c r="D1430" i="6"/>
  <c r="C1430" i="6"/>
  <c r="N1429" i="6"/>
  <c r="M1429" i="6"/>
  <c r="E1429" i="6"/>
  <c r="D1429" i="6"/>
  <c r="C1429" i="6"/>
  <c r="N1428" i="6"/>
  <c r="M1428" i="6"/>
  <c r="E1428" i="6"/>
  <c r="D1428" i="6"/>
  <c r="C1428" i="6"/>
  <c r="N1427" i="6"/>
  <c r="M1427" i="6"/>
  <c r="E1427" i="6"/>
  <c r="D1427" i="6"/>
  <c r="C1427" i="6"/>
  <c r="N1426" i="6"/>
  <c r="M1426" i="6"/>
  <c r="E1426" i="6"/>
  <c r="D1426" i="6"/>
  <c r="C1426" i="6"/>
  <c r="N1425" i="6"/>
  <c r="M1425" i="6"/>
  <c r="E1425" i="6"/>
  <c r="D1425" i="6"/>
  <c r="C1425" i="6"/>
  <c r="N1424" i="6"/>
  <c r="M1424" i="6"/>
  <c r="E1424" i="6"/>
  <c r="D1424" i="6"/>
  <c r="C1424" i="6"/>
  <c r="N1423" i="6"/>
  <c r="M1423" i="6"/>
  <c r="E1423" i="6"/>
  <c r="D1423" i="6"/>
  <c r="C1423" i="6"/>
  <c r="N1422" i="6"/>
  <c r="M1422" i="6"/>
  <c r="E1422" i="6"/>
  <c r="D1422" i="6"/>
  <c r="C1422" i="6"/>
  <c r="N1421" i="6"/>
  <c r="M1421" i="6"/>
  <c r="E1421" i="6"/>
  <c r="D1421" i="6"/>
  <c r="C1421" i="6"/>
  <c r="N1420" i="6"/>
  <c r="M1420" i="6"/>
  <c r="E1420" i="6"/>
  <c r="D1420" i="6"/>
  <c r="C1420" i="6"/>
  <c r="N1419" i="6"/>
  <c r="M1419" i="6"/>
  <c r="E1419" i="6"/>
  <c r="D1419" i="6"/>
  <c r="C1419" i="6"/>
  <c r="N1418" i="6"/>
  <c r="M1418" i="6"/>
  <c r="E1418" i="6"/>
  <c r="D1418" i="6"/>
  <c r="C1418" i="6"/>
  <c r="N1417" i="6"/>
  <c r="M1417" i="6"/>
  <c r="E1417" i="6"/>
  <c r="D1417" i="6"/>
  <c r="C1417" i="6"/>
  <c r="N1416" i="6"/>
  <c r="M1416" i="6"/>
  <c r="E1416" i="6"/>
  <c r="D1416" i="6"/>
  <c r="C1416" i="6"/>
  <c r="N1415" i="6"/>
  <c r="M1415" i="6"/>
  <c r="E1415" i="6"/>
  <c r="D1415" i="6"/>
  <c r="C1415" i="6"/>
  <c r="N1414" i="6"/>
  <c r="M1414" i="6"/>
  <c r="E1414" i="6"/>
  <c r="D1414" i="6"/>
  <c r="C1414" i="6"/>
  <c r="N1413" i="6"/>
  <c r="M1413" i="6"/>
  <c r="E1413" i="6"/>
  <c r="D1413" i="6"/>
  <c r="C1413" i="6"/>
  <c r="N1412" i="6"/>
  <c r="M1412" i="6"/>
  <c r="E1412" i="6"/>
  <c r="D1412" i="6"/>
  <c r="C1412" i="6"/>
  <c r="N1411" i="6"/>
  <c r="M1411" i="6"/>
  <c r="E1411" i="6"/>
  <c r="D1411" i="6"/>
  <c r="C1411" i="6"/>
  <c r="N1410" i="6"/>
  <c r="M1410" i="6"/>
  <c r="E1410" i="6"/>
  <c r="D1410" i="6"/>
  <c r="C1410" i="6"/>
  <c r="N1409" i="6"/>
  <c r="M1409" i="6"/>
  <c r="E1409" i="6"/>
  <c r="D1409" i="6"/>
  <c r="C1409" i="6"/>
  <c r="N1408" i="6"/>
  <c r="M1408" i="6"/>
  <c r="E1408" i="6"/>
  <c r="D1408" i="6"/>
  <c r="C1408" i="6"/>
  <c r="N1407" i="6"/>
  <c r="M1407" i="6"/>
  <c r="E1407" i="6"/>
  <c r="D1407" i="6"/>
  <c r="C1407" i="6"/>
  <c r="N1406" i="6"/>
  <c r="M1406" i="6"/>
  <c r="E1406" i="6"/>
  <c r="D1406" i="6"/>
  <c r="C1406" i="6"/>
  <c r="N1405" i="6"/>
  <c r="M1405" i="6"/>
  <c r="E1405" i="6"/>
  <c r="D1405" i="6"/>
  <c r="C1405" i="6"/>
  <c r="N1404" i="6"/>
  <c r="M1404" i="6"/>
  <c r="E1404" i="6"/>
  <c r="D1404" i="6"/>
  <c r="C1404" i="6"/>
  <c r="N1403" i="6"/>
  <c r="M1403" i="6"/>
  <c r="E1403" i="6"/>
  <c r="D1403" i="6"/>
  <c r="C1403" i="6"/>
  <c r="N1402" i="6"/>
  <c r="M1402" i="6"/>
  <c r="E1402" i="6"/>
  <c r="D1402" i="6"/>
  <c r="C1402" i="6"/>
  <c r="N1401" i="6"/>
  <c r="M1401" i="6"/>
  <c r="E1401" i="6"/>
  <c r="D1401" i="6"/>
  <c r="C1401" i="6"/>
  <c r="N1400" i="6"/>
  <c r="M1400" i="6"/>
  <c r="E1400" i="6"/>
  <c r="D1400" i="6"/>
  <c r="C1400" i="6"/>
  <c r="N1399" i="6"/>
  <c r="M1399" i="6"/>
  <c r="E1399" i="6"/>
  <c r="D1399" i="6"/>
  <c r="C1399" i="6"/>
  <c r="N1398" i="6"/>
  <c r="M1398" i="6"/>
  <c r="E1398" i="6"/>
  <c r="D1398" i="6"/>
  <c r="C1398" i="6"/>
  <c r="N1397" i="6"/>
  <c r="M1397" i="6"/>
  <c r="E1397" i="6"/>
  <c r="D1397" i="6"/>
  <c r="C1397" i="6"/>
  <c r="N1396" i="6"/>
  <c r="M1396" i="6"/>
  <c r="E1396" i="6"/>
  <c r="D1396" i="6"/>
  <c r="C1396" i="6"/>
  <c r="N1395" i="6"/>
  <c r="M1395" i="6"/>
  <c r="E1395" i="6"/>
  <c r="D1395" i="6"/>
  <c r="C1395" i="6"/>
  <c r="N1394" i="6"/>
  <c r="M1394" i="6"/>
  <c r="E1394" i="6"/>
  <c r="D1394" i="6"/>
  <c r="C1394" i="6"/>
  <c r="N1393" i="6"/>
  <c r="M1393" i="6"/>
  <c r="E1393" i="6"/>
  <c r="D1393" i="6"/>
  <c r="C1393" i="6"/>
  <c r="N1392" i="6"/>
  <c r="M1392" i="6"/>
  <c r="E1392" i="6"/>
  <c r="D1392" i="6"/>
  <c r="C1392" i="6"/>
  <c r="N1391" i="6"/>
  <c r="M1391" i="6"/>
  <c r="E1391" i="6"/>
  <c r="D1391" i="6"/>
  <c r="C1391" i="6"/>
  <c r="N1390" i="6"/>
  <c r="M1390" i="6"/>
  <c r="E1390" i="6"/>
  <c r="D1390" i="6"/>
  <c r="C1390" i="6"/>
  <c r="N1389" i="6"/>
  <c r="M1389" i="6"/>
  <c r="E1389" i="6"/>
  <c r="D1389" i="6"/>
  <c r="C1389" i="6"/>
  <c r="N1388" i="6"/>
  <c r="M1388" i="6"/>
  <c r="E1388" i="6"/>
  <c r="D1388" i="6"/>
  <c r="C1388" i="6"/>
  <c r="N1387" i="6"/>
  <c r="M1387" i="6"/>
  <c r="E1387" i="6"/>
  <c r="D1387" i="6"/>
  <c r="C1387" i="6"/>
  <c r="N1386" i="6"/>
  <c r="M1386" i="6"/>
  <c r="E1386" i="6"/>
  <c r="D1386" i="6"/>
  <c r="C1386" i="6"/>
  <c r="N1385" i="6"/>
  <c r="M1385" i="6"/>
  <c r="E1385" i="6"/>
  <c r="D1385" i="6"/>
  <c r="C1385" i="6"/>
  <c r="N1384" i="6"/>
  <c r="M1384" i="6"/>
  <c r="E1384" i="6"/>
  <c r="D1384" i="6"/>
  <c r="C1384" i="6"/>
  <c r="N1383" i="6"/>
  <c r="M1383" i="6"/>
  <c r="E1383" i="6"/>
  <c r="D1383" i="6"/>
  <c r="C1383" i="6"/>
  <c r="N1382" i="6"/>
  <c r="M1382" i="6"/>
  <c r="E1382" i="6"/>
  <c r="D1382" i="6"/>
  <c r="C1382" i="6"/>
  <c r="N1381" i="6"/>
  <c r="M1381" i="6"/>
  <c r="E1381" i="6"/>
  <c r="D1381" i="6"/>
  <c r="C1381" i="6"/>
  <c r="N1380" i="6"/>
  <c r="M1380" i="6"/>
  <c r="E1380" i="6"/>
  <c r="D1380" i="6"/>
  <c r="C1380" i="6"/>
  <c r="N1379" i="6"/>
  <c r="M1379" i="6"/>
  <c r="E1379" i="6"/>
  <c r="D1379" i="6"/>
  <c r="C1379" i="6"/>
  <c r="N1378" i="6"/>
  <c r="M1378" i="6"/>
  <c r="E1378" i="6"/>
  <c r="D1378" i="6"/>
  <c r="C1378" i="6"/>
  <c r="N1377" i="6"/>
  <c r="M1377" i="6"/>
  <c r="E1377" i="6"/>
  <c r="D1377" i="6"/>
  <c r="C1377" i="6"/>
  <c r="N1376" i="6"/>
  <c r="M1376" i="6"/>
  <c r="E1376" i="6"/>
  <c r="D1376" i="6"/>
  <c r="C1376" i="6"/>
  <c r="N1375" i="6"/>
  <c r="M1375" i="6"/>
  <c r="E1375" i="6"/>
  <c r="D1375" i="6"/>
  <c r="C1375" i="6"/>
  <c r="N1374" i="6"/>
  <c r="M1374" i="6"/>
  <c r="E1374" i="6"/>
  <c r="D1374" i="6"/>
  <c r="C1374" i="6"/>
  <c r="N1373" i="6"/>
  <c r="M1373" i="6"/>
  <c r="E1373" i="6"/>
  <c r="D1373" i="6"/>
  <c r="C1373" i="6"/>
  <c r="N1372" i="6"/>
  <c r="M1372" i="6"/>
  <c r="E1372" i="6"/>
  <c r="D1372" i="6"/>
  <c r="C1372" i="6"/>
  <c r="N1371" i="6"/>
  <c r="M1371" i="6"/>
  <c r="E1371" i="6"/>
  <c r="D1371" i="6"/>
  <c r="C1371" i="6"/>
  <c r="N1370" i="6"/>
  <c r="M1370" i="6"/>
  <c r="E1370" i="6"/>
  <c r="D1370" i="6"/>
  <c r="C1370" i="6"/>
  <c r="N1369" i="6"/>
  <c r="M1369" i="6"/>
  <c r="E1369" i="6"/>
  <c r="D1369" i="6"/>
  <c r="C1369" i="6"/>
  <c r="N1368" i="6"/>
  <c r="M1368" i="6"/>
  <c r="E1368" i="6"/>
  <c r="D1368" i="6"/>
  <c r="C1368" i="6"/>
  <c r="N1367" i="6"/>
  <c r="M1367" i="6"/>
  <c r="E1367" i="6"/>
  <c r="D1367" i="6"/>
  <c r="C1367" i="6"/>
  <c r="N1366" i="6"/>
  <c r="M1366" i="6"/>
  <c r="E1366" i="6"/>
  <c r="D1366" i="6"/>
  <c r="C1366" i="6"/>
  <c r="N1365" i="6"/>
  <c r="M1365" i="6"/>
  <c r="E1365" i="6"/>
  <c r="D1365" i="6"/>
  <c r="C1365" i="6"/>
  <c r="N1364" i="6"/>
  <c r="M1364" i="6"/>
  <c r="E1364" i="6"/>
  <c r="D1364" i="6"/>
  <c r="C1364" i="6"/>
  <c r="N1363" i="6"/>
  <c r="M1363" i="6"/>
  <c r="E1363" i="6"/>
  <c r="D1363" i="6"/>
  <c r="C1363" i="6"/>
  <c r="N1362" i="6"/>
  <c r="M1362" i="6"/>
  <c r="E1362" i="6"/>
  <c r="D1362" i="6"/>
  <c r="C1362" i="6"/>
  <c r="N1361" i="6"/>
  <c r="M1361" i="6"/>
  <c r="E1361" i="6"/>
  <c r="D1361" i="6"/>
  <c r="C1361" i="6"/>
  <c r="N1360" i="6"/>
  <c r="M1360" i="6"/>
  <c r="E1360" i="6"/>
  <c r="D1360" i="6"/>
  <c r="C1360" i="6"/>
  <c r="N1359" i="6"/>
  <c r="M1359" i="6"/>
  <c r="E1359" i="6"/>
  <c r="D1359" i="6"/>
  <c r="C1359" i="6"/>
  <c r="N1358" i="6"/>
  <c r="M1358" i="6"/>
  <c r="E1358" i="6"/>
  <c r="D1358" i="6"/>
  <c r="C1358" i="6"/>
  <c r="N1357" i="6"/>
  <c r="M1357" i="6"/>
  <c r="E1357" i="6"/>
  <c r="D1357" i="6"/>
  <c r="C1357" i="6"/>
  <c r="N1356" i="6"/>
  <c r="M1356" i="6"/>
  <c r="E1356" i="6"/>
  <c r="D1356" i="6"/>
  <c r="C1356" i="6"/>
  <c r="N1355" i="6"/>
  <c r="M1355" i="6"/>
  <c r="E1355" i="6"/>
  <c r="D1355" i="6"/>
  <c r="C1355" i="6"/>
  <c r="N1354" i="6"/>
  <c r="M1354" i="6"/>
  <c r="E1354" i="6"/>
  <c r="D1354" i="6"/>
  <c r="C1354" i="6"/>
  <c r="N1353" i="6"/>
  <c r="M1353" i="6"/>
  <c r="E1353" i="6"/>
  <c r="D1353" i="6"/>
  <c r="C1353" i="6"/>
  <c r="N1352" i="6"/>
  <c r="M1352" i="6"/>
  <c r="E1352" i="6"/>
  <c r="D1352" i="6"/>
  <c r="C1352" i="6"/>
  <c r="N1351" i="6"/>
  <c r="M1351" i="6"/>
  <c r="E1351" i="6"/>
  <c r="D1351" i="6"/>
  <c r="C1351" i="6"/>
  <c r="N1350" i="6"/>
  <c r="M1350" i="6"/>
  <c r="E1350" i="6"/>
  <c r="D1350" i="6"/>
  <c r="C1350" i="6"/>
  <c r="N1349" i="6"/>
  <c r="M1349" i="6"/>
  <c r="E1349" i="6"/>
  <c r="D1349" i="6"/>
  <c r="C1349" i="6"/>
  <c r="N1348" i="6"/>
  <c r="M1348" i="6"/>
  <c r="E1348" i="6"/>
  <c r="D1348" i="6"/>
  <c r="C1348" i="6"/>
  <c r="N1347" i="6"/>
  <c r="M1347" i="6"/>
  <c r="E1347" i="6"/>
  <c r="D1347" i="6"/>
  <c r="C1347" i="6"/>
  <c r="N1346" i="6"/>
  <c r="M1346" i="6"/>
  <c r="E1346" i="6"/>
  <c r="D1346" i="6"/>
  <c r="C1346" i="6"/>
  <c r="N1345" i="6"/>
  <c r="M1345" i="6"/>
  <c r="E1345" i="6"/>
  <c r="D1345" i="6"/>
  <c r="C1345" i="6"/>
  <c r="N1344" i="6"/>
  <c r="M1344" i="6"/>
  <c r="E1344" i="6"/>
  <c r="D1344" i="6"/>
  <c r="C1344" i="6"/>
  <c r="N1343" i="6"/>
  <c r="M1343" i="6"/>
  <c r="E1343" i="6"/>
  <c r="D1343" i="6"/>
  <c r="C1343" i="6"/>
  <c r="N1342" i="6"/>
  <c r="M1342" i="6"/>
  <c r="E1342" i="6"/>
  <c r="D1342" i="6"/>
  <c r="C1342" i="6"/>
  <c r="N1341" i="6"/>
  <c r="M1341" i="6"/>
  <c r="E1341" i="6"/>
  <c r="D1341" i="6"/>
  <c r="C1341" i="6"/>
  <c r="N1340" i="6"/>
  <c r="M1340" i="6"/>
  <c r="E1340" i="6"/>
  <c r="D1340" i="6"/>
  <c r="C1340" i="6"/>
  <c r="N1339" i="6"/>
  <c r="M1339" i="6"/>
  <c r="E1339" i="6"/>
  <c r="D1339" i="6"/>
  <c r="C1339" i="6"/>
  <c r="N1338" i="6"/>
  <c r="M1338" i="6"/>
  <c r="E1338" i="6"/>
  <c r="D1338" i="6"/>
  <c r="C1338" i="6"/>
  <c r="N1337" i="6"/>
  <c r="M1337" i="6"/>
  <c r="E1337" i="6"/>
  <c r="D1337" i="6"/>
  <c r="C1337" i="6"/>
  <c r="N1336" i="6"/>
  <c r="M1336" i="6"/>
  <c r="E1336" i="6"/>
  <c r="D1336" i="6"/>
  <c r="C1336" i="6"/>
  <c r="N1335" i="6"/>
  <c r="M1335" i="6"/>
  <c r="E1335" i="6"/>
  <c r="D1335" i="6"/>
  <c r="C1335" i="6"/>
  <c r="N1334" i="6"/>
  <c r="M1334" i="6"/>
  <c r="E1334" i="6"/>
  <c r="D1334" i="6"/>
  <c r="C1334" i="6"/>
  <c r="N1333" i="6"/>
  <c r="M1333" i="6"/>
  <c r="E1333" i="6"/>
  <c r="D1333" i="6"/>
  <c r="C1333" i="6"/>
  <c r="N1332" i="6"/>
  <c r="M1332" i="6"/>
  <c r="E1332" i="6"/>
  <c r="D1332" i="6"/>
  <c r="C1332" i="6"/>
  <c r="N1331" i="6"/>
  <c r="M1331" i="6"/>
  <c r="E1331" i="6"/>
  <c r="D1331" i="6"/>
  <c r="C1331" i="6"/>
  <c r="N1330" i="6"/>
  <c r="M1330" i="6"/>
  <c r="E1330" i="6"/>
  <c r="D1330" i="6"/>
  <c r="C1330" i="6"/>
  <c r="N1329" i="6"/>
  <c r="M1329" i="6"/>
  <c r="E1329" i="6"/>
  <c r="D1329" i="6"/>
  <c r="C1329" i="6"/>
  <c r="N1328" i="6"/>
  <c r="M1328" i="6"/>
  <c r="E1328" i="6"/>
  <c r="D1328" i="6"/>
  <c r="C1328" i="6"/>
  <c r="N1327" i="6"/>
  <c r="M1327" i="6"/>
  <c r="E1327" i="6"/>
  <c r="D1327" i="6"/>
  <c r="C1327" i="6"/>
  <c r="N1326" i="6"/>
  <c r="M1326" i="6"/>
  <c r="E1326" i="6"/>
  <c r="D1326" i="6"/>
  <c r="C1326" i="6"/>
  <c r="N1325" i="6"/>
  <c r="M1325" i="6"/>
  <c r="E1325" i="6"/>
  <c r="D1325" i="6"/>
  <c r="C1325" i="6"/>
  <c r="N1324" i="6"/>
  <c r="M1324" i="6"/>
  <c r="E1324" i="6"/>
  <c r="D1324" i="6"/>
  <c r="C1324" i="6"/>
  <c r="N1323" i="6"/>
  <c r="M1323" i="6"/>
  <c r="E1323" i="6"/>
  <c r="D1323" i="6"/>
  <c r="C1323" i="6"/>
  <c r="N1322" i="6"/>
  <c r="M1322" i="6"/>
  <c r="E1322" i="6"/>
  <c r="D1322" i="6"/>
  <c r="C1322" i="6"/>
  <c r="N1321" i="6"/>
  <c r="M1321" i="6"/>
  <c r="E1321" i="6"/>
  <c r="D1321" i="6"/>
  <c r="C1321" i="6"/>
  <c r="N1320" i="6"/>
  <c r="M1320" i="6"/>
  <c r="E1320" i="6"/>
  <c r="D1320" i="6"/>
  <c r="C1320" i="6"/>
  <c r="N1319" i="6"/>
  <c r="M1319" i="6"/>
  <c r="E1319" i="6"/>
  <c r="D1319" i="6"/>
  <c r="C1319" i="6"/>
  <c r="N1318" i="6"/>
  <c r="M1318" i="6"/>
  <c r="E1318" i="6"/>
  <c r="D1318" i="6"/>
  <c r="C1318" i="6"/>
  <c r="N1317" i="6"/>
  <c r="M1317" i="6"/>
  <c r="E1317" i="6"/>
  <c r="D1317" i="6"/>
  <c r="C1317" i="6"/>
  <c r="N1316" i="6"/>
  <c r="M1316" i="6"/>
  <c r="E1316" i="6"/>
  <c r="D1316" i="6"/>
  <c r="C1316" i="6"/>
  <c r="N1315" i="6"/>
  <c r="M1315" i="6"/>
  <c r="E1315" i="6"/>
  <c r="D1315" i="6"/>
  <c r="C1315" i="6"/>
  <c r="N1314" i="6"/>
  <c r="M1314" i="6"/>
  <c r="E1314" i="6"/>
  <c r="D1314" i="6"/>
  <c r="C1314" i="6"/>
  <c r="N1313" i="6"/>
  <c r="M1313" i="6"/>
  <c r="E1313" i="6"/>
  <c r="D1313" i="6"/>
  <c r="C1313" i="6"/>
  <c r="N1312" i="6"/>
  <c r="M1312" i="6"/>
  <c r="E1312" i="6"/>
  <c r="D1312" i="6"/>
  <c r="C1312" i="6"/>
  <c r="N1311" i="6"/>
  <c r="M1311" i="6"/>
  <c r="E1311" i="6"/>
  <c r="D1311" i="6"/>
  <c r="C1311" i="6"/>
  <c r="N1310" i="6"/>
  <c r="M1310" i="6"/>
  <c r="E1310" i="6"/>
  <c r="D1310" i="6"/>
  <c r="C1310" i="6"/>
  <c r="N1309" i="6"/>
  <c r="M1309" i="6"/>
  <c r="E1309" i="6"/>
  <c r="D1309" i="6"/>
  <c r="C1309" i="6"/>
  <c r="N1308" i="6"/>
  <c r="M1308" i="6"/>
  <c r="E1308" i="6"/>
  <c r="D1308" i="6"/>
  <c r="C1308" i="6"/>
  <c r="N1307" i="6"/>
  <c r="M1307" i="6"/>
  <c r="E1307" i="6"/>
  <c r="D1307" i="6"/>
  <c r="C1307" i="6"/>
  <c r="N1306" i="6"/>
  <c r="M1306" i="6"/>
  <c r="E1306" i="6"/>
  <c r="D1306" i="6"/>
  <c r="C1306" i="6"/>
  <c r="N1305" i="6"/>
  <c r="M1305" i="6"/>
  <c r="E1305" i="6"/>
  <c r="D1305" i="6"/>
  <c r="C1305" i="6"/>
  <c r="N1304" i="6"/>
  <c r="M1304" i="6"/>
  <c r="E1304" i="6"/>
  <c r="D1304" i="6"/>
  <c r="C1304" i="6"/>
  <c r="N1303" i="6"/>
  <c r="M1303" i="6"/>
  <c r="E1303" i="6"/>
  <c r="D1303" i="6"/>
  <c r="C1303" i="6"/>
  <c r="N1302" i="6"/>
  <c r="M1302" i="6"/>
  <c r="E1302" i="6"/>
  <c r="D1302" i="6"/>
  <c r="C1302" i="6"/>
  <c r="N1301" i="6"/>
  <c r="M1301" i="6"/>
  <c r="E1301" i="6"/>
  <c r="D1301" i="6"/>
  <c r="C1301" i="6"/>
  <c r="N1300" i="6"/>
  <c r="M1300" i="6"/>
  <c r="E1300" i="6"/>
  <c r="D1300" i="6"/>
  <c r="C1300" i="6"/>
  <c r="N1299" i="6"/>
  <c r="M1299" i="6"/>
  <c r="E1299" i="6"/>
  <c r="D1299" i="6"/>
  <c r="C1299" i="6"/>
  <c r="N1298" i="6"/>
  <c r="M1298" i="6"/>
  <c r="E1298" i="6"/>
  <c r="D1298" i="6"/>
  <c r="C1298" i="6"/>
  <c r="N1297" i="6"/>
  <c r="M1297" i="6"/>
  <c r="E1297" i="6"/>
  <c r="D1297" i="6"/>
  <c r="C1297" i="6"/>
  <c r="N1296" i="6"/>
  <c r="M1296" i="6"/>
  <c r="E1296" i="6"/>
  <c r="D1296" i="6"/>
  <c r="C1296" i="6"/>
  <c r="N1295" i="6"/>
  <c r="M1295" i="6"/>
  <c r="E1295" i="6"/>
  <c r="D1295" i="6"/>
  <c r="C1295" i="6"/>
  <c r="N1294" i="6"/>
  <c r="M1294" i="6"/>
  <c r="E1294" i="6"/>
  <c r="D1294" i="6"/>
  <c r="C1294" i="6"/>
  <c r="N1293" i="6"/>
  <c r="M1293" i="6"/>
  <c r="E1293" i="6"/>
  <c r="D1293" i="6"/>
  <c r="C1293" i="6"/>
  <c r="N1292" i="6"/>
  <c r="M1292" i="6"/>
  <c r="E1292" i="6"/>
  <c r="D1292" i="6"/>
  <c r="C1292" i="6"/>
  <c r="N1291" i="6"/>
  <c r="M1291" i="6"/>
  <c r="E1291" i="6"/>
  <c r="D1291" i="6"/>
  <c r="C1291" i="6"/>
  <c r="N1290" i="6"/>
  <c r="M1290" i="6"/>
  <c r="E1290" i="6"/>
  <c r="D1290" i="6"/>
  <c r="C1290" i="6"/>
  <c r="N1289" i="6"/>
  <c r="M1289" i="6"/>
  <c r="E1289" i="6"/>
  <c r="D1289" i="6"/>
  <c r="C1289" i="6"/>
  <c r="N1288" i="6"/>
  <c r="M1288" i="6"/>
  <c r="E1288" i="6"/>
  <c r="D1288" i="6"/>
  <c r="C1288" i="6"/>
  <c r="N1287" i="6"/>
  <c r="M1287" i="6"/>
  <c r="E1287" i="6"/>
  <c r="D1287" i="6"/>
  <c r="C1287" i="6"/>
  <c r="N1286" i="6"/>
  <c r="M1286" i="6"/>
  <c r="E1286" i="6"/>
  <c r="D1286" i="6"/>
  <c r="C1286" i="6"/>
  <c r="N1285" i="6"/>
  <c r="M1285" i="6"/>
  <c r="E1285" i="6"/>
  <c r="D1285" i="6"/>
  <c r="C1285" i="6"/>
  <c r="N1284" i="6"/>
  <c r="M1284" i="6"/>
  <c r="E1284" i="6"/>
  <c r="D1284" i="6"/>
  <c r="C1284" i="6"/>
  <c r="N1283" i="6"/>
  <c r="M1283" i="6"/>
  <c r="E1283" i="6"/>
  <c r="D1283" i="6"/>
  <c r="C1283" i="6"/>
  <c r="N1282" i="6"/>
  <c r="M1282" i="6"/>
  <c r="E1282" i="6"/>
  <c r="D1282" i="6"/>
  <c r="C1282" i="6"/>
  <c r="N1281" i="6"/>
  <c r="M1281" i="6"/>
  <c r="E1281" i="6"/>
  <c r="D1281" i="6"/>
  <c r="C1281" i="6"/>
  <c r="N1280" i="6"/>
  <c r="M1280" i="6"/>
  <c r="E1280" i="6"/>
  <c r="D1280" i="6"/>
  <c r="C1280" i="6"/>
  <c r="N1279" i="6"/>
  <c r="M1279" i="6"/>
  <c r="E1279" i="6"/>
  <c r="D1279" i="6"/>
  <c r="C1279" i="6"/>
  <c r="N1278" i="6"/>
  <c r="M1278" i="6"/>
  <c r="E1278" i="6"/>
  <c r="D1278" i="6"/>
  <c r="C1278" i="6"/>
  <c r="N1277" i="6"/>
  <c r="M1277" i="6"/>
  <c r="E1277" i="6"/>
  <c r="D1277" i="6"/>
  <c r="C1277" i="6"/>
  <c r="N1276" i="6"/>
  <c r="M1276" i="6"/>
  <c r="E1276" i="6"/>
  <c r="D1276" i="6"/>
  <c r="C1276" i="6"/>
  <c r="N1275" i="6"/>
  <c r="M1275" i="6"/>
  <c r="E1275" i="6"/>
  <c r="D1275" i="6"/>
  <c r="C1275" i="6"/>
  <c r="N1274" i="6"/>
  <c r="M1274" i="6"/>
  <c r="E1274" i="6"/>
  <c r="D1274" i="6"/>
  <c r="C1274" i="6"/>
  <c r="N1273" i="6"/>
  <c r="M1273" i="6"/>
  <c r="E1273" i="6"/>
  <c r="D1273" i="6"/>
  <c r="C1273" i="6"/>
  <c r="N1272" i="6"/>
  <c r="M1272" i="6"/>
  <c r="E1272" i="6"/>
  <c r="D1272" i="6"/>
  <c r="C1272" i="6"/>
  <c r="N1271" i="6"/>
  <c r="M1271" i="6"/>
  <c r="E1271" i="6"/>
  <c r="D1271" i="6"/>
  <c r="C1271" i="6"/>
  <c r="N1270" i="6"/>
  <c r="M1270" i="6"/>
  <c r="E1270" i="6"/>
  <c r="D1270" i="6"/>
  <c r="C1270" i="6"/>
  <c r="N1269" i="6"/>
  <c r="M1269" i="6"/>
  <c r="E1269" i="6"/>
  <c r="D1269" i="6"/>
  <c r="C1269" i="6"/>
  <c r="N1268" i="6"/>
  <c r="M1268" i="6"/>
  <c r="E1268" i="6"/>
  <c r="D1268" i="6"/>
  <c r="C1268" i="6"/>
  <c r="N1267" i="6"/>
  <c r="M1267" i="6"/>
  <c r="E1267" i="6"/>
  <c r="D1267" i="6"/>
  <c r="C1267" i="6"/>
  <c r="N1266" i="6"/>
  <c r="M1266" i="6"/>
  <c r="E1266" i="6"/>
  <c r="D1266" i="6"/>
  <c r="C1266" i="6"/>
  <c r="N1265" i="6"/>
  <c r="M1265" i="6"/>
  <c r="E1265" i="6"/>
  <c r="D1265" i="6"/>
  <c r="C1265" i="6"/>
  <c r="N1264" i="6"/>
  <c r="M1264" i="6"/>
  <c r="E1264" i="6"/>
  <c r="D1264" i="6"/>
  <c r="C1264" i="6"/>
  <c r="N1263" i="6"/>
  <c r="M1263" i="6"/>
  <c r="E1263" i="6"/>
  <c r="D1263" i="6"/>
  <c r="C1263" i="6"/>
  <c r="N1262" i="6"/>
  <c r="M1262" i="6"/>
  <c r="E1262" i="6"/>
  <c r="D1262" i="6"/>
  <c r="C1262" i="6"/>
  <c r="N1261" i="6"/>
  <c r="M1261" i="6"/>
  <c r="E1261" i="6"/>
  <c r="D1261" i="6"/>
  <c r="C1261" i="6"/>
  <c r="N1260" i="6"/>
  <c r="M1260" i="6"/>
  <c r="E1260" i="6"/>
  <c r="D1260" i="6"/>
  <c r="C1260" i="6"/>
  <c r="N1259" i="6"/>
  <c r="M1259" i="6"/>
  <c r="E1259" i="6"/>
  <c r="D1259" i="6"/>
  <c r="C1259" i="6"/>
  <c r="N1258" i="6"/>
  <c r="M1258" i="6"/>
  <c r="E1258" i="6"/>
  <c r="D1258" i="6"/>
  <c r="C1258" i="6"/>
  <c r="N1257" i="6"/>
  <c r="M1257" i="6"/>
  <c r="E1257" i="6"/>
  <c r="D1257" i="6"/>
  <c r="C1257" i="6"/>
  <c r="N1256" i="6"/>
  <c r="M1256" i="6"/>
  <c r="E1256" i="6"/>
  <c r="D1256" i="6"/>
  <c r="C1256" i="6"/>
  <c r="N1255" i="6"/>
  <c r="M1255" i="6"/>
  <c r="E1255" i="6"/>
  <c r="D1255" i="6"/>
  <c r="C1255" i="6"/>
  <c r="N1254" i="6"/>
  <c r="M1254" i="6"/>
  <c r="E1254" i="6"/>
  <c r="D1254" i="6"/>
  <c r="C1254" i="6"/>
  <c r="N1253" i="6"/>
  <c r="M1253" i="6"/>
  <c r="E1253" i="6"/>
  <c r="D1253" i="6"/>
  <c r="C1253" i="6"/>
  <c r="N1252" i="6"/>
  <c r="M1252" i="6"/>
  <c r="E1252" i="6"/>
  <c r="D1252" i="6"/>
  <c r="C1252" i="6"/>
  <c r="N1251" i="6"/>
  <c r="M1251" i="6"/>
  <c r="E1251" i="6"/>
  <c r="D1251" i="6"/>
  <c r="C1251" i="6"/>
  <c r="N1250" i="6"/>
  <c r="M1250" i="6"/>
  <c r="E1250" i="6"/>
  <c r="D1250" i="6"/>
  <c r="C1250" i="6"/>
  <c r="N1249" i="6"/>
  <c r="M1249" i="6"/>
  <c r="E1249" i="6"/>
  <c r="D1249" i="6"/>
  <c r="C1249" i="6"/>
  <c r="N1248" i="6"/>
  <c r="M1248" i="6"/>
  <c r="E1248" i="6"/>
  <c r="D1248" i="6"/>
  <c r="C1248" i="6"/>
  <c r="N1247" i="6"/>
  <c r="M1247" i="6"/>
  <c r="E1247" i="6"/>
  <c r="D1247" i="6"/>
  <c r="C1247" i="6"/>
  <c r="N1246" i="6"/>
  <c r="M1246" i="6"/>
  <c r="E1246" i="6"/>
  <c r="D1246" i="6"/>
  <c r="C1246" i="6"/>
  <c r="N1245" i="6"/>
  <c r="M1245" i="6"/>
  <c r="E1245" i="6"/>
  <c r="D1245" i="6"/>
  <c r="C1245" i="6"/>
  <c r="N1244" i="6"/>
  <c r="M1244" i="6"/>
  <c r="E1244" i="6"/>
  <c r="D1244" i="6"/>
  <c r="C1244" i="6"/>
  <c r="N1243" i="6"/>
  <c r="M1243" i="6"/>
  <c r="E1243" i="6"/>
  <c r="D1243" i="6"/>
  <c r="C1243" i="6"/>
  <c r="N1242" i="6"/>
  <c r="M1242" i="6"/>
  <c r="E1242" i="6"/>
  <c r="D1242" i="6"/>
  <c r="C1242" i="6"/>
  <c r="N1241" i="6"/>
  <c r="M1241" i="6"/>
  <c r="E1241" i="6"/>
  <c r="D1241" i="6"/>
  <c r="C1241" i="6"/>
  <c r="N1240" i="6"/>
  <c r="M1240" i="6"/>
  <c r="E1240" i="6"/>
  <c r="D1240" i="6"/>
  <c r="C1240" i="6"/>
  <c r="N1239" i="6"/>
  <c r="M1239" i="6"/>
  <c r="E1239" i="6"/>
  <c r="D1239" i="6"/>
  <c r="C1239" i="6"/>
  <c r="N1238" i="6"/>
  <c r="M1238" i="6"/>
  <c r="E1238" i="6"/>
  <c r="D1238" i="6"/>
  <c r="C1238" i="6"/>
  <c r="N1237" i="6"/>
  <c r="M1237" i="6"/>
  <c r="E1237" i="6"/>
  <c r="D1237" i="6"/>
  <c r="C1237" i="6"/>
  <c r="N1236" i="6"/>
  <c r="M1236" i="6"/>
  <c r="E1236" i="6"/>
  <c r="D1236" i="6"/>
  <c r="C1236" i="6"/>
  <c r="N1235" i="6"/>
  <c r="M1235" i="6"/>
  <c r="E1235" i="6"/>
  <c r="D1235" i="6"/>
  <c r="C1235" i="6"/>
  <c r="N1234" i="6"/>
  <c r="M1234" i="6"/>
  <c r="E1234" i="6"/>
  <c r="D1234" i="6"/>
  <c r="C1234" i="6"/>
  <c r="N1233" i="6"/>
  <c r="M1233" i="6"/>
  <c r="E1233" i="6"/>
  <c r="D1233" i="6"/>
  <c r="C1233" i="6"/>
  <c r="N1232" i="6"/>
  <c r="M1232" i="6"/>
  <c r="E1232" i="6"/>
  <c r="D1232" i="6"/>
  <c r="C1232" i="6"/>
  <c r="N1231" i="6"/>
  <c r="M1231" i="6"/>
  <c r="E1231" i="6"/>
  <c r="D1231" i="6"/>
  <c r="C1231" i="6"/>
  <c r="N1230" i="6"/>
  <c r="M1230" i="6"/>
  <c r="E1230" i="6"/>
  <c r="D1230" i="6"/>
  <c r="C1230" i="6"/>
  <c r="N1229" i="6"/>
  <c r="M1229" i="6"/>
  <c r="E1229" i="6"/>
  <c r="D1229" i="6"/>
  <c r="C1229" i="6"/>
  <c r="N1228" i="6"/>
  <c r="M1228" i="6"/>
  <c r="E1228" i="6"/>
  <c r="D1228" i="6"/>
  <c r="C1228" i="6"/>
  <c r="N1227" i="6"/>
  <c r="M1227" i="6"/>
  <c r="E1227" i="6"/>
  <c r="D1227" i="6"/>
  <c r="C1227" i="6"/>
  <c r="N1226" i="6"/>
  <c r="M1226" i="6"/>
  <c r="E1226" i="6"/>
  <c r="D1226" i="6"/>
  <c r="C1226" i="6"/>
  <c r="N1225" i="6"/>
  <c r="M1225" i="6"/>
  <c r="E1225" i="6"/>
  <c r="D1225" i="6"/>
  <c r="C1225" i="6"/>
  <c r="N1224" i="6"/>
  <c r="M1224" i="6"/>
  <c r="E1224" i="6"/>
  <c r="D1224" i="6"/>
  <c r="C1224" i="6"/>
  <c r="N1223" i="6"/>
  <c r="M1223" i="6"/>
  <c r="E1223" i="6"/>
  <c r="D1223" i="6"/>
  <c r="C1223" i="6"/>
  <c r="N1222" i="6"/>
  <c r="M1222" i="6"/>
  <c r="E1222" i="6"/>
  <c r="D1222" i="6"/>
  <c r="C1222" i="6"/>
  <c r="N1221" i="6"/>
  <c r="M1221" i="6"/>
  <c r="E1221" i="6"/>
  <c r="D1221" i="6"/>
  <c r="C1221" i="6"/>
  <c r="N1220" i="6"/>
  <c r="M1220" i="6"/>
  <c r="E1220" i="6"/>
  <c r="D1220" i="6"/>
  <c r="C1220" i="6"/>
  <c r="N1219" i="6"/>
  <c r="M1219" i="6"/>
  <c r="E1219" i="6"/>
  <c r="D1219" i="6"/>
  <c r="C1219" i="6"/>
  <c r="N1218" i="6"/>
  <c r="M1218" i="6"/>
  <c r="E1218" i="6"/>
  <c r="D1218" i="6"/>
  <c r="C1218" i="6"/>
  <c r="N1217" i="6"/>
  <c r="M1217" i="6"/>
  <c r="E1217" i="6"/>
  <c r="D1217" i="6"/>
  <c r="C1217" i="6"/>
  <c r="N1216" i="6"/>
  <c r="M1216" i="6"/>
  <c r="E1216" i="6"/>
  <c r="D1216" i="6"/>
  <c r="C1216" i="6"/>
  <c r="N1215" i="6"/>
  <c r="M1215" i="6"/>
  <c r="E1215" i="6"/>
  <c r="D1215" i="6"/>
  <c r="C1215" i="6"/>
  <c r="N1214" i="6"/>
  <c r="M1214" i="6"/>
  <c r="E1214" i="6"/>
  <c r="D1214" i="6"/>
  <c r="C1214" i="6"/>
  <c r="N1213" i="6"/>
  <c r="M1213" i="6"/>
  <c r="E1213" i="6"/>
  <c r="D1213" i="6"/>
  <c r="C1213" i="6"/>
  <c r="N1212" i="6"/>
  <c r="M1212" i="6"/>
  <c r="E1212" i="6"/>
  <c r="D1212" i="6"/>
  <c r="C1212" i="6"/>
  <c r="N1211" i="6"/>
  <c r="M1211" i="6"/>
  <c r="E1211" i="6"/>
  <c r="D1211" i="6"/>
  <c r="C1211" i="6"/>
  <c r="N1210" i="6"/>
  <c r="M1210" i="6"/>
  <c r="E1210" i="6"/>
  <c r="D1210" i="6"/>
  <c r="C1210" i="6"/>
  <c r="N1209" i="6"/>
  <c r="M1209" i="6"/>
  <c r="E1209" i="6"/>
  <c r="D1209" i="6"/>
  <c r="C1209" i="6"/>
  <c r="N1208" i="6"/>
  <c r="M1208" i="6"/>
  <c r="E1208" i="6"/>
  <c r="D1208" i="6"/>
  <c r="C1208" i="6"/>
  <c r="N1207" i="6"/>
  <c r="M1207" i="6"/>
  <c r="E1207" i="6"/>
  <c r="D1207" i="6"/>
  <c r="C1207" i="6"/>
  <c r="N1206" i="6"/>
  <c r="M1206" i="6"/>
  <c r="E1206" i="6"/>
  <c r="D1206" i="6"/>
  <c r="C1206" i="6"/>
  <c r="N1205" i="6"/>
  <c r="M1205" i="6"/>
  <c r="E1205" i="6"/>
  <c r="D1205" i="6"/>
  <c r="C1205" i="6"/>
  <c r="N1204" i="6"/>
  <c r="M1204" i="6"/>
  <c r="E1204" i="6"/>
  <c r="D1204" i="6"/>
  <c r="C1204" i="6"/>
  <c r="N1203" i="6"/>
  <c r="M1203" i="6"/>
  <c r="E1203" i="6"/>
  <c r="D1203" i="6"/>
  <c r="C1203" i="6"/>
  <c r="N1202" i="6"/>
  <c r="M1202" i="6"/>
  <c r="E1202" i="6"/>
  <c r="D1202" i="6"/>
  <c r="C1202" i="6"/>
  <c r="N1201" i="6"/>
  <c r="M1201" i="6"/>
  <c r="E1201" i="6"/>
  <c r="D1201" i="6"/>
  <c r="C1201" i="6"/>
  <c r="N1200" i="6"/>
  <c r="M1200" i="6"/>
  <c r="E1200" i="6"/>
  <c r="D1200" i="6"/>
  <c r="C1200" i="6"/>
  <c r="N1199" i="6"/>
  <c r="M1199" i="6"/>
  <c r="E1199" i="6"/>
  <c r="D1199" i="6"/>
  <c r="C1199" i="6"/>
  <c r="N1198" i="6"/>
  <c r="M1198" i="6"/>
  <c r="E1198" i="6"/>
  <c r="D1198" i="6"/>
  <c r="C1198" i="6"/>
  <c r="N1197" i="6"/>
  <c r="M1197" i="6"/>
  <c r="E1197" i="6"/>
  <c r="D1197" i="6"/>
  <c r="C1197" i="6"/>
  <c r="N1196" i="6"/>
  <c r="M1196" i="6"/>
  <c r="E1196" i="6"/>
  <c r="D1196" i="6"/>
  <c r="C1196" i="6"/>
  <c r="N1195" i="6"/>
  <c r="M1195" i="6"/>
  <c r="E1195" i="6"/>
  <c r="D1195" i="6"/>
  <c r="C1195" i="6"/>
  <c r="N1194" i="6"/>
  <c r="M1194" i="6"/>
  <c r="E1194" i="6"/>
  <c r="D1194" i="6"/>
  <c r="C1194" i="6"/>
  <c r="N1193" i="6"/>
  <c r="M1193" i="6"/>
  <c r="E1193" i="6"/>
  <c r="D1193" i="6"/>
  <c r="C1193" i="6"/>
  <c r="N1192" i="6"/>
  <c r="M1192" i="6"/>
  <c r="E1192" i="6"/>
  <c r="D1192" i="6"/>
  <c r="C1192" i="6"/>
  <c r="N1191" i="6"/>
  <c r="M1191" i="6"/>
  <c r="E1191" i="6"/>
  <c r="D1191" i="6"/>
  <c r="C1191" i="6"/>
  <c r="N1190" i="6"/>
  <c r="M1190" i="6"/>
  <c r="E1190" i="6"/>
  <c r="D1190" i="6"/>
  <c r="C1190" i="6"/>
  <c r="N1189" i="6"/>
  <c r="M1189" i="6"/>
  <c r="E1189" i="6"/>
  <c r="D1189" i="6"/>
  <c r="C1189" i="6"/>
  <c r="N1188" i="6"/>
  <c r="M1188" i="6"/>
  <c r="E1188" i="6"/>
  <c r="D1188" i="6"/>
  <c r="C1188" i="6"/>
  <c r="N1187" i="6"/>
  <c r="M1187" i="6"/>
  <c r="E1187" i="6"/>
  <c r="D1187" i="6"/>
  <c r="C1187" i="6"/>
  <c r="N1186" i="6"/>
  <c r="M1186" i="6"/>
  <c r="E1186" i="6"/>
  <c r="D1186" i="6"/>
  <c r="C1186" i="6"/>
  <c r="N1185" i="6"/>
  <c r="M1185" i="6"/>
  <c r="E1185" i="6"/>
  <c r="D1185" i="6"/>
  <c r="C1185" i="6"/>
  <c r="N1184" i="6"/>
  <c r="M1184" i="6"/>
  <c r="E1184" i="6"/>
  <c r="D1184" i="6"/>
  <c r="C1184" i="6"/>
  <c r="N1183" i="6"/>
  <c r="M1183" i="6"/>
  <c r="E1183" i="6"/>
  <c r="D1183" i="6"/>
  <c r="C1183" i="6"/>
  <c r="N1182" i="6"/>
  <c r="M1182" i="6"/>
  <c r="E1182" i="6"/>
  <c r="D1182" i="6"/>
  <c r="C1182" i="6"/>
  <c r="N1181" i="6"/>
  <c r="M1181" i="6"/>
  <c r="E1181" i="6"/>
  <c r="D1181" i="6"/>
  <c r="C1181" i="6"/>
  <c r="N1180" i="6"/>
  <c r="M1180" i="6"/>
  <c r="E1180" i="6"/>
  <c r="D1180" i="6"/>
  <c r="C1180" i="6"/>
  <c r="N1179" i="6"/>
  <c r="M1179" i="6"/>
  <c r="E1179" i="6"/>
  <c r="D1179" i="6"/>
  <c r="C1179" i="6"/>
  <c r="N1178" i="6"/>
  <c r="M1178" i="6"/>
  <c r="E1178" i="6"/>
  <c r="D1178" i="6"/>
  <c r="C1178" i="6"/>
  <c r="N1177" i="6"/>
  <c r="M1177" i="6"/>
  <c r="E1177" i="6"/>
  <c r="D1177" i="6"/>
  <c r="C1177" i="6"/>
  <c r="N1176" i="6"/>
  <c r="M1176" i="6"/>
  <c r="E1176" i="6"/>
  <c r="D1176" i="6"/>
  <c r="C1176" i="6"/>
  <c r="N1175" i="6"/>
  <c r="M1175" i="6"/>
  <c r="E1175" i="6"/>
  <c r="D1175" i="6"/>
  <c r="C1175" i="6"/>
  <c r="N1174" i="6"/>
  <c r="M1174" i="6"/>
  <c r="E1174" i="6"/>
  <c r="D1174" i="6"/>
  <c r="C1174" i="6"/>
  <c r="N1173" i="6"/>
  <c r="M1173" i="6"/>
  <c r="E1173" i="6"/>
  <c r="D1173" i="6"/>
  <c r="C1173" i="6"/>
  <c r="N1172" i="6"/>
  <c r="M1172" i="6"/>
  <c r="E1172" i="6"/>
  <c r="D1172" i="6"/>
  <c r="C1172" i="6"/>
  <c r="N1171" i="6"/>
  <c r="M1171" i="6"/>
  <c r="E1171" i="6"/>
  <c r="D1171" i="6"/>
  <c r="C1171" i="6"/>
  <c r="N1170" i="6"/>
  <c r="M1170" i="6"/>
  <c r="E1170" i="6"/>
  <c r="D1170" i="6"/>
  <c r="C1170" i="6"/>
  <c r="N1169" i="6"/>
  <c r="M1169" i="6"/>
  <c r="E1169" i="6"/>
  <c r="D1169" i="6"/>
  <c r="C1169" i="6"/>
  <c r="N1168" i="6"/>
  <c r="M1168" i="6"/>
  <c r="E1168" i="6"/>
  <c r="D1168" i="6"/>
  <c r="C1168" i="6"/>
  <c r="N1167" i="6"/>
  <c r="M1167" i="6"/>
  <c r="E1167" i="6"/>
  <c r="D1167" i="6"/>
  <c r="C1167" i="6"/>
  <c r="N1166" i="6"/>
  <c r="M1166" i="6"/>
  <c r="E1166" i="6"/>
  <c r="D1166" i="6"/>
  <c r="C1166" i="6"/>
  <c r="N1165" i="6"/>
  <c r="M1165" i="6"/>
  <c r="E1165" i="6"/>
  <c r="D1165" i="6"/>
  <c r="C1165" i="6"/>
  <c r="N1164" i="6"/>
  <c r="M1164" i="6"/>
  <c r="E1164" i="6"/>
  <c r="D1164" i="6"/>
  <c r="C1164" i="6"/>
  <c r="N1163" i="6"/>
  <c r="M1163" i="6"/>
  <c r="E1163" i="6"/>
  <c r="D1163" i="6"/>
  <c r="C1163" i="6"/>
  <c r="N1162" i="6"/>
  <c r="M1162" i="6"/>
  <c r="E1162" i="6"/>
  <c r="D1162" i="6"/>
  <c r="C1162" i="6"/>
  <c r="N1161" i="6"/>
  <c r="M1161" i="6"/>
  <c r="E1161" i="6"/>
  <c r="D1161" i="6"/>
  <c r="C1161" i="6"/>
  <c r="N1160" i="6"/>
  <c r="M1160" i="6"/>
  <c r="E1160" i="6"/>
  <c r="D1160" i="6"/>
  <c r="C1160" i="6"/>
  <c r="N1159" i="6"/>
  <c r="M1159" i="6"/>
  <c r="E1159" i="6"/>
  <c r="D1159" i="6"/>
  <c r="C1159" i="6"/>
  <c r="N1158" i="6"/>
  <c r="M1158" i="6"/>
  <c r="E1158" i="6"/>
  <c r="D1158" i="6"/>
  <c r="C1158" i="6"/>
  <c r="N1157" i="6"/>
  <c r="M1157" i="6"/>
  <c r="E1157" i="6"/>
  <c r="D1157" i="6"/>
  <c r="C1157" i="6"/>
  <c r="N1156" i="6"/>
  <c r="M1156" i="6"/>
  <c r="E1156" i="6"/>
  <c r="D1156" i="6"/>
  <c r="C1156" i="6"/>
  <c r="N1155" i="6"/>
  <c r="M1155" i="6"/>
  <c r="E1155" i="6"/>
  <c r="D1155" i="6"/>
  <c r="C1155" i="6"/>
  <c r="N1154" i="6"/>
  <c r="M1154" i="6"/>
  <c r="E1154" i="6"/>
  <c r="D1154" i="6"/>
  <c r="C1154" i="6"/>
  <c r="N1153" i="6"/>
  <c r="M1153" i="6"/>
  <c r="E1153" i="6"/>
  <c r="D1153" i="6"/>
  <c r="C1153" i="6"/>
  <c r="N1152" i="6"/>
  <c r="M1152" i="6"/>
  <c r="E1152" i="6"/>
  <c r="D1152" i="6"/>
  <c r="C1152" i="6"/>
  <c r="N1151" i="6"/>
  <c r="M1151" i="6"/>
  <c r="E1151" i="6"/>
  <c r="D1151" i="6"/>
  <c r="C1151" i="6"/>
  <c r="N1150" i="6"/>
  <c r="M1150" i="6"/>
  <c r="E1150" i="6"/>
  <c r="D1150" i="6"/>
  <c r="C1150" i="6"/>
  <c r="N1149" i="6"/>
  <c r="M1149" i="6"/>
  <c r="E1149" i="6"/>
  <c r="D1149" i="6"/>
  <c r="C1149" i="6"/>
  <c r="N1148" i="6"/>
  <c r="M1148" i="6"/>
  <c r="E1148" i="6"/>
  <c r="D1148" i="6"/>
  <c r="C1148" i="6"/>
  <c r="N1147" i="6"/>
  <c r="M1147" i="6"/>
  <c r="E1147" i="6"/>
  <c r="D1147" i="6"/>
  <c r="C1147" i="6"/>
  <c r="N1146" i="6"/>
  <c r="M1146" i="6"/>
  <c r="E1146" i="6"/>
  <c r="D1146" i="6"/>
  <c r="C1146" i="6"/>
  <c r="N1145" i="6"/>
  <c r="M1145" i="6"/>
  <c r="E1145" i="6"/>
  <c r="D1145" i="6"/>
  <c r="C1145" i="6"/>
  <c r="N1144" i="6"/>
  <c r="M1144" i="6"/>
  <c r="E1144" i="6"/>
  <c r="D1144" i="6"/>
  <c r="C1144" i="6"/>
  <c r="N1143" i="6"/>
  <c r="M1143" i="6"/>
  <c r="E1143" i="6"/>
  <c r="D1143" i="6"/>
  <c r="C1143" i="6"/>
  <c r="N1142" i="6"/>
  <c r="M1142" i="6"/>
  <c r="E1142" i="6"/>
  <c r="D1142" i="6"/>
  <c r="C1142" i="6"/>
  <c r="N1141" i="6"/>
  <c r="M1141" i="6"/>
  <c r="E1141" i="6"/>
  <c r="D1141" i="6"/>
  <c r="C1141" i="6"/>
  <c r="N1140" i="6"/>
  <c r="M1140" i="6"/>
  <c r="E1140" i="6"/>
  <c r="D1140" i="6"/>
  <c r="C1140" i="6"/>
  <c r="N1139" i="6"/>
  <c r="M1139" i="6"/>
  <c r="E1139" i="6"/>
  <c r="D1139" i="6"/>
  <c r="C1139" i="6"/>
  <c r="N1138" i="6"/>
  <c r="M1138" i="6"/>
  <c r="E1138" i="6"/>
  <c r="D1138" i="6"/>
  <c r="C1138" i="6"/>
  <c r="N1137" i="6"/>
  <c r="M1137" i="6"/>
  <c r="E1137" i="6"/>
  <c r="D1137" i="6"/>
  <c r="C1137" i="6"/>
  <c r="N1136" i="6"/>
  <c r="M1136" i="6"/>
  <c r="E1136" i="6"/>
  <c r="D1136" i="6"/>
  <c r="C1136" i="6"/>
  <c r="N1135" i="6"/>
  <c r="M1135" i="6"/>
  <c r="E1135" i="6"/>
  <c r="D1135" i="6"/>
  <c r="C1135" i="6"/>
  <c r="N1134" i="6"/>
  <c r="M1134" i="6"/>
  <c r="E1134" i="6"/>
  <c r="D1134" i="6"/>
  <c r="C1134" i="6"/>
  <c r="N1133" i="6"/>
  <c r="M1133" i="6"/>
  <c r="E1133" i="6"/>
  <c r="D1133" i="6"/>
  <c r="C1133" i="6"/>
  <c r="N1132" i="6"/>
  <c r="M1132" i="6"/>
  <c r="E1132" i="6"/>
  <c r="D1132" i="6"/>
  <c r="C1132" i="6"/>
  <c r="N1131" i="6"/>
  <c r="M1131" i="6"/>
  <c r="E1131" i="6"/>
  <c r="D1131" i="6"/>
  <c r="C1131" i="6"/>
  <c r="N1130" i="6"/>
  <c r="M1130" i="6"/>
  <c r="E1130" i="6"/>
  <c r="D1130" i="6"/>
  <c r="C1130" i="6"/>
  <c r="N1129" i="6"/>
  <c r="M1129" i="6"/>
  <c r="E1129" i="6"/>
  <c r="D1129" i="6"/>
  <c r="C1129" i="6"/>
  <c r="N1128" i="6"/>
  <c r="M1128" i="6"/>
  <c r="E1128" i="6"/>
  <c r="D1128" i="6"/>
  <c r="C1128" i="6"/>
  <c r="N1127" i="6"/>
  <c r="M1127" i="6"/>
  <c r="E1127" i="6"/>
  <c r="D1127" i="6"/>
  <c r="C1127" i="6"/>
  <c r="N1126" i="6"/>
  <c r="M1126" i="6"/>
  <c r="E1126" i="6"/>
  <c r="D1126" i="6"/>
  <c r="C1126" i="6"/>
  <c r="N1125" i="6"/>
  <c r="M1125" i="6"/>
  <c r="E1125" i="6"/>
  <c r="D1125" i="6"/>
  <c r="C1125" i="6"/>
  <c r="N1124" i="6"/>
  <c r="M1124" i="6"/>
  <c r="E1124" i="6"/>
  <c r="D1124" i="6"/>
  <c r="C1124" i="6"/>
  <c r="N1123" i="6"/>
  <c r="M1123" i="6"/>
  <c r="E1123" i="6"/>
  <c r="D1123" i="6"/>
  <c r="C1123" i="6"/>
  <c r="N1122" i="6"/>
  <c r="M1122" i="6"/>
  <c r="E1122" i="6"/>
  <c r="D1122" i="6"/>
  <c r="C1122" i="6"/>
  <c r="N1121" i="6"/>
  <c r="M1121" i="6"/>
  <c r="E1121" i="6"/>
  <c r="D1121" i="6"/>
  <c r="C1121" i="6"/>
  <c r="N1120" i="6"/>
  <c r="M1120" i="6"/>
  <c r="E1120" i="6"/>
  <c r="D1120" i="6"/>
  <c r="C1120" i="6"/>
  <c r="N1119" i="6"/>
  <c r="M1119" i="6"/>
  <c r="E1119" i="6"/>
  <c r="D1119" i="6"/>
  <c r="C1119" i="6"/>
  <c r="N1118" i="6"/>
  <c r="M1118" i="6"/>
  <c r="E1118" i="6"/>
  <c r="D1118" i="6"/>
  <c r="C1118" i="6"/>
  <c r="N1117" i="6"/>
  <c r="M1117" i="6"/>
  <c r="E1117" i="6"/>
  <c r="D1117" i="6"/>
  <c r="C1117" i="6"/>
  <c r="N1116" i="6"/>
  <c r="M1116" i="6"/>
  <c r="E1116" i="6"/>
  <c r="D1116" i="6"/>
  <c r="C1116" i="6"/>
  <c r="N1115" i="6"/>
  <c r="M1115" i="6"/>
  <c r="E1115" i="6"/>
  <c r="D1115" i="6"/>
  <c r="C1115" i="6"/>
  <c r="N1114" i="6"/>
  <c r="M1114" i="6"/>
  <c r="E1114" i="6"/>
  <c r="D1114" i="6"/>
  <c r="C1114" i="6"/>
  <c r="N1113" i="6"/>
  <c r="M1113" i="6"/>
  <c r="E1113" i="6"/>
  <c r="D1113" i="6"/>
  <c r="C1113" i="6"/>
  <c r="N1112" i="6"/>
  <c r="M1112" i="6"/>
  <c r="E1112" i="6"/>
  <c r="D1112" i="6"/>
  <c r="C1112" i="6"/>
  <c r="N1111" i="6"/>
  <c r="M1111" i="6"/>
  <c r="E1111" i="6"/>
  <c r="D1111" i="6"/>
  <c r="C1111" i="6"/>
  <c r="N1110" i="6"/>
  <c r="M1110" i="6"/>
  <c r="E1110" i="6"/>
  <c r="D1110" i="6"/>
  <c r="C1110" i="6"/>
  <c r="N1109" i="6"/>
  <c r="M1109" i="6"/>
  <c r="E1109" i="6"/>
  <c r="D1109" i="6"/>
  <c r="C1109" i="6"/>
  <c r="N1108" i="6"/>
  <c r="M1108" i="6"/>
  <c r="E1108" i="6"/>
  <c r="D1108" i="6"/>
  <c r="C1108" i="6"/>
  <c r="N1107" i="6"/>
  <c r="M1107" i="6"/>
  <c r="E1107" i="6"/>
  <c r="D1107" i="6"/>
  <c r="C1107" i="6"/>
  <c r="N1106" i="6"/>
  <c r="M1106" i="6"/>
  <c r="E1106" i="6"/>
  <c r="D1106" i="6"/>
  <c r="C1106" i="6"/>
  <c r="N1105" i="6"/>
  <c r="M1105" i="6"/>
  <c r="E1105" i="6"/>
  <c r="D1105" i="6"/>
  <c r="C1105" i="6"/>
  <c r="N1104" i="6"/>
  <c r="M1104" i="6"/>
  <c r="E1104" i="6"/>
  <c r="D1104" i="6"/>
  <c r="C1104" i="6"/>
  <c r="N1103" i="6"/>
  <c r="M1103" i="6"/>
  <c r="E1103" i="6"/>
  <c r="D1103" i="6"/>
  <c r="C1103" i="6"/>
  <c r="N1102" i="6"/>
  <c r="M1102" i="6"/>
  <c r="E1102" i="6"/>
  <c r="D1102" i="6"/>
  <c r="C1102" i="6"/>
  <c r="N1101" i="6"/>
  <c r="M1101" i="6"/>
  <c r="E1101" i="6"/>
  <c r="D1101" i="6"/>
  <c r="C1101" i="6"/>
  <c r="N1100" i="6"/>
  <c r="M1100" i="6"/>
  <c r="E1100" i="6"/>
  <c r="D1100" i="6"/>
  <c r="C1100" i="6"/>
  <c r="N1099" i="6"/>
  <c r="M1099" i="6"/>
  <c r="E1099" i="6"/>
  <c r="D1099" i="6"/>
  <c r="C1099" i="6"/>
  <c r="N1098" i="6"/>
  <c r="M1098" i="6"/>
  <c r="E1098" i="6"/>
  <c r="D1098" i="6"/>
  <c r="C1098" i="6"/>
  <c r="N1097" i="6"/>
  <c r="M1097" i="6"/>
  <c r="E1097" i="6"/>
  <c r="D1097" i="6"/>
  <c r="C1097" i="6"/>
  <c r="N1096" i="6"/>
  <c r="M1096" i="6"/>
  <c r="E1096" i="6"/>
  <c r="D1096" i="6"/>
  <c r="C1096" i="6"/>
  <c r="N1095" i="6"/>
  <c r="M1095" i="6"/>
  <c r="E1095" i="6"/>
  <c r="D1095" i="6"/>
  <c r="C1095" i="6"/>
  <c r="N1094" i="6"/>
  <c r="M1094" i="6"/>
  <c r="E1094" i="6"/>
  <c r="D1094" i="6"/>
  <c r="C1094" i="6"/>
  <c r="N1093" i="6"/>
  <c r="M1093" i="6"/>
  <c r="E1093" i="6"/>
  <c r="D1093" i="6"/>
  <c r="C1093" i="6"/>
  <c r="N1092" i="6"/>
  <c r="M1092" i="6"/>
  <c r="E1092" i="6"/>
  <c r="D1092" i="6"/>
  <c r="C1092" i="6"/>
  <c r="N1091" i="6"/>
  <c r="M1091" i="6"/>
  <c r="E1091" i="6"/>
  <c r="D1091" i="6"/>
  <c r="C1091" i="6"/>
  <c r="N1090" i="6"/>
  <c r="M1090" i="6"/>
  <c r="E1090" i="6"/>
  <c r="D1090" i="6"/>
  <c r="C1090" i="6"/>
  <c r="N1089" i="6"/>
  <c r="M1089" i="6"/>
  <c r="E1089" i="6"/>
  <c r="D1089" i="6"/>
  <c r="C1089" i="6"/>
  <c r="N1088" i="6"/>
  <c r="M1088" i="6"/>
  <c r="E1088" i="6"/>
  <c r="D1088" i="6"/>
  <c r="C1088" i="6"/>
  <c r="N1087" i="6"/>
  <c r="M1087" i="6"/>
  <c r="E1087" i="6"/>
  <c r="D1087" i="6"/>
  <c r="C1087" i="6"/>
  <c r="N1086" i="6"/>
  <c r="M1086" i="6"/>
  <c r="E1086" i="6"/>
  <c r="D1086" i="6"/>
  <c r="C1086" i="6"/>
  <c r="N1085" i="6"/>
  <c r="M1085" i="6"/>
  <c r="E1085" i="6"/>
  <c r="D1085" i="6"/>
  <c r="C1085" i="6"/>
  <c r="N1084" i="6"/>
  <c r="M1084" i="6"/>
  <c r="E1084" i="6"/>
  <c r="D1084" i="6"/>
  <c r="C1084" i="6"/>
  <c r="N1083" i="6"/>
  <c r="M1083" i="6"/>
  <c r="E1083" i="6"/>
  <c r="D1083" i="6"/>
  <c r="C1083" i="6"/>
  <c r="N1082" i="6"/>
  <c r="M1082" i="6"/>
  <c r="E1082" i="6"/>
  <c r="D1082" i="6"/>
  <c r="C1082" i="6"/>
  <c r="N1081" i="6"/>
  <c r="M1081" i="6"/>
  <c r="E1081" i="6"/>
  <c r="D1081" i="6"/>
  <c r="C1081" i="6"/>
  <c r="N1080" i="6"/>
  <c r="M1080" i="6"/>
  <c r="E1080" i="6"/>
  <c r="D1080" i="6"/>
  <c r="C1080" i="6"/>
  <c r="N1079" i="6"/>
  <c r="M1079" i="6"/>
  <c r="E1079" i="6"/>
  <c r="D1079" i="6"/>
  <c r="C1079" i="6"/>
  <c r="N1078" i="6"/>
  <c r="M1078" i="6"/>
  <c r="E1078" i="6"/>
  <c r="D1078" i="6"/>
  <c r="C1078" i="6"/>
  <c r="N1077" i="6"/>
  <c r="M1077" i="6"/>
  <c r="E1077" i="6"/>
  <c r="D1077" i="6"/>
  <c r="C1077" i="6"/>
  <c r="N1076" i="6"/>
  <c r="M1076" i="6"/>
  <c r="E1076" i="6"/>
  <c r="D1076" i="6"/>
  <c r="C1076" i="6"/>
  <c r="N1075" i="6"/>
  <c r="M1075" i="6"/>
  <c r="E1075" i="6"/>
  <c r="D1075" i="6"/>
  <c r="C1075" i="6"/>
  <c r="N1074" i="6"/>
  <c r="M1074" i="6"/>
  <c r="E1074" i="6"/>
  <c r="D1074" i="6"/>
  <c r="C1074" i="6"/>
  <c r="N1073" i="6"/>
  <c r="M1073" i="6"/>
  <c r="E1073" i="6"/>
  <c r="D1073" i="6"/>
  <c r="C1073" i="6"/>
  <c r="N1072" i="6"/>
  <c r="M1072" i="6"/>
  <c r="E1072" i="6"/>
  <c r="D1072" i="6"/>
  <c r="C1072" i="6"/>
  <c r="N1071" i="6"/>
  <c r="M1071" i="6"/>
  <c r="E1071" i="6"/>
  <c r="D1071" i="6"/>
  <c r="C1071" i="6"/>
  <c r="N1070" i="6"/>
  <c r="M1070" i="6"/>
  <c r="E1070" i="6"/>
  <c r="D1070" i="6"/>
  <c r="C1070" i="6"/>
  <c r="N1069" i="6"/>
  <c r="M1069" i="6"/>
  <c r="E1069" i="6"/>
  <c r="D1069" i="6"/>
  <c r="C1069" i="6"/>
  <c r="N1068" i="6"/>
  <c r="M1068" i="6"/>
  <c r="E1068" i="6"/>
  <c r="D1068" i="6"/>
  <c r="C1068" i="6"/>
  <c r="N1067" i="6"/>
  <c r="M1067" i="6"/>
  <c r="E1067" i="6"/>
  <c r="D1067" i="6"/>
  <c r="C1067" i="6"/>
  <c r="N1066" i="6"/>
  <c r="M1066" i="6"/>
  <c r="E1066" i="6"/>
  <c r="D1066" i="6"/>
  <c r="C1066" i="6"/>
  <c r="N1065" i="6"/>
  <c r="M1065" i="6"/>
  <c r="E1065" i="6"/>
  <c r="D1065" i="6"/>
  <c r="C1065" i="6"/>
  <c r="N1064" i="6"/>
  <c r="M1064" i="6"/>
  <c r="E1064" i="6"/>
  <c r="D1064" i="6"/>
  <c r="C1064" i="6"/>
  <c r="N1063" i="6"/>
  <c r="M1063" i="6"/>
  <c r="E1063" i="6"/>
  <c r="D1063" i="6"/>
  <c r="C1063" i="6"/>
  <c r="N1062" i="6"/>
  <c r="M1062" i="6"/>
  <c r="E1062" i="6"/>
  <c r="D1062" i="6"/>
  <c r="C1062" i="6"/>
  <c r="N1061" i="6"/>
  <c r="M1061" i="6"/>
  <c r="E1061" i="6"/>
  <c r="D1061" i="6"/>
  <c r="C1061" i="6"/>
  <c r="N1060" i="6"/>
  <c r="M1060" i="6"/>
  <c r="E1060" i="6"/>
  <c r="D1060" i="6"/>
  <c r="C1060" i="6"/>
  <c r="N1059" i="6"/>
  <c r="M1059" i="6"/>
  <c r="E1059" i="6"/>
  <c r="D1059" i="6"/>
  <c r="C1059" i="6"/>
  <c r="N1058" i="6"/>
  <c r="M1058" i="6"/>
  <c r="E1058" i="6"/>
  <c r="D1058" i="6"/>
  <c r="C1058" i="6"/>
  <c r="N1057" i="6"/>
  <c r="M1057" i="6"/>
  <c r="E1057" i="6"/>
  <c r="D1057" i="6"/>
  <c r="C1057" i="6"/>
  <c r="N1056" i="6"/>
  <c r="M1056" i="6"/>
  <c r="E1056" i="6"/>
  <c r="D1056" i="6"/>
  <c r="C1056" i="6"/>
  <c r="N1055" i="6"/>
  <c r="M1055" i="6"/>
  <c r="E1055" i="6"/>
  <c r="D1055" i="6"/>
  <c r="C1055" i="6"/>
  <c r="N1054" i="6"/>
  <c r="M1054" i="6"/>
  <c r="E1054" i="6"/>
  <c r="D1054" i="6"/>
  <c r="C1054" i="6"/>
  <c r="N1053" i="6"/>
  <c r="M1053" i="6"/>
  <c r="E1053" i="6"/>
  <c r="D1053" i="6"/>
  <c r="C1053" i="6"/>
  <c r="N1052" i="6"/>
  <c r="M1052" i="6"/>
  <c r="E1052" i="6"/>
  <c r="D1052" i="6"/>
  <c r="C1052" i="6"/>
  <c r="N1051" i="6"/>
  <c r="M1051" i="6"/>
  <c r="E1051" i="6"/>
  <c r="D1051" i="6"/>
  <c r="C1051" i="6"/>
  <c r="N1050" i="6"/>
  <c r="M1050" i="6"/>
  <c r="E1050" i="6"/>
  <c r="D1050" i="6"/>
  <c r="C1050" i="6"/>
  <c r="N1049" i="6"/>
  <c r="M1049" i="6"/>
  <c r="E1049" i="6"/>
  <c r="D1049" i="6"/>
  <c r="C1049" i="6"/>
  <c r="N1048" i="6"/>
  <c r="M1048" i="6"/>
  <c r="E1048" i="6"/>
  <c r="D1048" i="6"/>
  <c r="C1048" i="6"/>
  <c r="N1047" i="6"/>
  <c r="M1047" i="6"/>
  <c r="E1047" i="6"/>
  <c r="D1047" i="6"/>
  <c r="C1047" i="6"/>
  <c r="N1046" i="6"/>
  <c r="M1046" i="6"/>
  <c r="E1046" i="6"/>
  <c r="D1046" i="6"/>
  <c r="C1046" i="6"/>
  <c r="N1045" i="6"/>
  <c r="M1045" i="6"/>
  <c r="E1045" i="6"/>
  <c r="D1045" i="6"/>
  <c r="C1045" i="6"/>
  <c r="N1044" i="6"/>
  <c r="M1044" i="6"/>
  <c r="E1044" i="6"/>
  <c r="D1044" i="6"/>
  <c r="C1044" i="6"/>
  <c r="N1043" i="6"/>
  <c r="M1043" i="6"/>
  <c r="E1043" i="6"/>
  <c r="D1043" i="6"/>
  <c r="C1043" i="6"/>
  <c r="N1042" i="6"/>
  <c r="M1042" i="6"/>
  <c r="E1042" i="6"/>
  <c r="D1042" i="6"/>
  <c r="C1042" i="6"/>
  <c r="N1041" i="6"/>
  <c r="M1041" i="6"/>
  <c r="E1041" i="6"/>
  <c r="D1041" i="6"/>
  <c r="C1041" i="6"/>
  <c r="N1040" i="6"/>
  <c r="M1040" i="6"/>
  <c r="E1040" i="6"/>
  <c r="D1040" i="6"/>
  <c r="C1040" i="6"/>
  <c r="N1039" i="6"/>
  <c r="M1039" i="6"/>
  <c r="E1039" i="6"/>
  <c r="D1039" i="6"/>
  <c r="C1039" i="6"/>
  <c r="N1038" i="6"/>
  <c r="M1038" i="6"/>
  <c r="E1038" i="6"/>
  <c r="D1038" i="6"/>
  <c r="C1038" i="6"/>
  <c r="N1037" i="6"/>
  <c r="M1037" i="6"/>
  <c r="E1037" i="6"/>
  <c r="D1037" i="6"/>
  <c r="C1037" i="6"/>
  <c r="N1036" i="6"/>
  <c r="M1036" i="6"/>
  <c r="E1036" i="6"/>
  <c r="D1036" i="6"/>
  <c r="C1036" i="6"/>
  <c r="N1035" i="6"/>
  <c r="M1035" i="6"/>
  <c r="E1035" i="6"/>
  <c r="D1035" i="6"/>
  <c r="C1035" i="6"/>
  <c r="N1034" i="6"/>
  <c r="M1034" i="6"/>
  <c r="E1034" i="6"/>
  <c r="D1034" i="6"/>
  <c r="C1034" i="6"/>
  <c r="N1033" i="6"/>
  <c r="M1033" i="6"/>
  <c r="E1033" i="6"/>
  <c r="D1033" i="6"/>
  <c r="C1033" i="6"/>
  <c r="N1032" i="6"/>
  <c r="M1032" i="6"/>
  <c r="E1032" i="6"/>
  <c r="D1032" i="6"/>
  <c r="C1032" i="6"/>
  <c r="N1031" i="6"/>
  <c r="M1031" i="6"/>
  <c r="E1031" i="6"/>
  <c r="D1031" i="6"/>
  <c r="C1031" i="6"/>
  <c r="N1030" i="6"/>
  <c r="M1030" i="6"/>
  <c r="E1030" i="6"/>
  <c r="D1030" i="6"/>
  <c r="C1030" i="6"/>
  <c r="N1029" i="6"/>
  <c r="M1029" i="6"/>
  <c r="E1029" i="6"/>
  <c r="D1029" i="6"/>
  <c r="C1029" i="6"/>
  <c r="N1028" i="6"/>
  <c r="M1028" i="6"/>
  <c r="E1028" i="6"/>
  <c r="D1028" i="6"/>
  <c r="C1028" i="6"/>
  <c r="N1027" i="6"/>
  <c r="M1027" i="6"/>
  <c r="E1027" i="6"/>
  <c r="D1027" i="6"/>
  <c r="C1027" i="6"/>
  <c r="N1026" i="6"/>
  <c r="M1026" i="6"/>
  <c r="E1026" i="6"/>
  <c r="D1026" i="6"/>
  <c r="C1026" i="6"/>
  <c r="N1025" i="6"/>
  <c r="M1025" i="6"/>
  <c r="E1025" i="6"/>
  <c r="D1025" i="6"/>
  <c r="C1025" i="6"/>
  <c r="N1024" i="6"/>
  <c r="M1024" i="6"/>
  <c r="E1024" i="6"/>
  <c r="D1024" i="6"/>
  <c r="C1024" i="6"/>
  <c r="N1023" i="6"/>
  <c r="M1023" i="6"/>
  <c r="E1023" i="6"/>
  <c r="D1023" i="6"/>
  <c r="C1023" i="6"/>
  <c r="N1022" i="6"/>
  <c r="M1022" i="6"/>
  <c r="E1022" i="6"/>
  <c r="D1022" i="6"/>
  <c r="C1022" i="6"/>
  <c r="N1021" i="6"/>
  <c r="M1021" i="6"/>
  <c r="E1021" i="6"/>
  <c r="D1021" i="6"/>
  <c r="C1021" i="6"/>
  <c r="N1020" i="6"/>
  <c r="M1020" i="6"/>
  <c r="E1020" i="6"/>
  <c r="D1020" i="6"/>
  <c r="C1020" i="6"/>
  <c r="N1019" i="6"/>
  <c r="M1019" i="6"/>
  <c r="E1019" i="6"/>
  <c r="D1019" i="6"/>
  <c r="C1019" i="6"/>
  <c r="N1018" i="6"/>
  <c r="M1018" i="6"/>
  <c r="E1018" i="6"/>
  <c r="D1018" i="6"/>
  <c r="C1018" i="6"/>
  <c r="N1017" i="6"/>
  <c r="M1017" i="6"/>
  <c r="E1017" i="6"/>
  <c r="D1017" i="6"/>
  <c r="C1017" i="6"/>
  <c r="N1016" i="6"/>
  <c r="M1016" i="6"/>
  <c r="E1016" i="6"/>
  <c r="D1016" i="6"/>
  <c r="C1016" i="6"/>
  <c r="N1015" i="6"/>
  <c r="M1015" i="6"/>
  <c r="E1015" i="6"/>
  <c r="D1015" i="6"/>
  <c r="C1015" i="6"/>
  <c r="N1014" i="6"/>
  <c r="M1014" i="6"/>
  <c r="E1014" i="6"/>
  <c r="D1014" i="6"/>
  <c r="C1014" i="6"/>
  <c r="N1013" i="6"/>
  <c r="M1013" i="6"/>
  <c r="E1013" i="6"/>
  <c r="D1013" i="6"/>
  <c r="C1013" i="6"/>
  <c r="N1012" i="6"/>
  <c r="M1012" i="6"/>
  <c r="E1012" i="6"/>
  <c r="D1012" i="6"/>
  <c r="C1012" i="6"/>
  <c r="N1011" i="6"/>
  <c r="M1011" i="6"/>
  <c r="E1011" i="6"/>
  <c r="D1011" i="6"/>
  <c r="C1011" i="6"/>
  <c r="N1010" i="6"/>
  <c r="M1010" i="6"/>
  <c r="E1010" i="6"/>
  <c r="D1010" i="6"/>
  <c r="C1010" i="6"/>
  <c r="N1009" i="6"/>
  <c r="M1009" i="6"/>
  <c r="E1009" i="6"/>
  <c r="D1009" i="6"/>
  <c r="C1009" i="6"/>
  <c r="N1008" i="6"/>
  <c r="M1008" i="6"/>
  <c r="E1008" i="6"/>
  <c r="D1008" i="6"/>
  <c r="C1008" i="6"/>
  <c r="N1007" i="6"/>
  <c r="M1007" i="6"/>
  <c r="E1007" i="6"/>
  <c r="D1007" i="6"/>
  <c r="C1007" i="6"/>
  <c r="N1006" i="6"/>
  <c r="M1006" i="6"/>
  <c r="E1006" i="6"/>
  <c r="D1006" i="6"/>
  <c r="C1006" i="6"/>
  <c r="N1005" i="6"/>
  <c r="M1005" i="6"/>
  <c r="E1005" i="6"/>
  <c r="D1005" i="6"/>
  <c r="C1005" i="6"/>
  <c r="N1004" i="6"/>
  <c r="M1004" i="6"/>
  <c r="E1004" i="6"/>
  <c r="D1004" i="6"/>
  <c r="C1004" i="6"/>
  <c r="N1003" i="6"/>
  <c r="M1003" i="6"/>
  <c r="E1003" i="6"/>
  <c r="D1003" i="6"/>
  <c r="C1003" i="6"/>
  <c r="N1002" i="6"/>
  <c r="M1002" i="6"/>
  <c r="E1002" i="6"/>
  <c r="D1002" i="6"/>
  <c r="C1002" i="6"/>
  <c r="N1001" i="6"/>
  <c r="M1001" i="6"/>
  <c r="E1001" i="6"/>
  <c r="D1001" i="6"/>
  <c r="C1001" i="6"/>
  <c r="N1000" i="6"/>
  <c r="M1000" i="6"/>
  <c r="E1000" i="6"/>
  <c r="D1000" i="6"/>
  <c r="C1000" i="6"/>
  <c r="N999" i="6"/>
  <c r="M999" i="6"/>
  <c r="E999" i="6"/>
  <c r="D999" i="6"/>
  <c r="C999" i="6"/>
  <c r="N998" i="6"/>
  <c r="M998" i="6"/>
  <c r="E998" i="6"/>
  <c r="D998" i="6"/>
  <c r="C998" i="6"/>
  <c r="N997" i="6"/>
  <c r="M997" i="6"/>
  <c r="E997" i="6"/>
  <c r="D997" i="6"/>
  <c r="C997" i="6"/>
  <c r="N996" i="6"/>
  <c r="M996" i="6"/>
  <c r="E996" i="6"/>
  <c r="D996" i="6"/>
  <c r="C996" i="6"/>
  <c r="N995" i="6"/>
  <c r="M995" i="6"/>
  <c r="E995" i="6"/>
  <c r="D995" i="6"/>
  <c r="C995" i="6"/>
  <c r="N994" i="6"/>
  <c r="M994" i="6"/>
  <c r="E994" i="6"/>
  <c r="D994" i="6"/>
  <c r="C994" i="6"/>
  <c r="N993" i="6"/>
  <c r="M993" i="6"/>
  <c r="E993" i="6"/>
  <c r="D993" i="6"/>
  <c r="C993" i="6"/>
  <c r="N992" i="6"/>
  <c r="M992" i="6"/>
  <c r="E992" i="6"/>
  <c r="D992" i="6"/>
  <c r="C992" i="6"/>
  <c r="N991" i="6"/>
  <c r="M991" i="6"/>
  <c r="E991" i="6"/>
  <c r="D991" i="6"/>
  <c r="C991" i="6"/>
  <c r="N990" i="6"/>
  <c r="M990" i="6"/>
  <c r="E990" i="6"/>
  <c r="D990" i="6"/>
  <c r="C990" i="6"/>
  <c r="N989" i="6"/>
  <c r="M989" i="6"/>
  <c r="E989" i="6"/>
  <c r="D989" i="6"/>
  <c r="C989" i="6"/>
  <c r="N988" i="6"/>
  <c r="M988" i="6"/>
  <c r="E988" i="6"/>
  <c r="D988" i="6"/>
  <c r="C988" i="6"/>
  <c r="N987" i="6"/>
  <c r="M987" i="6"/>
  <c r="E987" i="6"/>
  <c r="D987" i="6"/>
  <c r="C987" i="6"/>
  <c r="N986" i="6"/>
  <c r="M986" i="6"/>
  <c r="E986" i="6"/>
  <c r="D986" i="6"/>
  <c r="C986" i="6"/>
  <c r="N985" i="6"/>
  <c r="M985" i="6"/>
  <c r="E985" i="6"/>
  <c r="D985" i="6"/>
  <c r="C985" i="6"/>
  <c r="N984" i="6"/>
  <c r="M984" i="6"/>
  <c r="E984" i="6"/>
  <c r="D984" i="6"/>
  <c r="C984" i="6"/>
  <c r="N983" i="6"/>
  <c r="M983" i="6"/>
  <c r="E983" i="6"/>
  <c r="D983" i="6"/>
  <c r="C983" i="6"/>
  <c r="N982" i="6"/>
  <c r="M982" i="6"/>
  <c r="E982" i="6"/>
  <c r="D982" i="6"/>
  <c r="C982" i="6"/>
  <c r="N981" i="6"/>
  <c r="M981" i="6"/>
  <c r="E981" i="6"/>
  <c r="D981" i="6"/>
  <c r="C981" i="6"/>
  <c r="N980" i="6"/>
  <c r="M980" i="6"/>
  <c r="E980" i="6"/>
  <c r="D980" i="6"/>
  <c r="C980" i="6"/>
  <c r="N979" i="6"/>
  <c r="M979" i="6"/>
  <c r="E979" i="6"/>
  <c r="D979" i="6"/>
  <c r="C979" i="6"/>
  <c r="N978" i="6"/>
  <c r="M978" i="6"/>
  <c r="E978" i="6"/>
  <c r="D978" i="6"/>
  <c r="C978" i="6"/>
  <c r="N977" i="6"/>
  <c r="M977" i="6"/>
  <c r="E977" i="6"/>
  <c r="D977" i="6"/>
  <c r="C977" i="6"/>
  <c r="N976" i="6"/>
  <c r="M976" i="6"/>
  <c r="E976" i="6"/>
  <c r="D976" i="6"/>
  <c r="C976" i="6"/>
  <c r="N975" i="6"/>
  <c r="M975" i="6"/>
  <c r="E975" i="6"/>
  <c r="D975" i="6"/>
  <c r="C975" i="6"/>
  <c r="N974" i="6"/>
  <c r="M974" i="6"/>
  <c r="E974" i="6"/>
  <c r="D974" i="6"/>
  <c r="C974" i="6"/>
  <c r="N973" i="6"/>
  <c r="M973" i="6"/>
  <c r="E973" i="6"/>
  <c r="D973" i="6"/>
  <c r="C973" i="6"/>
  <c r="N972" i="6"/>
  <c r="M972" i="6"/>
  <c r="E972" i="6"/>
  <c r="D972" i="6"/>
  <c r="C972" i="6"/>
  <c r="N971" i="6"/>
  <c r="M971" i="6"/>
  <c r="E971" i="6"/>
  <c r="D971" i="6"/>
  <c r="C971" i="6"/>
  <c r="N970" i="6"/>
  <c r="M970" i="6"/>
  <c r="E970" i="6"/>
  <c r="D970" i="6"/>
  <c r="C970" i="6"/>
  <c r="N969" i="6"/>
  <c r="M969" i="6"/>
  <c r="E969" i="6"/>
  <c r="D969" i="6"/>
  <c r="C969" i="6"/>
  <c r="N968" i="6"/>
  <c r="M968" i="6"/>
  <c r="E968" i="6"/>
  <c r="D968" i="6"/>
  <c r="C968" i="6"/>
  <c r="N967" i="6"/>
  <c r="M967" i="6"/>
  <c r="E967" i="6"/>
  <c r="D967" i="6"/>
  <c r="C967" i="6"/>
  <c r="N966" i="6"/>
  <c r="M966" i="6"/>
  <c r="E966" i="6"/>
  <c r="D966" i="6"/>
  <c r="C966" i="6"/>
  <c r="N965" i="6"/>
  <c r="M965" i="6"/>
  <c r="E965" i="6"/>
  <c r="D965" i="6"/>
  <c r="C965" i="6"/>
  <c r="N964" i="6"/>
  <c r="M964" i="6"/>
  <c r="E964" i="6"/>
  <c r="D964" i="6"/>
  <c r="C964" i="6"/>
  <c r="N963" i="6"/>
  <c r="M963" i="6"/>
  <c r="E963" i="6"/>
  <c r="D963" i="6"/>
  <c r="C963" i="6"/>
  <c r="N962" i="6"/>
  <c r="M962" i="6"/>
  <c r="E962" i="6"/>
  <c r="D962" i="6"/>
  <c r="C962" i="6"/>
  <c r="N961" i="6"/>
  <c r="M961" i="6"/>
  <c r="E961" i="6"/>
  <c r="D961" i="6"/>
  <c r="C961" i="6"/>
  <c r="N960" i="6"/>
  <c r="M960" i="6"/>
  <c r="E960" i="6"/>
  <c r="D960" i="6"/>
  <c r="C960" i="6"/>
  <c r="N959" i="6"/>
  <c r="M959" i="6"/>
  <c r="E959" i="6"/>
  <c r="D959" i="6"/>
  <c r="C959" i="6"/>
  <c r="N958" i="6"/>
  <c r="M958" i="6"/>
  <c r="E958" i="6"/>
  <c r="D958" i="6"/>
  <c r="C958" i="6"/>
  <c r="N957" i="6"/>
  <c r="M957" i="6"/>
  <c r="E957" i="6"/>
  <c r="D957" i="6"/>
  <c r="C957" i="6"/>
  <c r="N956" i="6"/>
  <c r="M956" i="6"/>
  <c r="E956" i="6"/>
  <c r="D956" i="6"/>
  <c r="C956" i="6"/>
  <c r="N955" i="6"/>
  <c r="M955" i="6"/>
  <c r="E955" i="6"/>
  <c r="D955" i="6"/>
  <c r="C955" i="6"/>
  <c r="N954" i="6"/>
  <c r="M954" i="6"/>
  <c r="E954" i="6"/>
  <c r="D954" i="6"/>
  <c r="C954" i="6"/>
  <c r="N953" i="6"/>
  <c r="M953" i="6"/>
  <c r="E953" i="6"/>
  <c r="D953" i="6"/>
  <c r="C953" i="6"/>
  <c r="N952" i="6"/>
  <c r="M952" i="6"/>
  <c r="E952" i="6"/>
  <c r="D952" i="6"/>
  <c r="C952" i="6"/>
  <c r="N951" i="6"/>
  <c r="M951" i="6"/>
  <c r="E951" i="6"/>
  <c r="D951" i="6"/>
  <c r="C951" i="6"/>
  <c r="N950" i="6"/>
  <c r="M950" i="6"/>
  <c r="E950" i="6"/>
  <c r="D950" i="6"/>
  <c r="C950" i="6"/>
  <c r="N949" i="6"/>
  <c r="M949" i="6"/>
  <c r="E949" i="6"/>
  <c r="D949" i="6"/>
  <c r="C949" i="6"/>
  <c r="N948" i="6"/>
  <c r="M948" i="6"/>
  <c r="E948" i="6"/>
  <c r="D948" i="6"/>
  <c r="C948" i="6"/>
  <c r="N947" i="6"/>
  <c r="M947" i="6"/>
  <c r="E947" i="6"/>
  <c r="D947" i="6"/>
  <c r="C947" i="6"/>
  <c r="N946" i="6"/>
  <c r="M946" i="6"/>
  <c r="E946" i="6"/>
  <c r="D946" i="6"/>
  <c r="C946" i="6"/>
  <c r="N945" i="6"/>
  <c r="M945" i="6"/>
  <c r="E945" i="6"/>
  <c r="D945" i="6"/>
  <c r="C945" i="6"/>
  <c r="N944" i="6"/>
  <c r="M944" i="6"/>
  <c r="E944" i="6"/>
  <c r="D944" i="6"/>
  <c r="C944" i="6"/>
  <c r="N943" i="6"/>
  <c r="M943" i="6"/>
  <c r="E943" i="6"/>
  <c r="D943" i="6"/>
  <c r="C943" i="6"/>
  <c r="N942" i="6"/>
  <c r="M942" i="6"/>
  <c r="E942" i="6"/>
  <c r="D942" i="6"/>
  <c r="C942" i="6"/>
  <c r="N941" i="6"/>
  <c r="M941" i="6"/>
  <c r="E941" i="6"/>
  <c r="D941" i="6"/>
  <c r="C941" i="6"/>
  <c r="N940" i="6"/>
  <c r="M940" i="6"/>
  <c r="E940" i="6"/>
  <c r="D940" i="6"/>
  <c r="C940" i="6"/>
  <c r="N939" i="6"/>
  <c r="M939" i="6"/>
  <c r="E939" i="6"/>
  <c r="D939" i="6"/>
  <c r="C939" i="6"/>
  <c r="N938" i="6"/>
  <c r="M938" i="6"/>
  <c r="E938" i="6"/>
  <c r="D938" i="6"/>
  <c r="C938" i="6"/>
  <c r="N937" i="6"/>
  <c r="M937" i="6"/>
  <c r="E937" i="6"/>
  <c r="D937" i="6"/>
  <c r="C937" i="6"/>
  <c r="N936" i="6"/>
  <c r="M936" i="6"/>
  <c r="E936" i="6"/>
  <c r="D936" i="6"/>
  <c r="C936" i="6"/>
  <c r="N935" i="6"/>
  <c r="M935" i="6"/>
  <c r="E935" i="6"/>
  <c r="D935" i="6"/>
  <c r="C935" i="6"/>
  <c r="N934" i="6"/>
  <c r="M934" i="6"/>
  <c r="E934" i="6"/>
  <c r="D934" i="6"/>
  <c r="C934" i="6"/>
  <c r="N933" i="6"/>
  <c r="M933" i="6"/>
  <c r="E933" i="6"/>
  <c r="D933" i="6"/>
  <c r="C933" i="6"/>
  <c r="N932" i="6"/>
  <c r="M932" i="6"/>
  <c r="E932" i="6"/>
  <c r="D932" i="6"/>
  <c r="C932" i="6"/>
  <c r="N931" i="6"/>
  <c r="M931" i="6"/>
  <c r="E931" i="6"/>
  <c r="D931" i="6"/>
  <c r="C931" i="6"/>
  <c r="N930" i="6"/>
  <c r="M930" i="6"/>
  <c r="E930" i="6"/>
  <c r="D930" i="6"/>
  <c r="C930" i="6"/>
  <c r="N929" i="6"/>
  <c r="M929" i="6"/>
  <c r="E929" i="6"/>
  <c r="D929" i="6"/>
  <c r="C929" i="6"/>
  <c r="N928" i="6"/>
  <c r="M928" i="6"/>
  <c r="E928" i="6"/>
  <c r="D928" i="6"/>
  <c r="C928" i="6"/>
  <c r="N927" i="6"/>
  <c r="M927" i="6"/>
  <c r="E927" i="6"/>
  <c r="D927" i="6"/>
  <c r="C927" i="6"/>
  <c r="N926" i="6"/>
  <c r="M926" i="6"/>
  <c r="E926" i="6"/>
  <c r="D926" i="6"/>
  <c r="C926" i="6"/>
  <c r="N925" i="6"/>
  <c r="M925" i="6"/>
  <c r="E925" i="6"/>
  <c r="D925" i="6"/>
  <c r="C925" i="6"/>
  <c r="N924" i="6"/>
  <c r="M924" i="6"/>
  <c r="E924" i="6"/>
  <c r="D924" i="6"/>
  <c r="C924" i="6"/>
  <c r="N923" i="6"/>
  <c r="M923" i="6"/>
  <c r="E923" i="6"/>
  <c r="D923" i="6"/>
  <c r="C923" i="6"/>
  <c r="N922" i="6"/>
  <c r="M922" i="6"/>
  <c r="E922" i="6"/>
  <c r="D922" i="6"/>
  <c r="C922" i="6"/>
  <c r="N921" i="6"/>
  <c r="M921" i="6"/>
  <c r="E921" i="6"/>
  <c r="D921" i="6"/>
  <c r="C921" i="6"/>
  <c r="N920" i="6"/>
  <c r="M920" i="6"/>
  <c r="E920" i="6"/>
  <c r="D920" i="6"/>
  <c r="C920" i="6"/>
  <c r="N919" i="6"/>
  <c r="M919" i="6"/>
  <c r="E919" i="6"/>
  <c r="D919" i="6"/>
  <c r="C919" i="6"/>
  <c r="N918" i="6"/>
  <c r="M918" i="6"/>
  <c r="E918" i="6"/>
  <c r="D918" i="6"/>
  <c r="C918" i="6"/>
  <c r="N917" i="6"/>
  <c r="M917" i="6"/>
  <c r="E917" i="6"/>
  <c r="D917" i="6"/>
  <c r="C917" i="6"/>
  <c r="N916" i="6"/>
  <c r="M916" i="6"/>
  <c r="E916" i="6"/>
  <c r="D916" i="6"/>
  <c r="C916" i="6"/>
  <c r="N915" i="6"/>
  <c r="M915" i="6"/>
  <c r="E915" i="6"/>
  <c r="D915" i="6"/>
  <c r="C915" i="6"/>
  <c r="N914" i="6"/>
  <c r="M914" i="6"/>
  <c r="E914" i="6"/>
  <c r="D914" i="6"/>
  <c r="C914" i="6"/>
  <c r="N913" i="6"/>
  <c r="M913" i="6"/>
  <c r="E913" i="6"/>
  <c r="D913" i="6"/>
  <c r="C913" i="6"/>
  <c r="N912" i="6"/>
  <c r="M912" i="6"/>
  <c r="E912" i="6"/>
  <c r="D912" i="6"/>
  <c r="C912" i="6"/>
  <c r="N911" i="6"/>
  <c r="M911" i="6"/>
  <c r="E911" i="6"/>
  <c r="D911" i="6"/>
  <c r="C911" i="6"/>
  <c r="N910" i="6"/>
  <c r="M910" i="6"/>
  <c r="E910" i="6"/>
  <c r="D910" i="6"/>
  <c r="C910" i="6"/>
  <c r="N909" i="6"/>
  <c r="M909" i="6"/>
  <c r="E909" i="6"/>
  <c r="D909" i="6"/>
  <c r="C909" i="6"/>
  <c r="N908" i="6"/>
  <c r="M908" i="6"/>
  <c r="E908" i="6"/>
  <c r="D908" i="6"/>
  <c r="C908" i="6"/>
  <c r="N907" i="6"/>
  <c r="M907" i="6"/>
  <c r="E907" i="6"/>
  <c r="D907" i="6"/>
  <c r="C907" i="6"/>
  <c r="N906" i="6"/>
  <c r="M906" i="6"/>
  <c r="E906" i="6"/>
  <c r="D906" i="6"/>
  <c r="C906" i="6"/>
  <c r="N905" i="6"/>
  <c r="M905" i="6"/>
  <c r="E905" i="6"/>
  <c r="D905" i="6"/>
  <c r="C905" i="6"/>
  <c r="N904" i="6"/>
  <c r="M904" i="6"/>
  <c r="E904" i="6"/>
  <c r="D904" i="6"/>
  <c r="C904" i="6"/>
  <c r="N903" i="6"/>
  <c r="M903" i="6"/>
  <c r="E903" i="6"/>
  <c r="D903" i="6"/>
  <c r="C903" i="6"/>
  <c r="N902" i="6"/>
  <c r="M902" i="6"/>
  <c r="E902" i="6"/>
  <c r="D902" i="6"/>
  <c r="C902" i="6"/>
  <c r="N901" i="6"/>
  <c r="M901" i="6"/>
  <c r="E901" i="6"/>
  <c r="D901" i="6"/>
  <c r="C901" i="6"/>
  <c r="N900" i="6"/>
  <c r="M900" i="6"/>
  <c r="E900" i="6"/>
  <c r="D900" i="6"/>
  <c r="C900" i="6"/>
  <c r="N899" i="6"/>
  <c r="M899" i="6"/>
  <c r="E899" i="6"/>
  <c r="D899" i="6"/>
  <c r="C899" i="6"/>
  <c r="N898" i="6"/>
  <c r="M898" i="6"/>
  <c r="E898" i="6"/>
  <c r="D898" i="6"/>
  <c r="C898" i="6"/>
  <c r="N897" i="6"/>
  <c r="M897" i="6"/>
  <c r="E897" i="6"/>
  <c r="D897" i="6"/>
  <c r="C897" i="6"/>
  <c r="N896" i="6"/>
  <c r="M896" i="6"/>
  <c r="E896" i="6"/>
  <c r="D896" i="6"/>
  <c r="C896" i="6"/>
  <c r="N895" i="6"/>
  <c r="M895" i="6"/>
  <c r="E895" i="6"/>
  <c r="D895" i="6"/>
  <c r="C895" i="6"/>
  <c r="N894" i="6"/>
  <c r="M894" i="6"/>
  <c r="E894" i="6"/>
  <c r="D894" i="6"/>
  <c r="C894" i="6"/>
  <c r="N893" i="6"/>
  <c r="M893" i="6"/>
  <c r="E893" i="6"/>
  <c r="D893" i="6"/>
  <c r="C893" i="6"/>
  <c r="N892" i="6"/>
  <c r="M892" i="6"/>
  <c r="E892" i="6"/>
  <c r="D892" i="6"/>
  <c r="C892" i="6"/>
  <c r="N891" i="6"/>
  <c r="M891" i="6"/>
  <c r="E891" i="6"/>
  <c r="D891" i="6"/>
  <c r="C891" i="6"/>
  <c r="N890" i="6"/>
  <c r="M890" i="6"/>
  <c r="E890" i="6"/>
  <c r="D890" i="6"/>
  <c r="C890" i="6"/>
  <c r="N889" i="6"/>
  <c r="M889" i="6"/>
  <c r="E889" i="6"/>
  <c r="D889" i="6"/>
  <c r="C889" i="6"/>
  <c r="N888" i="6"/>
  <c r="M888" i="6"/>
  <c r="E888" i="6"/>
  <c r="D888" i="6"/>
  <c r="C888" i="6"/>
  <c r="N887" i="6"/>
  <c r="M887" i="6"/>
  <c r="E887" i="6"/>
  <c r="D887" i="6"/>
  <c r="C887" i="6"/>
  <c r="N886" i="6"/>
  <c r="M886" i="6"/>
  <c r="E886" i="6"/>
  <c r="D886" i="6"/>
  <c r="C886" i="6"/>
  <c r="N885" i="6"/>
  <c r="M885" i="6"/>
  <c r="E885" i="6"/>
  <c r="D885" i="6"/>
  <c r="C885" i="6"/>
  <c r="N884" i="6"/>
  <c r="M884" i="6"/>
  <c r="E884" i="6"/>
  <c r="D884" i="6"/>
  <c r="C884" i="6"/>
  <c r="N883" i="6"/>
  <c r="M883" i="6"/>
  <c r="E883" i="6"/>
  <c r="D883" i="6"/>
  <c r="C883" i="6"/>
  <c r="N882" i="6"/>
  <c r="M882" i="6"/>
  <c r="E882" i="6"/>
  <c r="D882" i="6"/>
  <c r="C882" i="6"/>
  <c r="N881" i="6"/>
  <c r="M881" i="6"/>
  <c r="E881" i="6"/>
  <c r="D881" i="6"/>
  <c r="C881" i="6"/>
  <c r="N880" i="6"/>
  <c r="M880" i="6"/>
  <c r="E880" i="6"/>
  <c r="D880" i="6"/>
  <c r="C880" i="6"/>
  <c r="N879" i="6"/>
  <c r="M879" i="6"/>
  <c r="E879" i="6"/>
  <c r="D879" i="6"/>
  <c r="C879" i="6"/>
  <c r="N878" i="6"/>
  <c r="M878" i="6"/>
  <c r="E878" i="6"/>
  <c r="D878" i="6"/>
  <c r="C878" i="6"/>
  <c r="N877" i="6"/>
  <c r="M877" i="6"/>
  <c r="E877" i="6"/>
  <c r="D877" i="6"/>
  <c r="C877" i="6"/>
  <c r="N876" i="6"/>
  <c r="M876" i="6"/>
  <c r="E876" i="6"/>
  <c r="D876" i="6"/>
  <c r="C876" i="6"/>
  <c r="N875" i="6"/>
  <c r="M875" i="6"/>
  <c r="E875" i="6"/>
  <c r="D875" i="6"/>
  <c r="C875" i="6"/>
  <c r="N874" i="6"/>
  <c r="M874" i="6"/>
  <c r="E874" i="6"/>
  <c r="D874" i="6"/>
  <c r="C874" i="6"/>
  <c r="N873" i="6"/>
  <c r="M873" i="6"/>
  <c r="E873" i="6"/>
  <c r="D873" i="6"/>
  <c r="C873" i="6"/>
  <c r="N872" i="6"/>
  <c r="M872" i="6"/>
  <c r="E872" i="6"/>
  <c r="D872" i="6"/>
  <c r="C872" i="6"/>
  <c r="N871" i="6"/>
  <c r="M871" i="6"/>
  <c r="E871" i="6"/>
  <c r="D871" i="6"/>
  <c r="C871" i="6"/>
  <c r="N870" i="6"/>
  <c r="M870" i="6"/>
  <c r="E870" i="6"/>
  <c r="D870" i="6"/>
  <c r="C870" i="6"/>
  <c r="N869" i="6"/>
  <c r="M869" i="6"/>
  <c r="E869" i="6"/>
  <c r="D869" i="6"/>
  <c r="C869" i="6"/>
  <c r="N868" i="6"/>
  <c r="M868" i="6"/>
  <c r="E868" i="6"/>
  <c r="D868" i="6"/>
  <c r="C868" i="6"/>
  <c r="N867" i="6"/>
  <c r="M867" i="6"/>
  <c r="E867" i="6"/>
  <c r="D867" i="6"/>
  <c r="C867" i="6"/>
  <c r="N866" i="6"/>
  <c r="M866" i="6"/>
  <c r="E866" i="6"/>
  <c r="D866" i="6"/>
  <c r="C866" i="6"/>
  <c r="N865" i="6"/>
  <c r="M865" i="6"/>
  <c r="E865" i="6"/>
  <c r="D865" i="6"/>
  <c r="C865" i="6"/>
  <c r="N864" i="6"/>
  <c r="M864" i="6"/>
  <c r="E864" i="6"/>
  <c r="D864" i="6"/>
  <c r="C864" i="6"/>
  <c r="N863" i="6"/>
  <c r="M863" i="6"/>
  <c r="E863" i="6"/>
  <c r="D863" i="6"/>
  <c r="C863" i="6"/>
  <c r="N862" i="6"/>
  <c r="M862" i="6"/>
  <c r="E862" i="6"/>
  <c r="D862" i="6"/>
  <c r="C862" i="6"/>
  <c r="N861" i="6"/>
  <c r="M861" i="6"/>
  <c r="E861" i="6"/>
  <c r="D861" i="6"/>
  <c r="C861" i="6"/>
  <c r="N860" i="6"/>
  <c r="M860" i="6"/>
  <c r="E860" i="6"/>
  <c r="D860" i="6"/>
  <c r="C860" i="6"/>
  <c r="N859" i="6"/>
  <c r="M859" i="6"/>
  <c r="E859" i="6"/>
  <c r="D859" i="6"/>
  <c r="C859" i="6"/>
  <c r="N858" i="6"/>
  <c r="M858" i="6"/>
  <c r="E858" i="6"/>
  <c r="D858" i="6"/>
  <c r="C858" i="6"/>
  <c r="N857" i="6"/>
  <c r="M857" i="6"/>
  <c r="E857" i="6"/>
  <c r="D857" i="6"/>
  <c r="C857" i="6"/>
  <c r="N856" i="6"/>
  <c r="M856" i="6"/>
  <c r="E856" i="6"/>
  <c r="D856" i="6"/>
  <c r="C856" i="6"/>
  <c r="N855" i="6"/>
  <c r="M855" i="6"/>
  <c r="E855" i="6"/>
  <c r="D855" i="6"/>
  <c r="C855" i="6"/>
  <c r="N854" i="6"/>
  <c r="M854" i="6"/>
  <c r="E854" i="6"/>
  <c r="D854" i="6"/>
  <c r="C854" i="6"/>
  <c r="N853" i="6"/>
  <c r="M853" i="6"/>
  <c r="E853" i="6"/>
  <c r="D853" i="6"/>
  <c r="C853" i="6"/>
  <c r="N852" i="6"/>
  <c r="M852" i="6"/>
  <c r="E852" i="6"/>
  <c r="D852" i="6"/>
  <c r="C852" i="6"/>
  <c r="N851" i="6"/>
  <c r="M851" i="6"/>
  <c r="E851" i="6"/>
  <c r="D851" i="6"/>
  <c r="C851" i="6"/>
  <c r="N850" i="6"/>
  <c r="M850" i="6"/>
  <c r="E850" i="6"/>
  <c r="D850" i="6"/>
  <c r="C850" i="6"/>
  <c r="N849" i="6"/>
  <c r="M849" i="6"/>
  <c r="E849" i="6"/>
  <c r="D849" i="6"/>
  <c r="C849" i="6"/>
  <c r="N848" i="6"/>
  <c r="M848" i="6"/>
  <c r="E848" i="6"/>
  <c r="D848" i="6"/>
  <c r="C848" i="6"/>
  <c r="N847" i="6"/>
  <c r="M847" i="6"/>
  <c r="E847" i="6"/>
  <c r="D847" i="6"/>
  <c r="C847" i="6"/>
  <c r="N846" i="6"/>
  <c r="M846" i="6"/>
  <c r="E846" i="6"/>
  <c r="D846" i="6"/>
  <c r="C846" i="6"/>
  <c r="N845" i="6"/>
  <c r="M845" i="6"/>
  <c r="E845" i="6"/>
  <c r="D845" i="6"/>
  <c r="C845" i="6"/>
  <c r="N844" i="6"/>
  <c r="M844" i="6"/>
  <c r="E844" i="6"/>
  <c r="D844" i="6"/>
  <c r="C844" i="6"/>
  <c r="N843" i="6"/>
  <c r="M843" i="6"/>
  <c r="E843" i="6"/>
  <c r="D843" i="6"/>
  <c r="C843" i="6"/>
  <c r="N842" i="6"/>
  <c r="M842" i="6"/>
  <c r="E842" i="6"/>
  <c r="D842" i="6"/>
  <c r="C842" i="6"/>
  <c r="N841" i="6"/>
  <c r="M841" i="6"/>
  <c r="E841" i="6"/>
  <c r="D841" i="6"/>
  <c r="C841" i="6"/>
  <c r="N840" i="6"/>
  <c r="M840" i="6"/>
  <c r="E840" i="6"/>
  <c r="D840" i="6"/>
  <c r="C840" i="6"/>
  <c r="N839" i="6"/>
  <c r="M839" i="6"/>
  <c r="E839" i="6"/>
  <c r="D839" i="6"/>
  <c r="C839" i="6"/>
  <c r="N838" i="6"/>
  <c r="M838" i="6"/>
  <c r="E838" i="6"/>
  <c r="D838" i="6"/>
  <c r="C838" i="6"/>
  <c r="N837" i="6"/>
  <c r="M837" i="6"/>
  <c r="E837" i="6"/>
  <c r="D837" i="6"/>
  <c r="C837" i="6"/>
  <c r="N836" i="6"/>
  <c r="M836" i="6"/>
  <c r="E836" i="6"/>
  <c r="D836" i="6"/>
  <c r="C836" i="6"/>
  <c r="N835" i="6"/>
  <c r="M835" i="6"/>
  <c r="E835" i="6"/>
  <c r="D835" i="6"/>
  <c r="C835" i="6"/>
  <c r="N834" i="6"/>
  <c r="M834" i="6"/>
  <c r="E834" i="6"/>
  <c r="D834" i="6"/>
  <c r="C834" i="6"/>
  <c r="N833" i="6"/>
  <c r="M833" i="6"/>
  <c r="E833" i="6"/>
  <c r="D833" i="6"/>
  <c r="C833" i="6"/>
  <c r="N832" i="6"/>
  <c r="M832" i="6"/>
  <c r="E832" i="6"/>
  <c r="D832" i="6"/>
  <c r="C832" i="6"/>
  <c r="N831" i="6"/>
  <c r="M831" i="6"/>
  <c r="E831" i="6"/>
  <c r="D831" i="6"/>
  <c r="C831" i="6"/>
  <c r="N830" i="6"/>
  <c r="M830" i="6"/>
  <c r="E830" i="6"/>
  <c r="D830" i="6"/>
  <c r="C830" i="6"/>
  <c r="N829" i="6"/>
  <c r="M829" i="6"/>
  <c r="E829" i="6"/>
  <c r="D829" i="6"/>
  <c r="C829" i="6"/>
  <c r="N828" i="6"/>
  <c r="M828" i="6"/>
  <c r="E828" i="6"/>
  <c r="D828" i="6"/>
  <c r="C828" i="6"/>
  <c r="N827" i="6"/>
  <c r="M827" i="6"/>
  <c r="E827" i="6"/>
  <c r="D827" i="6"/>
  <c r="C827" i="6"/>
  <c r="N826" i="6"/>
  <c r="M826" i="6"/>
  <c r="E826" i="6"/>
  <c r="D826" i="6"/>
  <c r="C826" i="6"/>
  <c r="N825" i="6"/>
  <c r="M825" i="6"/>
  <c r="E825" i="6"/>
  <c r="D825" i="6"/>
  <c r="C825" i="6"/>
  <c r="N824" i="6"/>
  <c r="M824" i="6"/>
  <c r="E824" i="6"/>
  <c r="D824" i="6"/>
  <c r="C824" i="6"/>
  <c r="N823" i="6"/>
  <c r="M823" i="6"/>
  <c r="E823" i="6"/>
  <c r="D823" i="6"/>
  <c r="C823" i="6"/>
  <c r="N822" i="6"/>
  <c r="M822" i="6"/>
  <c r="E822" i="6"/>
  <c r="D822" i="6"/>
  <c r="C822" i="6"/>
  <c r="N821" i="6"/>
  <c r="M821" i="6"/>
  <c r="E821" i="6"/>
  <c r="D821" i="6"/>
  <c r="C821" i="6"/>
  <c r="N820" i="6"/>
  <c r="M820" i="6"/>
  <c r="E820" i="6"/>
  <c r="D820" i="6"/>
  <c r="C820" i="6"/>
  <c r="N819" i="6"/>
  <c r="M819" i="6"/>
  <c r="E819" i="6"/>
  <c r="D819" i="6"/>
  <c r="C819" i="6"/>
  <c r="N818" i="6"/>
  <c r="M818" i="6"/>
  <c r="E818" i="6"/>
  <c r="D818" i="6"/>
  <c r="C818" i="6"/>
  <c r="N817" i="6"/>
  <c r="M817" i="6"/>
  <c r="E817" i="6"/>
  <c r="D817" i="6"/>
  <c r="C817" i="6"/>
  <c r="N816" i="6"/>
  <c r="M816" i="6"/>
  <c r="E816" i="6"/>
  <c r="D816" i="6"/>
  <c r="C816" i="6"/>
  <c r="N815" i="6"/>
  <c r="M815" i="6"/>
  <c r="E815" i="6"/>
  <c r="D815" i="6"/>
  <c r="C815" i="6"/>
  <c r="N814" i="6"/>
  <c r="M814" i="6"/>
  <c r="E814" i="6"/>
  <c r="D814" i="6"/>
  <c r="C814" i="6"/>
  <c r="N813" i="6"/>
  <c r="M813" i="6"/>
  <c r="E813" i="6"/>
  <c r="D813" i="6"/>
  <c r="C813" i="6"/>
  <c r="N812" i="6"/>
  <c r="M812" i="6"/>
  <c r="E812" i="6"/>
  <c r="D812" i="6"/>
  <c r="C812" i="6"/>
  <c r="N811" i="6"/>
  <c r="M811" i="6"/>
  <c r="E811" i="6"/>
  <c r="D811" i="6"/>
  <c r="C811" i="6"/>
  <c r="N810" i="6"/>
  <c r="M810" i="6"/>
  <c r="E810" i="6"/>
  <c r="D810" i="6"/>
  <c r="C810" i="6"/>
  <c r="N809" i="6"/>
  <c r="M809" i="6"/>
  <c r="E809" i="6"/>
  <c r="D809" i="6"/>
  <c r="C809" i="6"/>
  <c r="N808" i="6"/>
  <c r="M808" i="6"/>
  <c r="E808" i="6"/>
  <c r="D808" i="6"/>
  <c r="C808" i="6"/>
  <c r="N807" i="6"/>
  <c r="M807" i="6"/>
  <c r="E807" i="6"/>
  <c r="D807" i="6"/>
  <c r="C807" i="6"/>
  <c r="N806" i="6"/>
  <c r="M806" i="6"/>
  <c r="E806" i="6"/>
  <c r="D806" i="6"/>
  <c r="C806" i="6"/>
  <c r="N805" i="6"/>
  <c r="M805" i="6"/>
  <c r="E805" i="6"/>
  <c r="D805" i="6"/>
  <c r="C805" i="6"/>
  <c r="N804" i="6"/>
  <c r="M804" i="6"/>
  <c r="E804" i="6"/>
  <c r="D804" i="6"/>
  <c r="C804" i="6"/>
  <c r="N803" i="6"/>
  <c r="M803" i="6"/>
  <c r="E803" i="6"/>
  <c r="D803" i="6"/>
  <c r="C803" i="6"/>
  <c r="N802" i="6"/>
  <c r="M802" i="6"/>
  <c r="E802" i="6"/>
  <c r="D802" i="6"/>
  <c r="C802" i="6"/>
  <c r="N801" i="6"/>
  <c r="M801" i="6"/>
  <c r="E801" i="6"/>
  <c r="D801" i="6"/>
  <c r="C801" i="6"/>
  <c r="N800" i="6"/>
  <c r="M800" i="6"/>
  <c r="E800" i="6"/>
  <c r="D800" i="6"/>
  <c r="C800" i="6"/>
  <c r="N799" i="6"/>
  <c r="M799" i="6"/>
  <c r="E799" i="6"/>
  <c r="D799" i="6"/>
  <c r="C799" i="6"/>
  <c r="N798" i="6"/>
  <c r="M798" i="6"/>
  <c r="E798" i="6"/>
  <c r="D798" i="6"/>
  <c r="C798" i="6"/>
  <c r="N797" i="6"/>
  <c r="M797" i="6"/>
  <c r="E797" i="6"/>
  <c r="D797" i="6"/>
  <c r="C797" i="6"/>
  <c r="N796" i="6"/>
  <c r="M796" i="6"/>
  <c r="E796" i="6"/>
  <c r="D796" i="6"/>
  <c r="C796" i="6"/>
  <c r="N795" i="6"/>
  <c r="M795" i="6"/>
  <c r="E795" i="6"/>
  <c r="D795" i="6"/>
  <c r="C795" i="6"/>
  <c r="N794" i="6"/>
  <c r="M794" i="6"/>
  <c r="E794" i="6"/>
  <c r="D794" i="6"/>
  <c r="C794" i="6"/>
  <c r="N793" i="6"/>
  <c r="M793" i="6"/>
  <c r="E793" i="6"/>
  <c r="D793" i="6"/>
  <c r="C793" i="6"/>
  <c r="N792" i="6"/>
  <c r="M792" i="6"/>
  <c r="E792" i="6"/>
  <c r="D792" i="6"/>
  <c r="C792" i="6"/>
  <c r="N791" i="6"/>
  <c r="M791" i="6"/>
  <c r="E791" i="6"/>
  <c r="D791" i="6"/>
  <c r="C791" i="6"/>
  <c r="N790" i="6"/>
  <c r="M790" i="6"/>
  <c r="E790" i="6"/>
  <c r="D790" i="6"/>
  <c r="C790" i="6"/>
  <c r="N789" i="6"/>
  <c r="M789" i="6"/>
  <c r="E789" i="6"/>
  <c r="D789" i="6"/>
  <c r="C789" i="6"/>
  <c r="N788" i="6"/>
  <c r="M788" i="6"/>
  <c r="E788" i="6"/>
  <c r="D788" i="6"/>
  <c r="C788" i="6"/>
  <c r="N787" i="6"/>
  <c r="M787" i="6"/>
  <c r="E787" i="6"/>
  <c r="D787" i="6"/>
  <c r="C787" i="6"/>
  <c r="N786" i="6"/>
  <c r="M786" i="6"/>
  <c r="E786" i="6"/>
  <c r="D786" i="6"/>
  <c r="C786" i="6"/>
  <c r="N785" i="6"/>
  <c r="M785" i="6"/>
  <c r="E785" i="6"/>
  <c r="D785" i="6"/>
  <c r="C785" i="6"/>
  <c r="N784" i="6"/>
  <c r="M784" i="6"/>
  <c r="E784" i="6"/>
  <c r="D784" i="6"/>
  <c r="C784" i="6"/>
  <c r="N783" i="6"/>
  <c r="M783" i="6"/>
  <c r="E783" i="6"/>
  <c r="D783" i="6"/>
  <c r="C783" i="6"/>
  <c r="N782" i="6"/>
  <c r="M782" i="6"/>
  <c r="E782" i="6"/>
  <c r="D782" i="6"/>
  <c r="C782" i="6"/>
  <c r="N781" i="6"/>
  <c r="M781" i="6"/>
  <c r="E781" i="6"/>
  <c r="D781" i="6"/>
  <c r="C781" i="6"/>
  <c r="N780" i="6"/>
  <c r="M780" i="6"/>
  <c r="E780" i="6"/>
  <c r="D780" i="6"/>
  <c r="C780" i="6"/>
  <c r="N779" i="6"/>
  <c r="M779" i="6"/>
  <c r="E779" i="6"/>
  <c r="D779" i="6"/>
  <c r="C779" i="6"/>
  <c r="N778" i="6"/>
  <c r="M778" i="6"/>
  <c r="E778" i="6"/>
  <c r="D778" i="6"/>
  <c r="C778" i="6"/>
  <c r="N777" i="6"/>
  <c r="M777" i="6"/>
  <c r="E777" i="6"/>
  <c r="D777" i="6"/>
  <c r="C777" i="6"/>
  <c r="N776" i="6"/>
  <c r="M776" i="6"/>
  <c r="E776" i="6"/>
  <c r="D776" i="6"/>
  <c r="C776" i="6"/>
  <c r="N775" i="6"/>
  <c r="M775" i="6"/>
  <c r="E775" i="6"/>
  <c r="D775" i="6"/>
  <c r="C775" i="6"/>
  <c r="N774" i="6"/>
  <c r="M774" i="6"/>
  <c r="E774" i="6"/>
  <c r="D774" i="6"/>
  <c r="C774" i="6"/>
  <c r="N773" i="6"/>
  <c r="M773" i="6"/>
  <c r="E773" i="6"/>
  <c r="D773" i="6"/>
  <c r="C773" i="6"/>
  <c r="N772" i="6"/>
  <c r="M772" i="6"/>
  <c r="E772" i="6"/>
  <c r="D772" i="6"/>
  <c r="C772" i="6"/>
  <c r="N771" i="6"/>
  <c r="M771" i="6"/>
  <c r="E771" i="6"/>
  <c r="D771" i="6"/>
  <c r="C771" i="6"/>
  <c r="N770" i="6"/>
  <c r="M770" i="6"/>
  <c r="E770" i="6"/>
  <c r="D770" i="6"/>
  <c r="C770" i="6"/>
  <c r="N769" i="6"/>
  <c r="M769" i="6"/>
  <c r="E769" i="6"/>
  <c r="D769" i="6"/>
  <c r="C769" i="6"/>
  <c r="N768" i="6"/>
  <c r="M768" i="6"/>
  <c r="E768" i="6"/>
  <c r="D768" i="6"/>
  <c r="C768" i="6"/>
  <c r="N767" i="6"/>
  <c r="M767" i="6"/>
  <c r="E767" i="6"/>
  <c r="D767" i="6"/>
  <c r="C767" i="6"/>
  <c r="N766" i="6"/>
  <c r="M766" i="6"/>
  <c r="E766" i="6"/>
  <c r="D766" i="6"/>
  <c r="C766" i="6"/>
  <c r="N765" i="6"/>
  <c r="M765" i="6"/>
  <c r="E765" i="6"/>
  <c r="D765" i="6"/>
  <c r="C765" i="6"/>
  <c r="N764" i="6"/>
  <c r="M764" i="6"/>
  <c r="E764" i="6"/>
  <c r="D764" i="6"/>
  <c r="C764" i="6"/>
  <c r="N763" i="6"/>
  <c r="M763" i="6"/>
  <c r="E763" i="6"/>
  <c r="D763" i="6"/>
  <c r="C763" i="6"/>
  <c r="N762" i="6"/>
  <c r="M762" i="6"/>
  <c r="E762" i="6"/>
  <c r="D762" i="6"/>
  <c r="C762" i="6"/>
  <c r="N761" i="6"/>
  <c r="M761" i="6"/>
  <c r="E761" i="6"/>
  <c r="D761" i="6"/>
  <c r="C761" i="6"/>
  <c r="N760" i="6"/>
  <c r="M760" i="6"/>
  <c r="E760" i="6"/>
  <c r="D760" i="6"/>
  <c r="C760" i="6"/>
  <c r="N759" i="6"/>
  <c r="M759" i="6"/>
  <c r="E759" i="6"/>
  <c r="D759" i="6"/>
  <c r="C759" i="6"/>
  <c r="N758" i="6"/>
  <c r="M758" i="6"/>
  <c r="E758" i="6"/>
  <c r="D758" i="6"/>
  <c r="C758" i="6"/>
  <c r="N757" i="6"/>
  <c r="M757" i="6"/>
  <c r="E757" i="6"/>
  <c r="D757" i="6"/>
  <c r="C757" i="6"/>
  <c r="N756" i="6"/>
  <c r="M756" i="6"/>
  <c r="E756" i="6"/>
  <c r="D756" i="6"/>
  <c r="C756" i="6"/>
  <c r="N755" i="6"/>
  <c r="M755" i="6"/>
  <c r="E755" i="6"/>
  <c r="D755" i="6"/>
  <c r="C755" i="6"/>
  <c r="N754" i="6"/>
  <c r="M754" i="6"/>
  <c r="E754" i="6"/>
  <c r="D754" i="6"/>
  <c r="C754" i="6"/>
  <c r="N753" i="6"/>
  <c r="M753" i="6"/>
  <c r="E753" i="6"/>
  <c r="D753" i="6"/>
  <c r="C753" i="6"/>
  <c r="N752" i="6"/>
  <c r="M752" i="6"/>
  <c r="E752" i="6"/>
  <c r="D752" i="6"/>
  <c r="C752" i="6"/>
  <c r="N751" i="6"/>
  <c r="M751" i="6"/>
  <c r="E751" i="6"/>
  <c r="D751" i="6"/>
  <c r="C751" i="6"/>
  <c r="N750" i="6"/>
  <c r="M750" i="6"/>
  <c r="E750" i="6"/>
  <c r="D750" i="6"/>
  <c r="C750" i="6"/>
  <c r="N749" i="6"/>
  <c r="M749" i="6"/>
  <c r="E749" i="6"/>
  <c r="D749" i="6"/>
  <c r="C749" i="6"/>
  <c r="N748" i="6"/>
  <c r="M748" i="6"/>
  <c r="E748" i="6"/>
  <c r="D748" i="6"/>
  <c r="C748" i="6"/>
  <c r="N747" i="6"/>
  <c r="M747" i="6"/>
  <c r="E747" i="6"/>
  <c r="D747" i="6"/>
  <c r="C747" i="6"/>
  <c r="N746" i="6"/>
  <c r="M746" i="6"/>
  <c r="E746" i="6"/>
  <c r="D746" i="6"/>
  <c r="C746" i="6"/>
  <c r="N745" i="6"/>
  <c r="M745" i="6"/>
  <c r="E745" i="6"/>
  <c r="D745" i="6"/>
  <c r="C745" i="6"/>
  <c r="N744" i="6"/>
  <c r="M744" i="6"/>
  <c r="E744" i="6"/>
  <c r="D744" i="6"/>
  <c r="C744" i="6"/>
  <c r="N743" i="6"/>
  <c r="M743" i="6"/>
  <c r="E743" i="6"/>
  <c r="D743" i="6"/>
  <c r="C743" i="6"/>
  <c r="N742" i="6"/>
  <c r="M742" i="6"/>
  <c r="E742" i="6"/>
  <c r="D742" i="6"/>
  <c r="C742" i="6"/>
  <c r="N741" i="6"/>
  <c r="M741" i="6"/>
  <c r="E741" i="6"/>
  <c r="D741" i="6"/>
  <c r="C741" i="6"/>
  <c r="N740" i="6"/>
  <c r="M740" i="6"/>
  <c r="E740" i="6"/>
  <c r="D740" i="6"/>
  <c r="C740" i="6"/>
  <c r="N739" i="6"/>
  <c r="M739" i="6"/>
  <c r="E739" i="6"/>
  <c r="D739" i="6"/>
  <c r="C739" i="6"/>
  <c r="N738" i="6"/>
  <c r="M738" i="6"/>
  <c r="E738" i="6"/>
  <c r="D738" i="6"/>
  <c r="C738" i="6"/>
  <c r="N737" i="6"/>
  <c r="M737" i="6"/>
  <c r="E737" i="6"/>
  <c r="D737" i="6"/>
  <c r="C737" i="6"/>
  <c r="N736" i="6"/>
  <c r="M736" i="6"/>
  <c r="E736" i="6"/>
  <c r="D736" i="6"/>
  <c r="C736" i="6"/>
  <c r="N735" i="6"/>
  <c r="M735" i="6"/>
  <c r="E735" i="6"/>
  <c r="D735" i="6"/>
  <c r="C735" i="6"/>
  <c r="N734" i="6"/>
  <c r="M734" i="6"/>
  <c r="E734" i="6"/>
  <c r="D734" i="6"/>
  <c r="C734" i="6"/>
  <c r="N733" i="6"/>
  <c r="M733" i="6"/>
  <c r="E733" i="6"/>
  <c r="D733" i="6"/>
  <c r="C733" i="6"/>
  <c r="N732" i="6"/>
  <c r="M732" i="6"/>
  <c r="E732" i="6"/>
  <c r="D732" i="6"/>
  <c r="C732" i="6"/>
  <c r="N731" i="6"/>
  <c r="M731" i="6"/>
  <c r="E731" i="6"/>
  <c r="D731" i="6"/>
  <c r="C731" i="6"/>
  <c r="N730" i="6"/>
  <c r="M730" i="6"/>
  <c r="E730" i="6"/>
  <c r="D730" i="6"/>
  <c r="C730" i="6"/>
  <c r="N729" i="6"/>
  <c r="M729" i="6"/>
  <c r="E729" i="6"/>
  <c r="D729" i="6"/>
  <c r="C729" i="6"/>
  <c r="N728" i="6"/>
  <c r="M728" i="6"/>
  <c r="E728" i="6"/>
  <c r="D728" i="6"/>
  <c r="C728" i="6"/>
  <c r="N727" i="6"/>
  <c r="M727" i="6"/>
  <c r="E727" i="6"/>
  <c r="D727" i="6"/>
  <c r="C727" i="6"/>
  <c r="N726" i="6"/>
  <c r="M726" i="6"/>
  <c r="E726" i="6"/>
  <c r="D726" i="6"/>
  <c r="C726" i="6"/>
  <c r="N725" i="6"/>
  <c r="M725" i="6"/>
  <c r="E725" i="6"/>
  <c r="D725" i="6"/>
  <c r="C725" i="6"/>
  <c r="N724" i="6"/>
  <c r="M724" i="6"/>
  <c r="E724" i="6"/>
  <c r="D724" i="6"/>
  <c r="C724" i="6"/>
  <c r="N723" i="6"/>
  <c r="M723" i="6"/>
  <c r="E723" i="6"/>
  <c r="D723" i="6"/>
  <c r="C723" i="6"/>
  <c r="N722" i="6"/>
  <c r="M722" i="6"/>
  <c r="E722" i="6"/>
  <c r="D722" i="6"/>
  <c r="C722" i="6"/>
  <c r="N721" i="6"/>
  <c r="M721" i="6"/>
  <c r="E721" i="6"/>
  <c r="D721" i="6"/>
  <c r="C721" i="6"/>
  <c r="N720" i="6"/>
  <c r="M720" i="6"/>
  <c r="E720" i="6"/>
  <c r="D720" i="6"/>
  <c r="C720" i="6"/>
  <c r="N719" i="6"/>
  <c r="M719" i="6"/>
  <c r="E719" i="6"/>
  <c r="D719" i="6"/>
  <c r="C719" i="6"/>
  <c r="N718" i="6"/>
  <c r="M718" i="6"/>
  <c r="E718" i="6"/>
  <c r="D718" i="6"/>
  <c r="C718" i="6"/>
  <c r="N717" i="6"/>
  <c r="M717" i="6"/>
  <c r="E717" i="6"/>
  <c r="D717" i="6"/>
  <c r="C717" i="6"/>
  <c r="N716" i="6"/>
  <c r="M716" i="6"/>
  <c r="E716" i="6"/>
  <c r="D716" i="6"/>
  <c r="C716" i="6"/>
  <c r="N715" i="6"/>
  <c r="M715" i="6"/>
  <c r="E715" i="6"/>
  <c r="D715" i="6"/>
  <c r="C715" i="6"/>
  <c r="N714" i="6"/>
  <c r="M714" i="6"/>
  <c r="E714" i="6"/>
  <c r="D714" i="6"/>
  <c r="C714" i="6"/>
  <c r="N713" i="6"/>
  <c r="M713" i="6"/>
  <c r="E713" i="6"/>
  <c r="D713" i="6"/>
  <c r="C713" i="6"/>
  <c r="N712" i="6"/>
  <c r="M712" i="6"/>
  <c r="E712" i="6"/>
  <c r="D712" i="6"/>
  <c r="C712" i="6"/>
  <c r="N711" i="6"/>
  <c r="M711" i="6"/>
  <c r="E711" i="6"/>
  <c r="D711" i="6"/>
  <c r="C711" i="6"/>
  <c r="N710" i="6"/>
  <c r="M710" i="6"/>
  <c r="E710" i="6"/>
  <c r="D710" i="6"/>
  <c r="C710" i="6"/>
  <c r="N709" i="6"/>
  <c r="M709" i="6"/>
  <c r="E709" i="6"/>
  <c r="D709" i="6"/>
  <c r="C709" i="6"/>
  <c r="N708" i="6"/>
  <c r="M708" i="6"/>
  <c r="E708" i="6"/>
  <c r="D708" i="6"/>
  <c r="C708" i="6"/>
  <c r="N707" i="6"/>
  <c r="M707" i="6"/>
  <c r="E707" i="6"/>
  <c r="D707" i="6"/>
  <c r="C707" i="6"/>
  <c r="N706" i="6"/>
  <c r="M706" i="6"/>
  <c r="E706" i="6"/>
  <c r="D706" i="6"/>
  <c r="C706" i="6"/>
  <c r="N705" i="6"/>
  <c r="M705" i="6"/>
  <c r="E705" i="6"/>
  <c r="D705" i="6"/>
  <c r="C705" i="6"/>
  <c r="N704" i="6"/>
  <c r="M704" i="6"/>
  <c r="E704" i="6"/>
  <c r="D704" i="6"/>
  <c r="C704" i="6"/>
  <c r="N703" i="6"/>
  <c r="M703" i="6"/>
  <c r="E703" i="6"/>
  <c r="D703" i="6"/>
  <c r="C703" i="6"/>
  <c r="N702" i="6"/>
  <c r="M702" i="6"/>
  <c r="E702" i="6"/>
  <c r="D702" i="6"/>
  <c r="C702" i="6"/>
  <c r="N701" i="6"/>
  <c r="M701" i="6"/>
  <c r="E701" i="6"/>
  <c r="D701" i="6"/>
  <c r="C701" i="6"/>
  <c r="N700" i="6"/>
  <c r="M700" i="6"/>
  <c r="E700" i="6"/>
  <c r="D700" i="6"/>
  <c r="C700" i="6"/>
  <c r="N699" i="6"/>
  <c r="M699" i="6"/>
  <c r="E699" i="6"/>
  <c r="D699" i="6"/>
  <c r="C699" i="6"/>
  <c r="N698" i="6"/>
  <c r="M698" i="6"/>
  <c r="E698" i="6"/>
  <c r="D698" i="6"/>
  <c r="C698" i="6"/>
  <c r="N697" i="6"/>
  <c r="M697" i="6"/>
  <c r="E697" i="6"/>
  <c r="D697" i="6"/>
  <c r="C697" i="6"/>
  <c r="N696" i="6"/>
  <c r="M696" i="6"/>
  <c r="E696" i="6"/>
  <c r="D696" i="6"/>
  <c r="C696" i="6"/>
  <c r="N695" i="6"/>
  <c r="M695" i="6"/>
  <c r="E695" i="6"/>
  <c r="D695" i="6"/>
  <c r="C695" i="6"/>
  <c r="N694" i="6"/>
  <c r="M694" i="6"/>
  <c r="E694" i="6"/>
  <c r="D694" i="6"/>
  <c r="C694" i="6"/>
  <c r="N693" i="6"/>
  <c r="M693" i="6"/>
  <c r="E693" i="6"/>
  <c r="D693" i="6"/>
  <c r="C693" i="6"/>
  <c r="N692" i="6"/>
  <c r="M692" i="6"/>
  <c r="E692" i="6"/>
  <c r="D692" i="6"/>
  <c r="C692" i="6"/>
  <c r="N691" i="6"/>
  <c r="M691" i="6"/>
  <c r="E691" i="6"/>
  <c r="D691" i="6"/>
  <c r="C691" i="6"/>
  <c r="N690" i="6"/>
  <c r="M690" i="6"/>
  <c r="E690" i="6"/>
  <c r="D690" i="6"/>
  <c r="C690" i="6"/>
  <c r="N689" i="6"/>
  <c r="M689" i="6"/>
  <c r="E689" i="6"/>
  <c r="D689" i="6"/>
  <c r="C689" i="6"/>
  <c r="N688" i="6"/>
  <c r="M688" i="6"/>
  <c r="E688" i="6"/>
  <c r="D688" i="6"/>
  <c r="C688" i="6"/>
  <c r="N687" i="6"/>
  <c r="M687" i="6"/>
  <c r="E687" i="6"/>
  <c r="D687" i="6"/>
  <c r="C687" i="6"/>
  <c r="N686" i="6"/>
  <c r="M686" i="6"/>
  <c r="E686" i="6"/>
  <c r="D686" i="6"/>
  <c r="C686" i="6"/>
  <c r="N685" i="6"/>
  <c r="M685" i="6"/>
  <c r="E685" i="6"/>
  <c r="D685" i="6"/>
  <c r="C685" i="6"/>
  <c r="N684" i="6"/>
  <c r="M684" i="6"/>
  <c r="E684" i="6"/>
  <c r="D684" i="6"/>
  <c r="C684" i="6"/>
  <c r="N683" i="6"/>
  <c r="M683" i="6"/>
  <c r="E683" i="6"/>
  <c r="D683" i="6"/>
  <c r="C683" i="6"/>
  <c r="N682" i="6"/>
  <c r="M682" i="6"/>
  <c r="E682" i="6"/>
  <c r="D682" i="6"/>
  <c r="C682" i="6"/>
  <c r="N681" i="6"/>
  <c r="M681" i="6"/>
  <c r="E681" i="6"/>
  <c r="D681" i="6"/>
  <c r="C681" i="6"/>
  <c r="N680" i="6"/>
  <c r="M680" i="6"/>
  <c r="E680" i="6"/>
  <c r="D680" i="6"/>
  <c r="C680" i="6"/>
  <c r="N679" i="6"/>
  <c r="M679" i="6"/>
  <c r="E679" i="6"/>
  <c r="D679" i="6"/>
  <c r="C679" i="6"/>
  <c r="N678" i="6"/>
  <c r="M678" i="6"/>
  <c r="E678" i="6"/>
  <c r="D678" i="6"/>
  <c r="C678" i="6"/>
  <c r="N677" i="6"/>
  <c r="M677" i="6"/>
  <c r="E677" i="6"/>
  <c r="D677" i="6"/>
  <c r="C677" i="6"/>
  <c r="N676" i="6"/>
  <c r="M676" i="6"/>
  <c r="E676" i="6"/>
  <c r="D676" i="6"/>
  <c r="C676" i="6"/>
  <c r="N675" i="6"/>
  <c r="M675" i="6"/>
  <c r="E675" i="6"/>
  <c r="D675" i="6"/>
  <c r="C675" i="6"/>
  <c r="N674" i="6"/>
  <c r="M674" i="6"/>
  <c r="E674" i="6"/>
  <c r="D674" i="6"/>
  <c r="C674" i="6"/>
  <c r="N673" i="6"/>
  <c r="M673" i="6"/>
  <c r="E673" i="6"/>
  <c r="D673" i="6"/>
  <c r="C673" i="6"/>
  <c r="N672" i="6"/>
  <c r="M672" i="6"/>
  <c r="E672" i="6"/>
  <c r="D672" i="6"/>
  <c r="C672" i="6"/>
  <c r="N671" i="6"/>
  <c r="M671" i="6"/>
  <c r="E671" i="6"/>
  <c r="D671" i="6"/>
  <c r="C671" i="6"/>
  <c r="N670" i="6"/>
  <c r="M670" i="6"/>
  <c r="E670" i="6"/>
  <c r="D670" i="6"/>
  <c r="C670" i="6"/>
  <c r="N669" i="6"/>
  <c r="M669" i="6"/>
  <c r="E669" i="6"/>
  <c r="D669" i="6"/>
  <c r="C669" i="6"/>
  <c r="N668" i="6"/>
  <c r="M668" i="6"/>
  <c r="E668" i="6"/>
  <c r="D668" i="6"/>
  <c r="C668" i="6"/>
  <c r="N667" i="6"/>
  <c r="M667" i="6"/>
  <c r="E667" i="6"/>
  <c r="D667" i="6"/>
  <c r="C667" i="6"/>
  <c r="N666" i="6"/>
  <c r="M666" i="6"/>
  <c r="E666" i="6"/>
  <c r="D666" i="6"/>
  <c r="C666" i="6"/>
  <c r="N665" i="6"/>
  <c r="M665" i="6"/>
  <c r="E665" i="6"/>
  <c r="D665" i="6"/>
  <c r="C665" i="6"/>
  <c r="N664" i="6"/>
  <c r="M664" i="6"/>
  <c r="E664" i="6"/>
  <c r="D664" i="6"/>
  <c r="C664" i="6"/>
  <c r="N663" i="6"/>
  <c r="M663" i="6"/>
  <c r="E663" i="6"/>
  <c r="D663" i="6"/>
  <c r="C663" i="6"/>
  <c r="N662" i="6"/>
  <c r="M662" i="6"/>
  <c r="E662" i="6"/>
  <c r="D662" i="6"/>
  <c r="C662" i="6"/>
  <c r="N661" i="6"/>
  <c r="M661" i="6"/>
  <c r="E661" i="6"/>
  <c r="D661" i="6"/>
  <c r="C661" i="6"/>
  <c r="N660" i="6"/>
  <c r="M660" i="6"/>
  <c r="E660" i="6"/>
  <c r="D660" i="6"/>
  <c r="C660" i="6"/>
  <c r="N659" i="6"/>
  <c r="M659" i="6"/>
  <c r="E659" i="6"/>
  <c r="D659" i="6"/>
  <c r="C659" i="6"/>
  <c r="N658" i="6"/>
  <c r="M658" i="6"/>
  <c r="E658" i="6"/>
  <c r="D658" i="6"/>
  <c r="C658" i="6"/>
  <c r="N657" i="6"/>
  <c r="M657" i="6"/>
  <c r="E657" i="6"/>
  <c r="D657" i="6"/>
  <c r="C657" i="6"/>
  <c r="N656" i="6"/>
  <c r="M656" i="6"/>
  <c r="E656" i="6"/>
  <c r="D656" i="6"/>
  <c r="C656" i="6"/>
  <c r="N655" i="6"/>
  <c r="M655" i="6"/>
  <c r="E655" i="6"/>
  <c r="D655" i="6"/>
  <c r="C655" i="6"/>
  <c r="N654" i="6"/>
  <c r="M654" i="6"/>
  <c r="E654" i="6"/>
  <c r="D654" i="6"/>
  <c r="C654" i="6"/>
  <c r="N653" i="6"/>
  <c r="M653" i="6"/>
  <c r="E653" i="6"/>
  <c r="D653" i="6"/>
  <c r="C653" i="6"/>
  <c r="N652" i="6"/>
  <c r="M652" i="6"/>
  <c r="E652" i="6"/>
  <c r="D652" i="6"/>
  <c r="C652" i="6"/>
  <c r="N651" i="6"/>
  <c r="M651" i="6"/>
  <c r="E651" i="6"/>
  <c r="D651" i="6"/>
  <c r="C651" i="6"/>
  <c r="N650" i="6"/>
  <c r="M650" i="6"/>
  <c r="E650" i="6"/>
  <c r="D650" i="6"/>
  <c r="C650" i="6"/>
  <c r="N649" i="6"/>
  <c r="M649" i="6"/>
  <c r="E649" i="6"/>
  <c r="D649" i="6"/>
  <c r="C649" i="6"/>
  <c r="N648" i="6"/>
  <c r="M648" i="6"/>
  <c r="E648" i="6"/>
  <c r="D648" i="6"/>
  <c r="C648" i="6"/>
  <c r="N647" i="6"/>
  <c r="M647" i="6"/>
  <c r="E647" i="6"/>
  <c r="D647" i="6"/>
  <c r="C647" i="6"/>
  <c r="N646" i="6"/>
  <c r="M646" i="6"/>
  <c r="E646" i="6"/>
  <c r="D646" i="6"/>
  <c r="C646" i="6"/>
  <c r="N645" i="6"/>
  <c r="M645" i="6"/>
  <c r="E645" i="6"/>
  <c r="D645" i="6"/>
  <c r="C645" i="6"/>
  <c r="N644" i="6"/>
  <c r="M644" i="6"/>
  <c r="E644" i="6"/>
  <c r="D644" i="6"/>
  <c r="C644" i="6"/>
  <c r="N643" i="6"/>
  <c r="M643" i="6"/>
  <c r="E643" i="6"/>
  <c r="D643" i="6"/>
  <c r="C643" i="6"/>
  <c r="N642" i="6"/>
  <c r="M642" i="6"/>
  <c r="E642" i="6"/>
  <c r="D642" i="6"/>
  <c r="C642" i="6"/>
  <c r="N641" i="6"/>
  <c r="M641" i="6"/>
  <c r="E641" i="6"/>
  <c r="D641" i="6"/>
  <c r="C641" i="6"/>
  <c r="N640" i="6"/>
  <c r="M640" i="6"/>
  <c r="E640" i="6"/>
  <c r="D640" i="6"/>
  <c r="C640" i="6"/>
  <c r="N639" i="6"/>
  <c r="M639" i="6"/>
  <c r="E639" i="6"/>
  <c r="D639" i="6"/>
  <c r="C639" i="6"/>
  <c r="N638" i="6"/>
  <c r="M638" i="6"/>
  <c r="E638" i="6"/>
  <c r="D638" i="6"/>
  <c r="C638" i="6"/>
  <c r="N637" i="6"/>
  <c r="M637" i="6"/>
  <c r="E637" i="6"/>
  <c r="D637" i="6"/>
  <c r="C637" i="6"/>
  <c r="N636" i="6"/>
  <c r="M636" i="6"/>
  <c r="E636" i="6"/>
  <c r="D636" i="6"/>
  <c r="C636" i="6"/>
  <c r="N635" i="6"/>
  <c r="M635" i="6"/>
  <c r="E635" i="6"/>
  <c r="D635" i="6"/>
  <c r="C635" i="6"/>
  <c r="N634" i="6"/>
  <c r="M634" i="6"/>
  <c r="E634" i="6"/>
  <c r="D634" i="6"/>
  <c r="C634" i="6"/>
  <c r="N633" i="6"/>
  <c r="M633" i="6"/>
  <c r="E633" i="6"/>
  <c r="D633" i="6"/>
  <c r="C633" i="6"/>
  <c r="N632" i="6"/>
  <c r="M632" i="6"/>
  <c r="E632" i="6"/>
  <c r="D632" i="6"/>
  <c r="C632" i="6"/>
  <c r="N631" i="6"/>
  <c r="M631" i="6"/>
  <c r="E631" i="6"/>
  <c r="D631" i="6"/>
  <c r="C631" i="6"/>
  <c r="N630" i="6"/>
  <c r="M630" i="6"/>
  <c r="E630" i="6"/>
  <c r="D630" i="6"/>
  <c r="C630" i="6"/>
  <c r="N629" i="6"/>
  <c r="M629" i="6"/>
  <c r="E629" i="6"/>
  <c r="D629" i="6"/>
  <c r="C629" i="6"/>
  <c r="N628" i="6"/>
  <c r="M628" i="6"/>
  <c r="E628" i="6"/>
  <c r="D628" i="6"/>
  <c r="C628" i="6"/>
  <c r="N627" i="6"/>
  <c r="M627" i="6"/>
  <c r="E627" i="6"/>
  <c r="D627" i="6"/>
  <c r="C627" i="6"/>
  <c r="N626" i="6"/>
  <c r="M626" i="6"/>
  <c r="E626" i="6"/>
  <c r="D626" i="6"/>
  <c r="C626" i="6"/>
  <c r="N625" i="6"/>
  <c r="M625" i="6"/>
  <c r="E625" i="6"/>
  <c r="D625" i="6"/>
  <c r="C625" i="6"/>
  <c r="N624" i="6"/>
  <c r="M624" i="6"/>
  <c r="E624" i="6"/>
  <c r="D624" i="6"/>
  <c r="C624" i="6"/>
  <c r="N623" i="6"/>
  <c r="M623" i="6"/>
  <c r="E623" i="6"/>
  <c r="D623" i="6"/>
  <c r="C623" i="6"/>
  <c r="N622" i="6"/>
  <c r="M622" i="6"/>
  <c r="E622" i="6"/>
  <c r="D622" i="6"/>
  <c r="C622" i="6"/>
  <c r="N621" i="6"/>
  <c r="M621" i="6"/>
  <c r="E621" i="6"/>
  <c r="D621" i="6"/>
  <c r="C621" i="6"/>
  <c r="N620" i="6"/>
  <c r="M620" i="6"/>
  <c r="E620" i="6"/>
  <c r="D620" i="6"/>
  <c r="C620" i="6"/>
  <c r="N619" i="6"/>
  <c r="M619" i="6"/>
  <c r="E619" i="6"/>
  <c r="D619" i="6"/>
  <c r="C619" i="6"/>
  <c r="N618" i="6"/>
  <c r="M618" i="6"/>
  <c r="E618" i="6"/>
  <c r="D618" i="6"/>
  <c r="C618" i="6"/>
  <c r="N617" i="6"/>
  <c r="M617" i="6"/>
  <c r="E617" i="6"/>
  <c r="D617" i="6"/>
  <c r="C617" i="6"/>
  <c r="N616" i="6"/>
  <c r="M616" i="6"/>
  <c r="E616" i="6"/>
  <c r="D616" i="6"/>
  <c r="C616" i="6"/>
  <c r="N615" i="6"/>
  <c r="M615" i="6"/>
  <c r="E615" i="6"/>
  <c r="D615" i="6"/>
  <c r="C615" i="6"/>
  <c r="N614" i="6"/>
  <c r="M614" i="6"/>
  <c r="E614" i="6"/>
  <c r="D614" i="6"/>
  <c r="C614" i="6"/>
  <c r="N613" i="6"/>
  <c r="M613" i="6"/>
  <c r="E613" i="6"/>
  <c r="D613" i="6"/>
  <c r="C613" i="6"/>
  <c r="N612" i="6"/>
  <c r="M612" i="6"/>
  <c r="E612" i="6"/>
  <c r="D612" i="6"/>
  <c r="C612" i="6"/>
  <c r="N611" i="6"/>
  <c r="M611" i="6"/>
  <c r="E611" i="6"/>
  <c r="D611" i="6"/>
  <c r="C611" i="6"/>
  <c r="N610" i="6"/>
  <c r="M610" i="6"/>
  <c r="E610" i="6"/>
  <c r="D610" i="6"/>
  <c r="C610" i="6"/>
  <c r="N609" i="6"/>
  <c r="M609" i="6"/>
  <c r="E609" i="6"/>
  <c r="D609" i="6"/>
  <c r="C609" i="6"/>
  <c r="N608" i="6"/>
  <c r="M608" i="6"/>
  <c r="E608" i="6"/>
  <c r="D608" i="6"/>
  <c r="C608" i="6"/>
  <c r="N607" i="6"/>
  <c r="M607" i="6"/>
  <c r="E607" i="6"/>
  <c r="D607" i="6"/>
  <c r="C607" i="6"/>
  <c r="N606" i="6"/>
  <c r="M606" i="6"/>
  <c r="E606" i="6"/>
  <c r="D606" i="6"/>
  <c r="C606" i="6"/>
  <c r="N605" i="6"/>
  <c r="M605" i="6"/>
  <c r="E605" i="6"/>
  <c r="D605" i="6"/>
  <c r="C605" i="6"/>
  <c r="N604" i="6"/>
  <c r="M604" i="6"/>
  <c r="E604" i="6"/>
  <c r="D604" i="6"/>
  <c r="C604" i="6"/>
  <c r="N603" i="6"/>
  <c r="M603" i="6"/>
  <c r="E603" i="6"/>
  <c r="D603" i="6"/>
  <c r="C603" i="6"/>
  <c r="N602" i="6"/>
  <c r="M602" i="6"/>
  <c r="E602" i="6"/>
  <c r="D602" i="6"/>
  <c r="C602" i="6"/>
  <c r="N601" i="6"/>
  <c r="M601" i="6"/>
  <c r="E601" i="6"/>
  <c r="D601" i="6"/>
  <c r="C601" i="6"/>
  <c r="N600" i="6"/>
  <c r="M600" i="6"/>
  <c r="E600" i="6"/>
  <c r="D600" i="6"/>
  <c r="C600" i="6"/>
  <c r="N599" i="6"/>
  <c r="M599" i="6"/>
  <c r="E599" i="6"/>
  <c r="D599" i="6"/>
  <c r="C599" i="6"/>
  <c r="N598" i="6"/>
  <c r="M598" i="6"/>
  <c r="E598" i="6"/>
  <c r="D598" i="6"/>
  <c r="C598" i="6"/>
  <c r="N597" i="6"/>
  <c r="M597" i="6"/>
  <c r="E597" i="6"/>
  <c r="D597" i="6"/>
  <c r="C597" i="6"/>
  <c r="N596" i="6"/>
  <c r="M596" i="6"/>
  <c r="E596" i="6"/>
  <c r="D596" i="6"/>
  <c r="C596" i="6"/>
  <c r="N595" i="6"/>
  <c r="M595" i="6"/>
  <c r="E595" i="6"/>
  <c r="D595" i="6"/>
  <c r="C595" i="6"/>
  <c r="N594" i="6"/>
  <c r="M594" i="6"/>
  <c r="E594" i="6"/>
  <c r="D594" i="6"/>
  <c r="C594" i="6"/>
  <c r="N593" i="6"/>
  <c r="M593" i="6"/>
  <c r="E593" i="6"/>
  <c r="D593" i="6"/>
  <c r="C593" i="6"/>
  <c r="N592" i="6"/>
  <c r="M592" i="6"/>
  <c r="E592" i="6"/>
  <c r="D592" i="6"/>
  <c r="C592" i="6"/>
  <c r="N591" i="6"/>
  <c r="M591" i="6"/>
  <c r="E591" i="6"/>
  <c r="D591" i="6"/>
  <c r="C591" i="6"/>
  <c r="N590" i="6"/>
  <c r="M590" i="6"/>
  <c r="E590" i="6"/>
  <c r="D590" i="6"/>
  <c r="C590" i="6"/>
  <c r="N589" i="6"/>
  <c r="M589" i="6"/>
  <c r="E589" i="6"/>
  <c r="D589" i="6"/>
  <c r="C589" i="6"/>
  <c r="N588" i="6"/>
  <c r="M588" i="6"/>
  <c r="E588" i="6"/>
  <c r="D588" i="6"/>
  <c r="C588" i="6"/>
  <c r="N587" i="6"/>
  <c r="M587" i="6"/>
  <c r="E587" i="6"/>
  <c r="D587" i="6"/>
  <c r="C587" i="6"/>
  <c r="N586" i="6"/>
  <c r="M586" i="6"/>
  <c r="E586" i="6"/>
  <c r="D586" i="6"/>
  <c r="C586" i="6"/>
  <c r="N585" i="6"/>
  <c r="M585" i="6"/>
  <c r="E585" i="6"/>
  <c r="D585" i="6"/>
  <c r="C585" i="6"/>
  <c r="N584" i="6"/>
  <c r="M584" i="6"/>
  <c r="E584" i="6"/>
  <c r="D584" i="6"/>
  <c r="C584" i="6"/>
  <c r="N583" i="6"/>
  <c r="M583" i="6"/>
  <c r="E583" i="6"/>
  <c r="D583" i="6"/>
  <c r="C583" i="6"/>
  <c r="N582" i="6"/>
  <c r="M582" i="6"/>
  <c r="E582" i="6"/>
  <c r="D582" i="6"/>
  <c r="C582" i="6"/>
  <c r="N581" i="6"/>
  <c r="M581" i="6"/>
  <c r="E581" i="6"/>
  <c r="D581" i="6"/>
  <c r="C581" i="6"/>
  <c r="N580" i="6"/>
  <c r="M580" i="6"/>
  <c r="E580" i="6"/>
  <c r="D580" i="6"/>
  <c r="C580" i="6"/>
  <c r="N579" i="6"/>
  <c r="M579" i="6"/>
  <c r="E579" i="6"/>
  <c r="D579" i="6"/>
  <c r="C579" i="6"/>
  <c r="N578" i="6"/>
  <c r="M578" i="6"/>
  <c r="E578" i="6"/>
  <c r="D578" i="6"/>
  <c r="C578" i="6"/>
  <c r="N577" i="6"/>
  <c r="M577" i="6"/>
  <c r="E577" i="6"/>
  <c r="D577" i="6"/>
  <c r="C577" i="6"/>
  <c r="N576" i="6"/>
  <c r="M576" i="6"/>
  <c r="E576" i="6"/>
  <c r="D576" i="6"/>
  <c r="C576" i="6"/>
  <c r="N575" i="6"/>
  <c r="M575" i="6"/>
  <c r="E575" i="6"/>
  <c r="D575" i="6"/>
  <c r="C575" i="6"/>
  <c r="N574" i="6"/>
  <c r="M574" i="6"/>
  <c r="E574" i="6"/>
  <c r="D574" i="6"/>
  <c r="C574" i="6"/>
  <c r="N573" i="6"/>
  <c r="M573" i="6"/>
  <c r="E573" i="6"/>
  <c r="D573" i="6"/>
  <c r="C573" i="6"/>
  <c r="N572" i="6"/>
  <c r="M572" i="6"/>
  <c r="E572" i="6"/>
  <c r="D572" i="6"/>
  <c r="C572" i="6"/>
  <c r="N571" i="6"/>
  <c r="M571" i="6"/>
  <c r="E571" i="6"/>
  <c r="D571" i="6"/>
  <c r="C571" i="6"/>
  <c r="N570" i="6"/>
  <c r="M570" i="6"/>
  <c r="E570" i="6"/>
  <c r="D570" i="6"/>
  <c r="C570" i="6"/>
  <c r="N569" i="6"/>
  <c r="M569" i="6"/>
  <c r="E569" i="6"/>
  <c r="D569" i="6"/>
  <c r="C569" i="6"/>
  <c r="N568" i="6"/>
  <c r="M568" i="6"/>
  <c r="E568" i="6"/>
  <c r="D568" i="6"/>
  <c r="C568" i="6"/>
  <c r="N567" i="6"/>
  <c r="M567" i="6"/>
  <c r="E567" i="6"/>
  <c r="D567" i="6"/>
  <c r="C567" i="6"/>
  <c r="N566" i="6"/>
  <c r="M566" i="6"/>
  <c r="E566" i="6"/>
  <c r="D566" i="6"/>
  <c r="C566" i="6"/>
  <c r="N565" i="6"/>
  <c r="M565" i="6"/>
  <c r="E565" i="6"/>
  <c r="D565" i="6"/>
  <c r="C565" i="6"/>
  <c r="N564" i="6"/>
  <c r="M564" i="6"/>
  <c r="E564" i="6"/>
  <c r="D564" i="6"/>
  <c r="C564" i="6"/>
  <c r="N563" i="6"/>
  <c r="M563" i="6"/>
  <c r="E563" i="6"/>
  <c r="D563" i="6"/>
  <c r="C563" i="6"/>
  <c r="N562" i="6"/>
  <c r="M562" i="6"/>
  <c r="E562" i="6"/>
  <c r="D562" i="6"/>
  <c r="C562" i="6"/>
  <c r="N561" i="6"/>
  <c r="M561" i="6"/>
  <c r="E561" i="6"/>
  <c r="D561" i="6"/>
  <c r="C561" i="6"/>
  <c r="N560" i="6"/>
  <c r="M560" i="6"/>
  <c r="E560" i="6"/>
  <c r="D560" i="6"/>
  <c r="C560" i="6"/>
  <c r="N559" i="6"/>
  <c r="M559" i="6"/>
  <c r="E559" i="6"/>
  <c r="D559" i="6"/>
  <c r="C559" i="6"/>
  <c r="N558" i="6"/>
  <c r="M558" i="6"/>
  <c r="E558" i="6"/>
  <c r="D558" i="6"/>
  <c r="C558" i="6"/>
  <c r="N557" i="6"/>
  <c r="M557" i="6"/>
  <c r="E557" i="6"/>
  <c r="D557" i="6"/>
  <c r="C557" i="6"/>
  <c r="N556" i="6"/>
  <c r="M556" i="6"/>
  <c r="E556" i="6"/>
  <c r="D556" i="6"/>
  <c r="C556" i="6"/>
  <c r="N555" i="6"/>
  <c r="M555" i="6"/>
  <c r="E555" i="6"/>
  <c r="D555" i="6"/>
  <c r="C555" i="6"/>
  <c r="N554" i="6"/>
  <c r="M554" i="6"/>
  <c r="E554" i="6"/>
  <c r="D554" i="6"/>
  <c r="C554" i="6"/>
  <c r="N553" i="6"/>
  <c r="M553" i="6"/>
  <c r="E553" i="6"/>
  <c r="D553" i="6"/>
  <c r="C553" i="6"/>
  <c r="N552" i="6"/>
  <c r="M552" i="6"/>
  <c r="E552" i="6"/>
  <c r="D552" i="6"/>
  <c r="C552" i="6"/>
  <c r="N551" i="6"/>
  <c r="M551" i="6"/>
  <c r="E551" i="6"/>
  <c r="D551" i="6"/>
  <c r="C551" i="6"/>
  <c r="N550" i="6"/>
  <c r="M550" i="6"/>
  <c r="E550" i="6"/>
  <c r="D550" i="6"/>
  <c r="C550" i="6"/>
  <c r="N549" i="6"/>
  <c r="M549" i="6"/>
  <c r="E549" i="6"/>
  <c r="D549" i="6"/>
  <c r="C549" i="6"/>
  <c r="N548" i="6"/>
  <c r="M548" i="6"/>
  <c r="E548" i="6"/>
  <c r="D548" i="6"/>
  <c r="C548" i="6"/>
  <c r="N547" i="6"/>
  <c r="M547" i="6"/>
  <c r="E547" i="6"/>
  <c r="D547" i="6"/>
  <c r="C547" i="6"/>
  <c r="N546" i="6"/>
  <c r="M546" i="6"/>
  <c r="E546" i="6"/>
  <c r="D546" i="6"/>
  <c r="C546" i="6"/>
  <c r="N545" i="6"/>
  <c r="M545" i="6"/>
  <c r="E545" i="6"/>
  <c r="D545" i="6"/>
  <c r="C545" i="6"/>
  <c r="N544" i="6"/>
  <c r="M544" i="6"/>
  <c r="E544" i="6"/>
  <c r="D544" i="6"/>
  <c r="C544" i="6"/>
  <c r="N543" i="6"/>
  <c r="M543" i="6"/>
  <c r="E543" i="6"/>
  <c r="D543" i="6"/>
  <c r="C543" i="6"/>
  <c r="N542" i="6"/>
  <c r="M542" i="6"/>
  <c r="E542" i="6"/>
  <c r="D542" i="6"/>
  <c r="C542" i="6"/>
  <c r="N541" i="6"/>
  <c r="M541" i="6"/>
  <c r="E541" i="6"/>
  <c r="D541" i="6"/>
  <c r="C541" i="6"/>
  <c r="N540" i="6"/>
  <c r="M540" i="6"/>
  <c r="E540" i="6"/>
  <c r="D540" i="6"/>
  <c r="C540" i="6"/>
  <c r="N539" i="6"/>
  <c r="M539" i="6"/>
  <c r="E539" i="6"/>
  <c r="D539" i="6"/>
  <c r="C539" i="6"/>
  <c r="N538" i="6"/>
  <c r="M538" i="6"/>
  <c r="E538" i="6"/>
  <c r="D538" i="6"/>
  <c r="C538" i="6"/>
  <c r="N537" i="6"/>
  <c r="M537" i="6"/>
  <c r="E537" i="6"/>
  <c r="D537" i="6"/>
  <c r="C537" i="6"/>
  <c r="N536" i="6"/>
  <c r="M536" i="6"/>
  <c r="E536" i="6"/>
  <c r="D536" i="6"/>
  <c r="C536" i="6"/>
  <c r="N535" i="6"/>
  <c r="M535" i="6"/>
  <c r="E535" i="6"/>
  <c r="D535" i="6"/>
  <c r="C535" i="6"/>
  <c r="N534" i="6"/>
  <c r="M534" i="6"/>
  <c r="E534" i="6"/>
  <c r="D534" i="6"/>
  <c r="C534" i="6"/>
  <c r="N533" i="6"/>
  <c r="M533" i="6"/>
  <c r="E533" i="6"/>
  <c r="D533" i="6"/>
  <c r="C533" i="6"/>
  <c r="N532" i="6"/>
  <c r="M532" i="6"/>
  <c r="E532" i="6"/>
  <c r="D532" i="6"/>
  <c r="C532" i="6"/>
  <c r="N531" i="6"/>
  <c r="M531" i="6"/>
  <c r="E531" i="6"/>
  <c r="D531" i="6"/>
  <c r="C531" i="6"/>
  <c r="N530" i="6"/>
  <c r="M530" i="6"/>
  <c r="E530" i="6"/>
  <c r="D530" i="6"/>
  <c r="C530" i="6"/>
  <c r="N529" i="6"/>
  <c r="M529" i="6"/>
  <c r="E529" i="6"/>
  <c r="D529" i="6"/>
  <c r="C529" i="6"/>
  <c r="N528" i="6"/>
  <c r="M528" i="6"/>
  <c r="E528" i="6"/>
  <c r="D528" i="6"/>
  <c r="C528" i="6"/>
  <c r="N527" i="6"/>
  <c r="M527" i="6"/>
  <c r="E527" i="6"/>
  <c r="D527" i="6"/>
  <c r="C527" i="6"/>
  <c r="N526" i="6"/>
  <c r="M526" i="6"/>
  <c r="E526" i="6"/>
  <c r="D526" i="6"/>
  <c r="C526" i="6"/>
  <c r="N525" i="6"/>
  <c r="M525" i="6"/>
  <c r="E525" i="6"/>
  <c r="D525" i="6"/>
  <c r="C525" i="6"/>
  <c r="N524" i="6"/>
  <c r="M524" i="6"/>
  <c r="E524" i="6"/>
  <c r="D524" i="6"/>
  <c r="C524" i="6"/>
  <c r="N523" i="6"/>
  <c r="M523" i="6"/>
  <c r="E523" i="6"/>
  <c r="D523" i="6"/>
  <c r="C523" i="6"/>
  <c r="N522" i="6"/>
  <c r="M522" i="6"/>
  <c r="E522" i="6"/>
  <c r="D522" i="6"/>
  <c r="C522" i="6"/>
  <c r="N521" i="6"/>
  <c r="M521" i="6"/>
  <c r="E521" i="6"/>
  <c r="D521" i="6"/>
  <c r="C521" i="6"/>
  <c r="N520" i="6"/>
  <c r="M520" i="6"/>
  <c r="E520" i="6"/>
  <c r="D520" i="6"/>
  <c r="C520" i="6"/>
  <c r="N519" i="6"/>
  <c r="M519" i="6"/>
  <c r="E519" i="6"/>
  <c r="D519" i="6"/>
  <c r="C519" i="6"/>
  <c r="N518" i="6"/>
  <c r="M518" i="6"/>
  <c r="E518" i="6"/>
  <c r="D518" i="6"/>
  <c r="C518" i="6"/>
  <c r="N517" i="6"/>
  <c r="M517" i="6"/>
  <c r="E517" i="6"/>
  <c r="D517" i="6"/>
  <c r="C517" i="6"/>
  <c r="N516" i="6"/>
  <c r="M516" i="6"/>
  <c r="E516" i="6"/>
  <c r="D516" i="6"/>
  <c r="C516" i="6"/>
  <c r="N515" i="6"/>
  <c r="M515" i="6"/>
  <c r="E515" i="6"/>
  <c r="D515" i="6"/>
  <c r="C515" i="6"/>
  <c r="N514" i="6"/>
  <c r="M514" i="6"/>
  <c r="E514" i="6"/>
  <c r="D514" i="6"/>
  <c r="C514" i="6"/>
  <c r="N513" i="6"/>
  <c r="M513" i="6"/>
  <c r="E513" i="6"/>
  <c r="D513" i="6"/>
  <c r="C513" i="6"/>
  <c r="N512" i="6"/>
  <c r="M512" i="6"/>
  <c r="E512" i="6"/>
  <c r="D512" i="6"/>
  <c r="C512" i="6"/>
  <c r="N511" i="6"/>
  <c r="M511" i="6"/>
  <c r="E511" i="6"/>
  <c r="D511" i="6"/>
  <c r="C511" i="6"/>
  <c r="N510" i="6"/>
  <c r="M510" i="6"/>
  <c r="E510" i="6"/>
  <c r="D510" i="6"/>
  <c r="C510" i="6"/>
  <c r="N509" i="6"/>
  <c r="M509" i="6"/>
  <c r="E509" i="6"/>
  <c r="D509" i="6"/>
  <c r="C509" i="6"/>
  <c r="N508" i="6"/>
  <c r="M508" i="6"/>
  <c r="E508" i="6"/>
  <c r="D508" i="6"/>
  <c r="C508" i="6"/>
  <c r="N507" i="6"/>
  <c r="M507" i="6"/>
  <c r="E507" i="6"/>
  <c r="D507" i="6"/>
  <c r="C507" i="6"/>
  <c r="N506" i="6"/>
  <c r="M506" i="6"/>
  <c r="E506" i="6"/>
  <c r="D506" i="6"/>
  <c r="C506" i="6"/>
  <c r="N505" i="6"/>
  <c r="M505" i="6"/>
  <c r="E505" i="6"/>
  <c r="D505" i="6"/>
  <c r="C505" i="6"/>
  <c r="N504" i="6"/>
  <c r="M504" i="6"/>
  <c r="E504" i="6"/>
  <c r="D504" i="6"/>
  <c r="C504" i="6"/>
  <c r="N503" i="6"/>
  <c r="M503" i="6"/>
  <c r="E503" i="6"/>
  <c r="D503" i="6"/>
  <c r="C503" i="6"/>
  <c r="N502" i="6"/>
  <c r="M502" i="6"/>
  <c r="E502" i="6"/>
  <c r="D502" i="6"/>
  <c r="C502" i="6"/>
  <c r="N501" i="6"/>
  <c r="M501" i="6"/>
  <c r="E501" i="6"/>
  <c r="D501" i="6"/>
  <c r="C501" i="6"/>
  <c r="N500" i="6"/>
  <c r="M500" i="6"/>
  <c r="E500" i="6"/>
  <c r="D500" i="6"/>
  <c r="C500" i="6"/>
  <c r="N499" i="6"/>
  <c r="M499" i="6"/>
  <c r="E499" i="6"/>
  <c r="D499" i="6"/>
  <c r="C499" i="6"/>
  <c r="N498" i="6"/>
  <c r="M498" i="6"/>
  <c r="E498" i="6"/>
  <c r="D498" i="6"/>
  <c r="C498" i="6"/>
  <c r="N497" i="6"/>
  <c r="M497" i="6"/>
  <c r="E497" i="6"/>
  <c r="D497" i="6"/>
  <c r="C497" i="6"/>
  <c r="N496" i="6"/>
  <c r="M496" i="6"/>
  <c r="E496" i="6"/>
  <c r="D496" i="6"/>
  <c r="C496" i="6"/>
  <c r="N495" i="6"/>
  <c r="M495" i="6"/>
  <c r="E495" i="6"/>
  <c r="D495" i="6"/>
  <c r="C495" i="6"/>
  <c r="N494" i="6"/>
  <c r="M494" i="6"/>
  <c r="E494" i="6"/>
  <c r="D494" i="6"/>
  <c r="C494" i="6"/>
  <c r="N493" i="6"/>
  <c r="M493" i="6"/>
  <c r="E493" i="6"/>
  <c r="D493" i="6"/>
  <c r="C493" i="6"/>
  <c r="N492" i="6"/>
  <c r="M492" i="6"/>
  <c r="E492" i="6"/>
  <c r="D492" i="6"/>
  <c r="C492" i="6"/>
  <c r="N491" i="6"/>
  <c r="M491" i="6"/>
  <c r="E491" i="6"/>
  <c r="D491" i="6"/>
  <c r="C491" i="6"/>
  <c r="N490" i="6"/>
  <c r="M490" i="6"/>
  <c r="E490" i="6"/>
  <c r="D490" i="6"/>
  <c r="C490" i="6"/>
  <c r="N489" i="6"/>
  <c r="M489" i="6"/>
  <c r="E489" i="6"/>
  <c r="D489" i="6"/>
  <c r="C489" i="6"/>
  <c r="N488" i="6"/>
  <c r="M488" i="6"/>
  <c r="E488" i="6"/>
  <c r="D488" i="6"/>
  <c r="C488" i="6"/>
  <c r="N487" i="6"/>
  <c r="M487" i="6"/>
  <c r="E487" i="6"/>
  <c r="D487" i="6"/>
  <c r="C487" i="6"/>
  <c r="N486" i="6"/>
  <c r="M486" i="6"/>
  <c r="E486" i="6"/>
  <c r="D486" i="6"/>
  <c r="C486" i="6"/>
  <c r="N485" i="6"/>
  <c r="M485" i="6"/>
  <c r="E485" i="6"/>
  <c r="D485" i="6"/>
  <c r="C485" i="6"/>
  <c r="N484" i="6"/>
  <c r="M484" i="6"/>
  <c r="E484" i="6"/>
  <c r="D484" i="6"/>
  <c r="C484" i="6"/>
  <c r="N483" i="6"/>
  <c r="M483" i="6"/>
  <c r="E483" i="6"/>
  <c r="D483" i="6"/>
  <c r="C483" i="6"/>
  <c r="N482" i="6"/>
  <c r="M482" i="6"/>
  <c r="E482" i="6"/>
  <c r="D482" i="6"/>
  <c r="C482" i="6"/>
  <c r="N481" i="6"/>
  <c r="M481" i="6"/>
  <c r="E481" i="6"/>
  <c r="D481" i="6"/>
  <c r="C481" i="6"/>
  <c r="N480" i="6"/>
  <c r="M480" i="6"/>
  <c r="E480" i="6"/>
  <c r="D480" i="6"/>
  <c r="C480" i="6"/>
  <c r="N479" i="6"/>
  <c r="M479" i="6"/>
  <c r="E479" i="6"/>
  <c r="D479" i="6"/>
  <c r="C479" i="6"/>
  <c r="N478" i="6"/>
  <c r="M478" i="6"/>
  <c r="E478" i="6"/>
  <c r="D478" i="6"/>
  <c r="C478" i="6"/>
  <c r="N477" i="6"/>
  <c r="M477" i="6"/>
  <c r="E477" i="6"/>
  <c r="D477" i="6"/>
  <c r="C477" i="6"/>
  <c r="N476" i="6"/>
  <c r="M476" i="6"/>
  <c r="E476" i="6"/>
  <c r="D476" i="6"/>
  <c r="C476" i="6"/>
  <c r="N475" i="6"/>
  <c r="M475" i="6"/>
  <c r="E475" i="6"/>
  <c r="D475" i="6"/>
  <c r="C475" i="6"/>
  <c r="N474" i="6"/>
  <c r="M474" i="6"/>
  <c r="E474" i="6"/>
  <c r="D474" i="6"/>
  <c r="C474" i="6"/>
  <c r="N473" i="6"/>
  <c r="M473" i="6"/>
  <c r="E473" i="6"/>
  <c r="D473" i="6"/>
  <c r="C473" i="6"/>
  <c r="N472" i="6"/>
  <c r="M472" i="6"/>
  <c r="E472" i="6"/>
  <c r="D472" i="6"/>
  <c r="C472" i="6"/>
  <c r="N471" i="6"/>
  <c r="M471" i="6"/>
  <c r="E471" i="6"/>
  <c r="D471" i="6"/>
  <c r="C471" i="6"/>
  <c r="N470" i="6"/>
  <c r="M470" i="6"/>
  <c r="E470" i="6"/>
  <c r="D470" i="6"/>
  <c r="C470" i="6"/>
  <c r="N469" i="6"/>
  <c r="M469" i="6"/>
  <c r="E469" i="6"/>
  <c r="D469" i="6"/>
  <c r="C469" i="6"/>
  <c r="N468" i="6"/>
  <c r="M468" i="6"/>
  <c r="E468" i="6"/>
  <c r="D468" i="6"/>
  <c r="C468" i="6"/>
  <c r="N467" i="6"/>
  <c r="M467" i="6"/>
  <c r="E467" i="6"/>
  <c r="D467" i="6"/>
  <c r="C467" i="6"/>
  <c r="N466" i="6"/>
  <c r="M466" i="6"/>
  <c r="E466" i="6"/>
  <c r="D466" i="6"/>
  <c r="C466" i="6"/>
  <c r="N465" i="6"/>
  <c r="M465" i="6"/>
  <c r="E465" i="6"/>
  <c r="D465" i="6"/>
  <c r="C465" i="6"/>
  <c r="N464" i="6"/>
  <c r="M464" i="6"/>
  <c r="E464" i="6"/>
  <c r="D464" i="6"/>
  <c r="C464" i="6"/>
  <c r="N463" i="6"/>
  <c r="M463" i="6"/>
  <c r="E463" i="6"/>
  <c r="D463" i="6"/>
  <c r="C463" i="6"/>
  <c r="N462" i="6"/>
  <c r="M462" i="6"/>
  <c r="E462" i="6"/>
  <c r="D462" i="6"/>
  <c r="C462" i="6"/>
  <c r="N461" i="6"/>
  <c r="M461" i="6"/>
  <c r="E461" i="6"/>
  <c r="D461" i="6"/>
  <c r="C461" i="6"/>
  <c r="N460" i="6"/>
  <c r="M460" i="6"/>
  <c r="E460" i="6"/>
  <c r="D460" i="6"/>
  <c r="C460" i="6"/>
  <c r="N459" i="6"/>
  <c r="M459" i="6"/>
  <c r="E459" i="6"/>
  <c r="D459" i="6"/>
  <c r="C459" i="6"/>
  <c r="N458" i="6"/>
  <c r="M458" i="6"/>
  <c r="E458" i="6"/>
  <c r="D458" i="6"/>
  <c r="C458" i="6"/>
  <c r="N457" i="6"/>
  <c r="M457" i="6"/>
  <c r="E457" i="6"/>
  <c r="D457" i="6"/>
  <c r="C457" i="6"/>
  <c r="N456" i="6"/>
  <c r="M456" i="6"/>
  <c r="E456" i="6"/>
  <c r="D456" i="6"/>
  <c r="C456" i="6"/>
  <c r="N455" i="6"/>
  <c r="M455" i="6"/>
  <c r="E455" i="6"/>
  <c r="D455" i="6"/>
  <c r="C455" i="6"/>
  <c r="N454" i="6"/>
  <c r="M454" i="6"/>
  <c r="E454" i="6"/>
  <c r="D454" i="6"/>
  <c r="C454" i="6"/>
  <c r="N453" i="6"/>
  <c r="M453" i="6"/>
  <c r="E453" i="6"/>
  <c r="D453" i="6"/>
  <c r="C453" i="6"/>
  <c r="N452" i="6"/>
  <c r="M452" i="6"/>
  <c r="E452" i="6"/>
  <c r="D452" i="6"/>
  <c r="C452" i="6"/>
  <c r="N451" i="6"/>
  <c r="M451" i="6"/>
  <c r="E451" i="6"/>
  <c r="D451" i="6"/>
  <c r="C451" i="6"/>
  <c r="N450" i="6"/>
  <c r="M450" i="6"/>
  <c r="E450" i="6"/>
  <c r="D450" i="6"/>
  <c r="C450" i="6"/>
  <c r="N449" i="6"/>
  <c r="M449" i="6"/>
  <c r="E449" i="6"/>
  <c r="D449" i="6"/>
  <c r="C449" i="6"/>
  <c r="N448" i="6"/>
  <c r="M448" i="6"/>
  <c r="E448" i="6"/>
  <c r="D448" i="6"/>
  <c r="C448" i="6"/>
  <c r="N447" i="6"/>
  <c r="M447" i="6"/>
  <c r="E447" i="6"/>
  <c r="D447" i="6"/>
  <c r="C447" i="6"/>
  <c r="N446" i="6"/>
  <c r="M446" i="6"/>
  <c r="E446" i="6"/>
  <c r="D446" i="6"/>
  <c r="C446" i="6"/>
  <c r="N445" i="6"/>
  <c r="M445" i="6"/>
  <c r="E445" i="6"/>
  <c r="D445" i="6"/>
  <c r="C445" i="6"/>
  <c r="N444" i="6"/>
  <c r="M444" i="6"/>
  <c r="E444" i="6"/>
  <c r="D444" i="6"/>
  <c r="C444" i="6"/>
  <c r="N443" i="6"/>
  <c r="M443" i="6"/>
  <c r="E443" i="6"/>
  <c r="D443" i="6"/>
  <c r="C443" i="6"/>
  <c r="N442" i="6"/>
  <c r="M442" i="6"/>
  <c r="E442" i="6"/>
  <c r="D442" i="6"/>
  <c r="C442" i="6"/>
  <c r="N441" i="6"/>
  <c r="M441" i="6"/>
  <c r="E441" i="6"/>
  <c r="D441" i="6"/>
  <c r="C441" i="6"/>
  <c r="N440" i="6"/>
  <c r="M440" i="6"/>
  <c r="E440" i="6"/>
  <c r="D440" i="6"/>
  <c r="C440" i="6"/>
  <c r="N439" i="6"/>
  <c r="M439" i="6"/>
  <c r="E439" i="6"/>
  <c r="D439" i="6"/>
  <c r="C439" i="6"/>
  <c r="N438" i="6"/>
  <c r="M438" i="6"/>
  <c r="E438" i="6"/>
  <c r="D438" i="6"/>
  <c r="C438" i="6"/>
  <c r="N437" i="6"/>
  <c r="M437" i="6"/>
  <c r="E437" i="6"/>
  <c r="D437" i="6"/>
  <c r="C437" i="6"/>
  <c r="N436" i="6"/>
  <c r="M436" i="6"/>
  <c r="E436" i="6"/>
  <c r="D436" i="6"/>
  <c r="C436" i="6"/>
  <c r="N435" i="6"/>
  <c r="M435" i="6"/>
  <c r="E435" i="6"/>
  <c r="D435" i="6"/>
  <c r="C435" i="6"/>
  <c r="N434" i="6"/>
  <c r="M434" i="6"/>
  <c r="E434" i="6"/>
  <c r="D434" i="6"/>
  <c r="C434" i="6"/>
  <c r="N433" i="6"/>
  <c r="M433" i="6"/>
  <c r="E433" i="6"/>
  <c r="D433" i="6"/>
  <c r="C433" i="6"/>
  <c r="N432" i="6"/>
  <c r="M432" i="6"/>
  <c r="E432" i="6"/>
  <c r="D432" i="6"/>
  <c r="C432" i="6"/>
  <c r="N431" i="6"/>
  <c r="E431" i="6"/>
  <c r="D431" i="6"/>
  <c r="C431" i="6"/>
  <c r="N430" i="6"/>
  <c r="E430" i="6"/>
  <c r="D430" i="6"/>
  <c r="C430" i="6"/>
  <c r="N429" i="6"/>
  <c r="E429" i="6"/>
  <c r="D429" i="6"/>
  <c r="C429" i="6"/>
  <c r="N428" i="6"/>
  <c r="E428" i="6"/>
  <c r="D428" i="6"/>
  <c r="C428" i="6"/>
  <c r="N427" i="6"/>
  <c r="E427" i="6"/>
  <c r="D427" i="6"/>
  <c r="C427" i="6"/>
  <c r="N426" i="6"/>
  <c r="E426" i="6"/>
  <c r="D426" i="6"/>
  <c r="C426" i="6"/>
  <c r="N425" i="6"/>
  <c r="M425" i="6"/>
  <c r="E425" i="6"/>
  <c r="D425" i="6"/>
  <c r="C425" i="6"/>
  <c r="N424" i="6"/>
  <c r="M424" i="6"/>
  <c r="E424" i="6"/>
  <c r="D424" i="6"/>
  <c r="C424" i="6"/>
  <c r="N423" i="6"/>
  <c r="M423" i="6"/>
  <c r="E423" i="6"/>
  <c r="D423" i="6"/>
  <c r="C423" i="6"/>
  <c r="N422" i="6"/>
  <c r="M422" i="6"/>
  <c r="E422" i="6"/>
  <c r="D422" i="6"/>
  <c r="C422" i="6"/>
  <c r="N421" i="6"/>
  <c r="M421" i="6"/>
  <c r="E421" i="6"/>
  <c r="D421" i="6"/>
  <c r="C421" i="6"/>
  <c r="N420" i="6"/>
  <c r="M420" i="6"/>
  <c r="E420" i="6"/>
  <c r="D420" i="6"/>
  <c r="C420" i="6"/>
  <c r="N419" i="6"/>
  <c r="M419" i="6"/>
  <c r="E419" i="6"/>
  <c r="D419" i="6"/>
  <c r="C419" i="6"/>
  <c r="N418" i="6"/>
  <c r="M418" i="6"/>
  <c r="E418" i="6"/>
  <c r="D418" i="6"/>
  <c r="C418" i="6"/>
  <c r="N417" i="6"/>
  <c r="M417" i="6"/>
  <c r="E417" i="6"/>
  <c r="D417" i="6"/>
  <c r="C417" i="6"/>
  <c r="N416" i="6"/>
  <c r="M416" i="6"/>
  <c r="E416" i="6"/>
  <c r="D416" i="6"/>
  <c r="C416" i="6"/>
  <c r="N415" i="6"/>
  <c r="M415" i="6"/>
  <c r="E415" i="6"/>
  <c r="D415" i="6"/>
  <c r="C415" i="6"/>
  <c r="N414" i="6"/>
  <c r="M414" i="6"/>
  <c r="E414" i="6"/>
  <c r="D414" i="6"/>
  <c r="C414" i="6"/>
  <c r="N413" i="6"/>
  <c r="M413" i="6"/>
  <c r="E413" i="6"/>
  <c r="D413" i="6"/>
  <c r="C413" i="6"/>
  <c r="N412" i="6"/>
  <c r="M412" i="6"/>
  <c r="E412" i="6"/>
  <c r="D412" i="6"/>
  <c r="C412" i="6"/>
  <c r="N411" i="6"/>
  <c r="M411" i="6"/>
  <c r="E411" i="6"/>
  <c r="D411" i="6"/>
  <c r="C411" i="6"/>
  <c r="N410" i="6"/>
  <c r="M410" i="6"/>
  <c r="E410" i="6"/>
  <c r="D410" i="6"/>
  <c r="C410" i="6"/>
  <c r="N409" i="6"/>
  <c r="M409" i="6"/>
  <c r="E409" i="6"/>
  <c r="D409" i="6"/>
  <c r="C409" i="6"/>
  <c r="N408" i="6"/>
  <c r="M408" i="6"/>
  <c r="E408" i="6"/>
  <c r="D408" i="6"/>
  <c r="C408" i="6"/>
  <c r="N407" i="6"/>
  <c r="M407" i="6"/>
  <c r="E407" i="6"/>
  <c r="D407" i="6"/>
  <c r="C407" i="6"/>
  <c r="N406" i="6"/>
  <c r="M406" i="6"/>
  <c r="E406" i="6"/>
  <c r="D406" i="6"/>
  <c r="C406" i="6"/>
  <c r="N405" i="6"/>
  <c r="M405" i="6"/>
  <c r="E405" i="6"/>
  <c r="D405" i="6"/>
  <c r="C405" i="6"/>
  <c r="N404" i="6"/>
  <c r="M404" i="6"/>
  <c r="E404" i="6"/>
  <c r="D404" i="6"/>
  <c r="C404" i="6"/>
  <c r="N403" i="6"/>
  <c r="M403" i="6"/>
  <c r="E403" i="6"/>
  <c r="D403" i="6"/>
  <c r="C403" i="6"/>
  <c r="N402" i="6"/>
  <c r="M402" i="6"/>
  <c r="E402" i="6"/>
  <c r="D402" i="6"/>
  <c r="C402" i="6"/>
  <c r="N401" i="6"/>
  <c r="M401" i="6"/>
  <c r="E401" i="6"/>
  <c r="D401" i="6"/>
  <c r="C401" i="6"/>
  <c r="N400" i="6"/>
  <c r="M400" i="6"/>
  <c r="E400" i="6"/>
  <c r="D400" i="6"/>
  <c r="C400" i="6"/>
  <c r="N399" i="6"/>
  <c r="M399" i="6"/>
  <c r="E399" i="6"/>
  <c r="D399" i="6"/>
  <c r="C399" i="6"/>
  <c r="N398" i="6"/>
  <c r="M398" i="6"/>
  <c r="E398" i="6"/>
  <c r="D398" i="6"/>
  <c r="C398" i="6"/>
  <c r="N397" i="6"/>
  <c r="M397" i="6"/>
  <c r="E397" i="6"/>
  <c r="D397" i="6"/>
  <c r="C397" i="6"/>
  <c r="N396" i="6"/>
  <c r="M396" i="6"/>
  <c r="E396" i="6"/>
  <c r="D396" i="6"/>
  <c r="C396" i="6"/>
  <c r="N395" i="6"/>
  <c r="M395" i="6"/>
  <c r="E395" i="6"/>
  <c r="D395" i="6"/>
  <c r="C395" i="6"/>
  <c r="N394" i="6"/>
  <c r="M394" i="6"/>
  <c r="E394" i="6"/>
  <c r="D394" i="6"/>
  <c r="C394" i="6"/>
  <c r="N393" i="6"/>
  <c r="M393" i="6"/>
  <c r="E393" i="6"/>
  <c r="D393" i="6"/>
  <c r="C393" i="6"/>
  <c r="N392" i="6"/>
  <c r="M392" i="6"/>
  <c r="E392" i="6"/>
  <c r="D392" i="6"/>
  <c r="C392" i="6"/>
  <c r="N391" i="6"/>
  <c r="M391" i="6"/>
  <c r="E391" i="6"/>
  <c r="D391" i="6"/>
  <c r="C391" i="6"/>
  <c r="N390" i="6"/>
  <c r="M390" i="6"/>
  <c r="E390" i="6"/>
  <c r="D390" i="6"/>
  <c r="C390" i="6"/>
  <c r="N389" i="6"/>
  <c r="M389" i="6"/>
  <c r="E389" i="6"/>
  <c r="D389" i="6"/>
  <c r="C389" i="6"/>
  <c r="N388" i="6"/>
  <c r="M388" i="6"/>
  <c r="E388" i="6"/>
  <c r="D388" i="6"/>
  <c r="C388" i="6"/>
  <c r="N387" i="6"/>
  <c r="M387" i="6"/>
  <c r="E387" i="6"/>
  <c r="D387" i="6"/>
  <c r="C387" i="6"/>
  <c r="N386" i="6"/>
  <c r="M386" i="6"/>
  <c r="E386" i="6"/>
  <c r="D386" i="6"/>
  <c r="C386" i="6"/>
  <c r="N385" i="6"/>
  <c r="M385" i="6"/>
  <c r="E385" i="6"/>
  <c r="D385" i="6"/>
  <c r="C385" i="6"/>
  <c r="N384" i="6"/>
  <c r="M384" i="6"/>
  <c r="E384" i="6"/>
  <c r="D384" i="6"/>
  <c r="C384" i="6"/>
  <c r="N383" i="6"/>
  <c r="M383" i="6"/>
  <c r="E383" i="6"/>
  <c r="D383" i="6"/>
  <c r="C383" i="6"/>
  <c r="N382" i="6"/>
  <c r="M382" i="6"/>
  <c r="E382" i="6"/>
  <c r="D382" i="6"/>
  <c r="C382" i="6"/>
  <c r="N381" i="6"/>
  <c r="M381" i="6"/>
  <c r="E381" i="6"/>
  <c r="D381" i="6"/>
  <c r="C381" i="6"/>
  <c r="N380" i="6"/>
  <c r="M380" i="6"/>
  <c r="E380" i="6"/>
  <c r="D380" i="6"/>
  <c r="C380" i="6"/>
  <c r="N379" i="6"/>
  <c r="M379" i="6"/>
  <c r="E379" i="6"/>
  <c r="D379" i="6"/>
  <c r="C379" i="6"/>
  <c r="N378" i="6"/>
  <c r="M378" i="6"/>
  <c r="E378" i="6"/>
  <c r="D378" i="6"/>
  <c r="C378" i="6"/>
  <c r="N377" i="6"/>
  <c r="M377" i="6"/>
  <c r="E377" i="6"/>
  <c r="D377" i="6"/>
  <c r="C377" i="6"/>
  <c r="N376" i="6"/>
  <c r="M376" i="6"/>
  <c r="E376" i="6"/>
  <c r="D376" i="6"/>
  <c r="C376" i="6"/>
  <c r="N375" i="6"/>
  <c r="M375" i="6"/>
  <c r="E375" i="6"/>
  <c r="D375" i="6"/>
  <c r="C375" i="6"/>
  <c r="N374" i="6"/>
  <c r="M374" i="6"/>
  <c r="E374" i="6"/>
  <c r="D374" i="6"/>
  <c r="C374" i="6"/>
  <c r="N373" i="6"/>
  <c r="M373" i="6"/>
  <c r="E373" i="6"/>
  <c r="D373" i="6"/>
  <c r="C373" i="6"/>
  <c r="N372" i="6"/>
  <c r="M372" i="6"/>
  <c r="E372" i="6"/>
  <c r="D372" i="6"/>
  <c r="C372" i="6"/>
  <c r="N371" i="6"/>
  <c r="M371" i="6"/>
  <c r="E371" i="6"/>
  <c r="D371" i="6"/>
  <c r="C371" i="6"/>
  <c r="N370" i="6"/>
  <c r="M370" i="6"/>
  <c r="E370" i="6"/>
  <c r="D370" i="6"/>
  <c r="C370" i="6"/>
  <c r="N369" i="6"/>
  <c r="M369" i="6"/>
  <c r="E369" i="6"/>
  <c r="D369" i="6"/>
  <c r="C369" i="6"/>
  <c r="N368" i="6"/>
  <c r="M368" i="6"/>
  <c r="E368" i="6"/>
  <c r="D368" i="6"/>
  <c r="C368" i="6"/>
  <c r="N367" i="6"/>
  <c r="M367" i="6"/>
  <c r="E367" i="6"/>
  <c r="D367" i="6"/>
  <c r="C367" i="6"/>
  <c r="N366" i="6"/>
  <c r="M366" i="6"/>
  <c r="E366" i="6"/>
  <c r="D366" i="6"/>
  <c r="C366" i="6"/>
  <c r="N365" i="6"/>
  <c r="M365" i="6"/>
  <c r="E365" i="6"/>
  <c r="D365" i="6"/>
  <c r="C365" i="6"/>
  <c r="N364" i="6"/>
  <c r="M364" i="6"/>
  <c r="E364" i="6"/>
  <c r="D364" i="6"/>
  <c r="C364" i="6"/>
  <c r="N363" i="6"/>
  <c r="M363" i="6"/>
  <c r="E363" i="6"/>
  <c r="D363" i="6"/>
  <c r="C363" i="6"/>
  <c r="N362" i="6"/>
  <c r="M362" i="6"/>
  <c r="E362" i="6"/>
  <c r="D362" i="6"/>
  <c r="C362" i="6"/>
  <c r="N361" i="6"/>
  <c r="M361" i="6"/>
  <c r="E361" i="6"/>
  <c r="D361" i="6"/>
  <c r="C361" i="6"/>
  <c r="N360" i="6"/>
  <c r="M360" i="6"/>
  <c r="E360" i="6"/>
  <c r="D360" i="6"/>
  <c r="C360" i="6"/>
  <c r="N359" i="6"/>
  <c r="M359" i="6"/>
  <c r="E359" i="6"/>
  <c r="D359" i="6"/>
  <c r="C359" i="6"/>
  <c r="N358" i="6"/>
  <c r="M358" i="6"/>
  <c r="E358" i="6"/>
  <c r="D358" i="6"/>
  <c r="C358" i="6"/>
  <c r="N357" i="6"/>
  <c r="M357" i="6"/>
  <c r="E357" i="6"/>
  <c r="D357" i="6"/>
  <c r="C357" i="6"/>
  <c r="N356" i="6"/>
  <c r="M356" i="6"/>
  <c r="E356" i="6"/>
  <c r="D356" i="6"/>
  <c r="C356" i="6"/>
  <c r="N355" i="6"/>
  <c r="M355" i="6"/>
  <c r="E355" i="6"/>
  <c r="D355" i="6"/>
  <c r="C355" i="6"/>
  <c r="N354" i="6"/>
  <c r="M354" i="6"/>
  <c r="E354" i="6"/>
  <c r="D354" i="6"/>
  <c r="C354" i="6"/>
  <c r="N353" i="6"/>
  <c r="M353" i="6"/>
  <c r="E353" i="6"/>
  <c r="D353" i="6"/>
  <c r="C353" i="6"/>
  <c r="N352" i="6"/>
  <c r="M352" i="6"/>
  <c r="E352" i="6"/>
  <c r="D352" i="6"/>
  <c r="C352" i="6"/>
  <c r="N351" i="6"/>
  <c r="M351" i="6"/>
  <c r="E351" i="6"/>
  <c r="D351" i="6"/>
  <c r="C351" i="6"/>
  <c r="N350" i="6"/>
  <c r="M350" i="6"/>
  <c r="E350" i="6"/>
  <c r="D350" i="6"/>
  <c r="C350" i="6"/>
  <c r="N349" i="6"/>
  <c r="M349" i="6"/>
  <c r="E349" i="6"/>
  <c r="D349" i="6"/>
  <c r="C349" i="6"/>
  <c r="N348" i="6"/>
  <c r="M348" i="6"/>
  <c r="E348" i="6"/>
  <c r="D348" i="6"/>
  <c r="C348" i="6"/>
  <c r="N347" i="6"/>
  <c r="M347" i="6"/>
  <c r="E347" i="6"/>
  <c r="D347" i="6"/>
  <c r="C347" i="6"/>
  <c r="N346" i="6"/>
  <c r="M346" i="6"/>
  <c r="E346" i="6"/>
  <c r="D346" i="6"/>
  <c r="C346" i="6"/>
  <c r="N345" i="6"/>
  <c r="M345" i="6"/>
  <c r="E345" i="6"/>
  <c r="D345" i="6"/>
  <c r="C345" i="6"/>
  <c r="N344" i="6"/>
  <c r="M344" i="6"/>
  <c r="E344" i="6"/>
  <c r="D344" i="6"/>
  <c r="C344" i="6"/>
  <c r="N343" i="6"/>
  <c r="M343" i="6"/>
  <c r="E343" i="6"/>
  <c r="D343" i="6"/>
  <c r="C343" i="6"/>
  <c r="N342" i="6"/>
  <c r="M342" i="6"/>
  <c r="E342" i="6"/>
  <c r="D342" i="6"/>
  <c r="C342" i="6"/>
  <c r="N341" i="6"/>
  <c r="M341" i="6"/>
  <c r="E341" i="6"/>
  <c r="D341" i="6"/>
  <c r="C341" i="6"/>
  <c r="N340" i="6"/>
  <c r="M340" i="6"/>
  <c r="E340" i="6"/>
  <c r="D340" i="6"/>
  <c r="C340" i="6"/>
  <c r="N339" i="6"/>
  <c r="M339" i="6"/>
  <c r="E339" i="6"/>
  <c r="D339" i="6"/>
  <c r="C339" i="6"/>
  <c r="N338" i="6"/>
  <c r="M338" i="6"/>
  <c r="E338" i="6"/>
  <c r="D338" i="6"/>
  <c r="C338" i="6"/>
  <c r="N337" i="6"/>
  <c r="M337" i="6"/>
  <c r="E337" i="6"/>
  <c r="D337" i="6"/>
  <c r="C337" i="6"/>
  <c r="N336" i="6"/>
  <c r="M336" i="6"/>
  <c r="E336" i="6"/>
  <c r="D336" i="6"/>
  <c r="C336" i="6"/>
  <c r="N335" i="6"/>
  <c r="M335" i="6"/>
  <c r="E335" i="6"/>
  <c r="D335" i="6"/>
  <c r="C335" i="6"/>
  <c r="N334" i="6"/>
  <c r="M334" i="6"/>
  <c r="E334" i="6"/>
  <c r="D334" i="6"/>
  <c r="C334" i="6"/>
  <c r="N333" i="6"/>
  <c r="M333" i="6"/>
  <c r="E333" i="6"/>
  <c r="D333" i="6"/>
  <c r="C333" i="6"/>
  <c r="N332" i="6"/>
  <c r="M332" i="6"/>
  <c r="E332" i="6"/>
  <c r="D332" i="6"/>
  <c r="C332" i="6"/>
  <c r="N331" i="6"/>
  <c r="M331" i="6"/>
  <c r="E331" i="6"/>
  <c r="D331" i="6"/>
  <c r="C331" i="6"/>
  <c r="N330" i="6"/>
  <c r="M330" i="6"/>
  <c r="E330" i="6"/>
  <c r="D330" i="6"/>
  <c r="C330" i="6"/>
  <c r="N329" i="6"/>
  <c r="M329" i="6"/>
  <c r="E329" i="6"/>
  <c r="D329" i="6"/>
  <c r="C329" i="6"/>
  <c r="N328" i="6"/>
  <c r="M328" i="6"/>
  <c r="E328" i="6"/>
  <c r="D328" i="6"/>
  <c r="C328" i="6"/>
  <c r="N327" i="6"/>
  <c r="M327" i="6"/>
  <c r="E327" i="6"/>
  <c r="D327" i="6"/>
  <c r="C327" i="6"/>
  <c r="N326" i="6"/>
  <c r="M326" i="6"/>
  <c r="E326" i="6"/>
  <c r="D326" i="6"/>
  <c r="C326" i="6"/>
  <c r="N325" i="6"/>
  <c r="M325" i="6"/>
  <c r="E325" i="6"/>
  <c r="D325" i="6"/>
  <c r="C325" i="6"/>
  <c r="N324" i="6"/>
  <c r="M324" i="6"/>
  <c r="E324" i="6"/>
  <c r="D324" i="6"/>
  <c r="C324" i="6"/>
  <c r="N323" i="6"/>
  <c r="M323" i="6"/>
  <c r="E323" i="6"/>
  <c r="D323" i="6"/>
  <c r="C323" i="6"/>
  <c r="N322" i="6"/>
  <c r="M322" i="6"/>
  <c r="E322" i="6"/>
  <c r="D322" i="6"/>
  <c r="C322" i="6"/>
  <c r="N321" i="6"/>
  <c r="M321" i="6"/>
  <c r="E321" i="6"/>
  <c r="D321" i="6"/>
  <c r="C321" i="6"/>
  <c r="N320" i="6"/>
  <c r="M320" i="6"/>
  <c r="E320" i="6"/>
  <c r="D320" i="6"/>
  <c r="C320" i="6"/>
  <c r="N319" i="6"/>
  <c r="M319" i="6"/>
  <c r="E319" i="6"/>
  <c r="D319" i="6"/>
  <c r="C319" i="6"/>
  <c r="N318" i="6"/>
  <c r="M318" i="6"/>
  <c r="E318" i="6"/>
  <c r="D318" i="6"/>
  <c r="C318" i="6"/>
  <c r="N317" i="6"/>
  <c r="M317" i="6"/>
  <c r="E317" i="6"/>
  <c r="D317" i="6"/>
  <c r="C317" i="6"/>
  <c r="N316" i="6"/>
  <c r="M316" i="6"/>
  <c r="E316" i="6"/>
  <c r="D316" i="6"/>
  <c r="C316" i="6"/>
  <c r="N315" i="6"/>
  <c r="M315" i="6"/>
  <c r="E315" i="6"/>
  <c r="D315" i="6"/>
  <c r="C315" i="6"/>
  <c r="N314" i="6"/>
  <c r="M314" i="6"/>
  <c r="E314" i="6"/>
  <c r="D314" i="6"/>
  <c r="C314" i="6"/>
  <c r="N313" i="6"/>
  <c r="M313" i="6"/>
  <c r="E313" i="6"/>
  <c r="D313" i="6"/>
  <c r="C313" i="6"/>
  <c r="N312" i="6"/>
  <c r="M312" i="6"/>
  <c r="E312" i="6"/>
  <c r="D312" i="6"/>
  <c r="C312" i="6"/>
  <c r="N311" i="6"/>
  <c r="M311" i="6"/>
  <c r="E311" i="6"/>
  <c r="D311" i="6"/>
  <c r="C311" i="6"/>
  <c r="N310" i="6"/>
  <c r="M310" i="6"/>
  <c r="E310" i="6"/>
  <c r="D310" i="6"/>
  <c r="C310" i="6"/>
  <c r="N309" i="6"/>
  <c r="M309" i="6"/>
  <c r="E309" i="6"/>
  <c r="D309" i="6"/>
  <c r="C309" i="6"/>
  <c r="N308" i="6"/>
  <c r="M308" i="6"/>
  <c r="E308" i="6"/>
  <c r="D308" i="6"/>
  <c r="C308" i="6"/>
  <c r="N307" i="6"/>
  <c r="M307" i="6"/>
  <c r="E307" i="6"/>
  <c r="D307" i="6"/>
  <c r="C307" i="6"/>
  <c r="N306" i="6"/>
  <c r="M306" i="6"/>
  <c r="E306" i="6"/>
  <c r="D306" i="6"/>
  <c r="C306" i="6"/>
  <c r="N305" i="6"/>
  <c r="M305" i="6"/>
  <c r="E305" i="6"/>
  <c r="D305" i="6"/>
  <c r="C305" i="6"/>
  <c r="N304" i="6"/>
  <c r="M304" i="6"/>
  <c r="E304" i="6"/>
  <c r="D304" i="6"/>
  <c r="C304" i="6"/>
  <c r="N303" i="6"/>
  <c r="M303" i="6"/>
  <c r="E303" i="6"/>
  <c r="D303" i="6"/>
  <c r="C303" i="6"/>
  <c r="N302" i="6"/>
  <c r="M302" i="6"/>
  <c r="E302" i="6"/>
  <c r="D302" i="6"/>
  <c r="C302" i="6"/>
  <c r="N301" i="6"/>
  <c r="M301" i="6"/>
  <c r="E301" i="6"/>
  <c r="D301" i="6"/>
  <c r="C301" i="6"/>
  <c r="N300" i="6"/>
  <c r="M300" i="6"/>
  <c r="E300" i="6"/>
  <c r="D300" i="6"/>
  <c r="C300" i="6"/>
  <c r="N299" i="6"/>
  <c r="M299" i="6"/>
  <c r="E299" i="6"/>
  <c r="D299" i="6"/>
  <c r="C299" i="6"/>
  <c r="N298" i="6"/>
  <c r="M298" i="6"/>
  <c r="E298" i="6"/>
  <c r="D298" i="6"/>
  <c r="C298" i="6"/>
  <c r="N297" i="6"/>
  <c r="M297" i="6"/>
  <c r="E297" i="6"/>
  <c r="D297" i="6"/>
  <c r="C297" i="6"/>
  <c r="N296" i="6"/>
  <c r="M296" i="6"/>
  <c r="E296" i="6"/>
  <c r="D296" i="6"/>
  <c r="C296" i="6"/>
  <c r="N295" i="6"/>
  <c r="M295" i="6"/>
  <c r="E295" i="6"/>
  <c r="D295" i="6"/>
  <c r="C295" i="6"/>
  <c r="N294" i="6"/>
  <c r="M294" i="6"/>
  <c r="E294" i="6"/>
  <c r="D294" i="6"/>
  <c r="C294" i="6"/>
  <c r="N293" i="6"/>
  <c r="M293" i="6"/>
  <c r="E293" i="6"/>
  <c r="D293" i="6"/>
  <c r="C293" i="6"/>
  <c r="N292" i="6"/>
  <c r="M292" i="6"/>
  <c r="E292" i="6"/>
  <c r="D292" i="6"/>
  <c r="C292" i="6"/>
  <c r="N291" i="6"/>
  <c r="M291" i="6"/>
  <c r="E291" i="6"/>
  <c r="D291" i="6"/>
  <c r="C291" i="6"/>
  <c r="N290" i="6"/>
  <c r="M290" i="6"/>
  <c r="E290" i="6"/>
  <c r="D290" i="6"/>
  <c r="C290" i="6"/>
  <c r="N289" i="6"/>
  <c r="M289" i="6"/>
  <c r="E289" i="6"/>
  <c r="D289" i="6"/>
  <c r="C289" i="6"/>
  <c r="N288" i="6"/>
  <c r="M288" i="6"/>
  <c r="E288" i="6"/>
  <c r="D288" i="6"/>
  <c r="C288" i="6"/>
  <c r="N287" i="6"/>
  <c r="M287" i="6"/>
  <c r="E287" i="6"/>
  <c r="D287" i="6"/>
  <c r="C287" i="6"/>
  <c r="N286" i="6"/>
  <c r="M286" i="6"/>
  <c r="E286" i="6"/>
  <c r="D286" i="6"/>
  <c r="C286" i="6"/>
  <c r="N285" i="6"/>
  <c r="M285" i="6"/>
  <c r="E285" i="6"/>
  <c r="D285" i="6"/>
  <c r="C285" i="6"/>
  <c r="N284" i="6"/>
  <c r="M284" i="6"/>
  <c r="E284" i="6"/>
  <c r="D284" i="6"/>
  <c r="C284" i="6"/>
  <c r="N283" i="6"/>
  <c r="M283" i="6"/>
  <c r="E283" i="6"/>
  <c r="D283" i="6"/>
  <c r="C283" i="6"/>
  <c r="N282" i="6"/>
  <c r="M282" i="6"/>
  <c r="E282" i="6"/>
  <c r="D282" i="6"/>
  <c r="C282" i="6"/>
  <c r="N281" i="6"/>
  <c r="M281" i="6"/>
  <c r="E281" i="6"/>
  <c r="D281" i="6"/>
  <c r="C281" i="6"/>
  <c r="N280" i="6"/>
  <c r="M280" i="6"/>
  <c r="E280" i="6"/>
  <c r="D280" i="6"/>
  <c r="C280" i="6"/>
  <c r="N279" i="6"/>
  <c r="M279" i="6"/>
  <c r="E279" i="6"/>
  <c r="D279" i="6"/>
  <c r="C279" i="6"/>
  <c r="N278" i="6"/>
  <c r="M278" i="6"/>
  <c r="E278" i="6"/>
  <c r="D278" i="6"/>
  <c r="C278" i="6"/>
  <c r="N277" i="6"/>
  <c r="M277" i="6"/>
  <c r="E277" i="6"/>
  <c r="D277" i="6"/>
  <c r="C277" i="6"/>
  <c r="N276" i="6"/>
  <c r="M276" i="6"/>
  <c r="E276" i="6"/>
  <c r="D276" i="6"/>
  <c r="C276" i="6"/>
  <c r="N275" i="6"/>
  <c r="M275" i="6"/>
  <c r="E275" i="6"/>
  <c r="D275" i="6"/>
  <c r="C275" i="6"/>
  <c r="N274" i="6"/>
  <c r="M274" i="6"/>
  <c r="E274" i="6"/>
  <c r="D274" i="6"/>
  <c r="C274" i="6"/>
  <c r="N273" i="6"/>
  <c r="M273" i="6"/>
  <c r="E273" i="6"/>
  <c r="D273" i="6"/>
  <c r="C273" i="6"/>
  <c r="N272" i="6"/>
  <c r="M272" i="6"/>
  <c r="E272" i="6"/>
  <c r="D272" i="6"/>
  <c r="C272" i="6"/>
  <c r="N271" i="6"/>
  <c r="M271" i="6"/>
  <c r="E271" i="6"/>
  <c r="D271" i="6"/>
  <c r="C271" i="6"/>
  <c r="N270" i="6"/>
  <c r="M270" i="6"/>
  <c r="E270" i="6"/>
  <c r="D270" i="6"/>
  <c r="C270" i="6"/>
  <c r="N269" i="6"/>
  <c r="M269" i="6"/>
  <c r="E269" i="6"/>
  <c r="D269" i="6"/>
  <c r="C269" i="6"/>
  <c r="N268" i="6"/>
  <c r="M268" i="6"/>
  <c r="E268" i="6"/>
  <c r="D268" i="6"/>
  <c r="C268" i="6"/>
  <c r="N267" i="6"/>
  <c r="M267" i="6"/>
  <c r="E267" i="6"/>
  <c r="D267" i="6"/>
  <c r="C267" i="6"/>
  <c r="N266" i="6"/>
  <c r="M266" i="6"/>
  <c r="E266" i="6"/>
  <c r="D266" i="6"/>
  <c r="C266" i="6"/>
  <c r="N265" i="6"/>
  <c r="M265" i="6"/>
  <c r="E265" i="6"/>
  <c r="D265" i="6"/>
  <c r="C265" i="6"/>
  <c r="N264" i="6"/>
  <c r="M264" i="6"/>
  <c r="E264" i="6"/>
  <c r="D264" i="6"/>
  <c r="C264" i="6"/>
  <c r="N263" i="6"/>
  <c r="M263" i="6"/>
  <c r="E263" i="6"/>
  <c r="D263" i="6"/>
  <c r="C263" i="6"/>
  <c r="N262" i="6"/>
  <c r="M262" i="6"/>
  <c r="E262" i="6"/>
  <c r="D262" i="6"/>
  <c r="C262" i="6"/>
  <c r="N261" i="6"/>
  <c r="M261" i="6"/>
  <c r="E261" i="6"/>
  <c r="D261" i="6"/>
  <c r="C261" i="6"/>
  <c r="N260" i="6"/>
  <c r="M260" i="6"/>
  <c r="E260" i="6"/>
  <c r="D260" i="6"/>
  <c r="C260" i="6"/>
  <c r="N259" i="6"/>
  <c r="M259" i="6"/>
  <c r="E259" i="6"/>
  <c r="D259" i="6"/>
  <c r="C259" i="6"/>
  <c r="N258" i="6"/>
  <c r="M258" i="6"/>
  <c r="E258" i="6"/>
  <c r="D258" i="6"/>
  <c r="C258" i="6"/>
  <c r="N257" i="6"/>
  <c r="M257" i="6"/>
  <c r="E257" i="6"/>
  <c r="D257" i="6"/>
  <c r="C257" i="6"/>
  <c r="N256" i="6"/>
  <c r="M256" i="6"/>
  <c r="E256" i="6"/>
  <c r="D256" i="6"/>
  <c r="C256" i="6"/>
  <c r="N255" i="6"/>
  <c r="M255" i="6"/>
  <c r="E255" i="6"/>
  <c r="D255" i="6"/>
  <c r="C255" i="6"/>
  <c r="N254" i="6"/>
  <c r="M254" i="6"/>
  <c r="E254" i="6"/>
  <c r="D254" i="6"/>
  <c r="C254" i="6"/>
  <c r="N253" i="6"/>
  <c r="M253" i="6"/>
  <c r="E253" i="6"/>
  <c r="D253" i="6"/>
  <c r="C253" i="6"/>
  <c r="N252" i="6"/>
  <c r="M252" i="6"/>
  <c r="E252" i="6"/>
  <c r="D252" i="6"/>
  <c r="C252" i="6"/>
  <c r="N251" i="6"/>
  <c r="M251" i="6"/>
  <c r="E251" i="6"/>
  <c r="D251" i="6"/>
  <c r="C251" i="6"/>
  <c r="N250" i="6"/>
  <c r="M250" i="6"/>
  <c r="E250" i="6"/>
  <c r="D250" i="6"/>
  <c r="C250" i="6"/>
  <c r="N249" i="6"/>
  <c r="M249" i="6"/>
  <c r="E249" i="6"/>
  <c r="D249" i="6"/>
  <c r="C249" i="6"/>
  <c r="N248" i="6"/>
  <c r="M248" i="6"/>
  <c r="E248" i="6"/>
  <c r="D248" i="6"/>
  <c r="C248" i="6"/>
  <c r="N247" i="6"/>
  <c r="M247" i="6"/>
  <c r="E247" i="6"/>
  <c r="D247" i="6"/>
  <c r="C247" i="6"/>
  <c r="N246" i="6"/>
  <c r="M246" i="6"/>
  <c r="E246" i="6"/>
  <c r="D246" i="6"/>
  <c r="C246" i="6"/>
  <c r="N245" i="6"/>
  <c r="M245" i="6"/>
  <c r="E245" i="6"/>
  <c r="D245" i="6"/>
  <c r="C245" i="6"/>
  <c r="N244" i="6"/>
  <c r="M244" i="6"/>
  <c r="E244" i="6"/>
  <c r="D244" i="6"/>
  <c r="C244" i="6"/>
  <c r="N243" i="6"/>
  <c r="M243" i="6"/>
  <c r="E243" i="6"/>
  <c r="D243" i="6"/>
  <c r="C243" i="6"/>
  <c r="N242" i="6"/>
  <c r="M242" i="6"/>
  <c r="E242" i="6"/>
  <c r="D242" i="6"/>
  <c r="C242" i="6"/>
  <c r="N241" i="6"/>
  <c r="M241" i="6"/>
  <c r="E241" i="6"/>
  <c r="D241" i="6"/>
  <c r="C241" i="6"/>
  <c r="N240" i="6"/>
  <c r="M240" i="6"/>
  <c r="E240" i="6"/>
  <c r="D240" i="6"/>
  <c r="C240" i="6"/>
  <c r="N239" i="6"/>
  <c r="M239" i="6"/>
  <c r="E239" i="6"/>
  <c r="D239" i="6"/>
  <c r="C239" i="6"/>
  <c r="N238" i="6"/>
  <c r="M238" i="6"/>
  <c r="E238" i="6"/>
  <c r="D238" i="6"/>
  <c r="C238" i="6"/>
  <c r="N237" i="6"/>
  <c r="M237" i="6"/>
  <c r="E237" i="6"/>
  <c r="D237" i="6"/>
  <c r="C237" i="6"/>
  <c r="N236" i="6"/>
  <c r="M236" i="6"/>
  <c r="E236" i="6"/>
  <c r="D236" i="6"/>
  <c r="C236" i="6"/>
  <c r="N235" i="6"/>
  <c r="M235" i="6"/>
  <c r="E235" i="6"/>
  <c r="D235" i="6"/>
  <c r="C235" i="6"/>
  <c r="N234" i="6"/>
  <c r="M234" i="6"/>
  <c r="E234" i="6"/>
  <c r="D234" i="6"/>
  <c r="C234" i="6"/>
  <c r="N233" i="6"/>
  <c r="M233" i="6"/>
  <c r="E233" i="6"/>
  <c r="D233" i="6"/>
  <c r="C233" i="6"/>
  <c r="N232" i="6"/>
  <c r="M232" i="6"/>
  <c r="E232" i="6"/>
  <c r="D232" i="6"/>
  <c r="C232" i="6"/>
  <c r="N231" i="6"/>
  <c r="M231" i="6"/>
  <c r="E231" i="6"/>
  <c r="D231" i="6"/>
  <c r="C231" i="6"/>
  <c r="N230" i="6"/>
  <c r="M230" i="6"/>
  <c r="E230" i="6"/>
  <c r="D230" i="6"/>
  <c r="C230" i="6"/>
  <c r="N229" i="6"/>
  <c r="M229" i="6"/>
  <c r="E229" i="6"/>
  <c r="D229" i="6"/>
  <c r="C229" i="6"/>
  <c r="N228" i="6"/>
  <c r="M228" i="6"/>
  <c r="E228" i="6"/>
  <c r="D228" i="6"/>
  <c r="C228" i="6"/>
  <c r="N227" i="6"/>
  <c r="M227" i="6"/>
  <c r="E227" i="6"/>
  <c r="D227" i="6"/>
  <c r="C227" i="6"/>
  <c r="N226" i="6"/>
  <c r="M226" i="6"/>
  <c r="E226" i="6"/>
  <c r="D226" i="6"/>
  <c r="C226" i="6"/>
  <c r="N225" i="6"/>
  <c r="M225" i="6"/>
  <c r="E225" i="6"/>
  <c r="D225" i="6"/>
  <c r="C225" i="6"/>
  <c r="N224" i="6"/>
  <c r="M224" i="6"/>
  <c r="E224" i="6"/>
  <c r="D224" i="6"/>
  <c r="C224" i="6"/>
  <c r="N223" i="6"/>
  <c r="M223" i="6"/>
  <c r="E223" i="6"/>
  <c r="D223" i="6"/>
  <c r="C223" i="6"/>
  <c r="N222" i="6"/>
  <c r="M222" i="6"/>
  <c r="E222" i="6"/>
  <c r="D222" i="6"/>
  <c r="C222" i="6"/>
  <c r="N221" i="6"/>
  <c r="M221" i="6"/>
  <c r="E221" i="6"/>
  <c r="D221" i="6"/>
  <c r="C221" i="6"/>
  <c r="N220" i="6"/>
  <c r="M220" i="6"/>
  <c r="E220" i="6"/>
  <c r="D220" i="6"/>
  <c r="C220" i="6"/>
  <c r="N219" i="6"/>
  <c r="M219" i="6"/>
  <c r="E219" i="6"/>
  <c r="D219" i="6"/>
  <c r="C219" i="6"/>
  <c r="N218" i="6"/>
  <c r="M218" i="6"/>
  <c r="E218" i="6"/>
  <c r="D218" i="6"/>
  <c r="C218" i="6"/>
  <c r="N217" i="6"/>
  <c r="M217" i="6"/>
  <c r="E217" i="6"/>
  <c r="D217" i="6"/>
  <c r="C217" i="6"/>
  <c r="N216" i="6"/>
  <c r="M216" i="6"/>
  <c r="E216" i="6"/>
  <c r="D216" i="6"/>
  <c r="C216" i="6"/>
  <c r="N215" i="6"/>
  <c r="M215" i="6"/>
  <c r="E215" i="6"/>
  <c r="D215" i="6"/>
  <c r="C215" i="6"/>
  <c r="N214" i="6"/>
  <c r="M214" i="6"/>
  <c r="E214" i="6"/>
  <c r="D214" i="6"/>
  <c r="C214" i="6"/>
  <c r="N213" i="6"/>
  <c r="M213" i="6"/>
  <c r="E213" i="6"/>
  <c r="D213" i="6"/>
  <c r="C213" i="6"/>
  <c r="N212" i="6"/>
  <c r="M212" i="6"/>
  <c r="E212" i="6"/>
  <c r="D212" i="6"/>
  <c r="C212" i="6"/>
  <c r="N211" i="6"/>
  <c r="M211" i="6"/>
  <c r="E211" i="6"/>
  <c r="D211" i="6"/>
  <c r="C211" i="6"/>
  <c r="N210" i="6"/>
  <c r="M210" i="6"/>
  <c r="E210" i="6"/>
  <c r="D210" i="6"/>
  <c r="C210" i="6"/>
  <c r="N209" i="6"/>
  <c r="M209" i="6"/>
  <c r="E209" i="6"/>
  <c r="D209" i="6"/>
  <c r="C209" i="6"/>
  <c r="N208" i="6"/>
  <c r="M208" i="6"/>
  <c r="E208" i="6"/>
  <c r="D208" i="6"/>
  <c r="C208" i="6"/>
  <c r="N207" i="6"/>
  <c r="M207" i="6"/>
  <c r="E207" i="6"/>
  <c r="D207" i="6"/>
  <c r="C207" i="6"/>
  <c r="N206" i="6"/>
  <c r="M206" i="6"/>
  <c r="E206" i="6"/>
  <c r="D206" i="6"/>
  <c r="C206" i="6"/>
  <c r="N205" i="6"/>
  <c r="M205" i="6"/>
  <c r="E205" i="6"/>
  <c r="D205" i="6"/>
  <c r="C205" i="6"/>
  <c r="N204" i="6"/>
  <c r="M204" i="6"/>
  <c r="E204" i="6"/>
  <c r="D204" i="6"/>
  <c r="C204" i="6"/>
  <c r="N203" i="6"/>
  <c r="M203" i="6"/>
  <c r="E203" i="6"/>
  <c r="D203" i="6"/>
  <c r="C203" i="6"/>
  <c r="N202" i="6"/>
  <c r="M202" i="6"/>
  <c r="E202" i="6"/>
  <c r="D202" i="6"/>
  <c r="C202" i="6"/>
  <c r="N201" i="6"/>
  <c r="M201" i="6"/>
  <c r="E201" i="6"/>
  <c r="D201" i="6"/>
  <c r="C201" i="6"/>
  <c r="N200" i="6"/>
  <c r="M200" i="6"/>
  <c r="E200" i="6"/>
  <c r="D200" i="6"/>
  <c r="C200" i="6"/>
  <c r="N199" i="6"/>
  <c r="M199" i="6"/>
  <c r="E199" i="6"/>
  <c r="D199" i="6"/>
  <c r="C199" i="6"/>
  <c r="N198" i="6"/>
  <c r="M198" i="6"/>
  <c r="E198" i="6"/>
  <c r="D198" i="6"/>
  <c r="C198" i="6"/>
  <c r="N197" i="6"/>
  <c r="M197" i="6"/>
  <c r="E197" i="6"/>
  <c r="D197" i="6"/>
  <c r="C197" i="6"/>
  <c r="N196" i="6"/>
  <c r="M196" i="6"/>
  <c r="E196" i="6"/>
  <c r="D196" i="6"/>
  <c r="C196" i="6"/>
  <c r="N195" i="6"/>
  <c r="M195" i="6"/>
  <c r="E195" i="6"/>
  <c r="D195" i="6"/>
  <c r="C195" i="6"/>
  <c r="N194" i="6"/>
  <c r="M194" i="6"/>
  <c r="E194" i="6"/>
  <c r="D194" i="6"/>
  <c r="C194" i="6"/>
  <c r="N193" i="6"/>
  <c r="M193" i="6"/>
  <c r="E193" i="6"/>
  <c r="D193" i="6"/>
  <c r="C193" i="6"/>
  <c r="N192" i="6"/>
  <c r="M192" i="6"/>
  <c r="E192" i="6"/>
  <c r="D192" i="6"/>
  <c r="C192" i="6"/>
  <c r="N191" i="6"/>
  <c r="M191" i="6"/>
  <c r="E191" i="6"/>
  <c r="D191" i="6"/>
  <c r="C191" i="6"/>
  <c r="N190" i="6"/>
  <c r="M190" i="6"/>
  <c r="E190" i="6"/>
  <c r="D190" i="6"/>
  <c r="C190" i="6"/>
  <c r="N189" i="6"/>
  <c r="M189" i="6"/>
  <c r="E189" i="6"/>
  <c r="D189" i="6"/>
  <c r="C189" i="6"/>
  <c r="N188" i="6"/>
  <c r="M188" i="6"/>
  <c r="E188" i="6"/>
  <c r="D188" i="6"/>
  <c r="C188" i="6"/>
  <c r="N187" i="6"/>
  <c r="M187" i="6"/>
  <c r="E187" i="6"/>
  <c r="D187" i="6"/>
  <c r="C187" i="6"/>
  <c r="N186" i="6"/>
  <c r="M186" i="6"/>
  <c r="E186" i="6"/>
  <c r="D186" i="6"/>
  <c r="C186" i="6"/>
  <c r="N185" i="6"/>
  <c r="M185" i="6"/>
  <c r="E185" i="6"/>
  <c r="D185" i="6"/>
  <c r="C185" i="6"/>
  <c r="N184" i="6"/>
  <c r="M184" i="6"/>
  <c r="E184" i="6"/>
  <c r="D184" i="6"/>
  <c r="C184" i="6"/>
  <c r="N183" i="6"/>
  <c r="M183" i="6"/>
  <c r="E183" i="6"/>
  <c r="D183" i="6"/>
  <c r="C183" i="6"/>
  <c r="N182" i="6"/>
  <c r="M182" i="6"/>
  <c r="E182" i="6"/>
  <c r="D182" i="6"/>
  <c r="C182" i="6"/>
  <c r="N181" i="6"/>
  <c r="M181" i="6"/>
  <c r="E181" i="6"/>
  <c r="D181" i="6"/>
  <c r="C181" i="6"/>
  <c r="N180" i="6"/>
  <c r="M180" i="6"/>
  <c r="E180" i="6"/>
  <c r="D180" i="6"/>
  <c r="C180" i="6"/>
  <c r="N179" i="6"/>
  <c r="M179" i="6"/>
  <c r="E179" i="6"/>
  <c r="D179" i="6"/>
  <c r="C179" i="6"/>
  <c r="N178" i="6"/>
  <c r="M178" i="6"/>
  <c r="E178" i="6"/>
  <c r="D178" i="6"/>
  <c r="C178" i="6"/>
  <c r="N177" i="6"/>
  <c r="M177" i="6"/>
  <c r="E177" i="6"/>
  <c r="D177" i="6"/>
  <c r="C177" i="6"/>
  <c r="N176" i="6"/>
  <c r="M176" i="6"/>
  <c r="E176" i="6"/>
  <c r="D176" i="6"/>
  <c r="C176" i="6"/>
  <c r="N175" i="6"/>
  <c r="M175" i="6"/>
  <c r="E175" i="6"/>
  <c r="D175" i="6"/>
  <c r="C175" i="6"/>
  <c r="N174" i="6"/>
  <c r="M174" i="6"/>
  <c r="E174" i="6"/>
  <c r="D174" i="6"/>
  <c r="C174" i="6"/>
  <c r="N173" i="6"/>
  <c r="M173" i="6"/>
  <c r="E173" i="6"/>
  <c r="D173" i="6"/>
  <c r="C173" i="6"/>
  <c r="N172" i="6"/>
  <c r="M172" i="6"/>
  <c r="E172" i="6"/>
  <c r="D172" i="6"/>
  <c r="C172" i="6"/>
  <c r="N171" i="6"/>
  <c r="M171" i="6"/>
  <c r="E171" i="6"/>
  <c r="D171" i="6"/>
  <c r="C171" i="6"/>
  <c r="N170" i="6"/>
  <c r="M170" i="6"/>
  <c r="E170" i="6"/>
  <c r="D170" i="6"/>
  <c r="C170" i="6"/>
  <c r="N169" i="6"/>
  <c r="M169" i="6"/>
  <c r="E169" i="6"/>
  <c r="D169" i="6"/>
  <c r="C169" i="6"/>
  <c r="N168" i="6"/>
  <c r="M168" i="6"/>
  <c r="E168" i="6"/>
  <c r="D168" i="6"/>
  <c r="C168" i="6"/>
  <c r="N167" i="6"/>
  <c r="M167" i="6"/>
  <c r="E167" i="6"/>
  <c r="D167" i="6"/>
  <c r="C167" i="6"/>
  <c r="N166" i="6"/>
  <c r="M166" i="6"/>
  <c r="E166" i="6"/>
  <c r="D166" i="6"/>
  <c r="C166" i="6"/>
  <c r="N165" i="6"/>
  <c r="M165" i="6"/>
  <c r="E165" i="6"/>
  <c r="D165" i="6"/>
  <c r="C165" i="6"/>
  <c r="N164" i="6"/>
  <c r="M164" i="6"/>
  <c r="E164" i="6"/>
  <c r="D164" i="6"/>
  <c r="C164" i="6"/>
  <c r="N163" i="6"/>
  <c r="M163" i="6"/>
  <c r="E163" i="6"/>
  <c r="D163" i="6"/>
  <c r="C163" i="6"/>
  <c r="N162" i="6"/>
  <c r="M162" i="6"/>
  <c r="E162" i="6"/>
  <c r="D162" i="6"/>
  <c r="C162" i="6"/>
  <c r="N161" i="6"/>
  <c r="M161" i="6"/>
  <c r="E161" i="6"/>
  <c r="D161" i="6"/>
  <c r="C161" i="6"/>
  <c r="N160" i="6"/>
  <c r="M160" i="6"/>
  <c r="E160" i="6"/>
  <c r="D160" i="6"/>
  <c r="C160" i="6"/>
  <c r="N159" i="6"/>
  <c r="M159" i="6"/>
  <c r="E159" i="6"/>
  <c r="D159" i="6"/>
  <c r="C159" i="6"/>
  <c r="N158" i="6"/>
  <c r="M158" i="6"/>
  <c r="E158" i="6"/>
  <c r="D158" i="6"/>
  <c r="C158" i="6"/>
  <c r="N157" i="6"/>
  <c r="M157" i="6"/>
  <c r="E157" i="6"/>
  <c r="D157" i="6"/>
  <c r="C157" i="6"/>
  <c r="N156" i="6"/>
  <c r="M156" i="6"/>
  <c r="E156" i="6"/>
  <c r="D156" i="6"/>
  <c r="C156" i="6"/>
  <c r="N155" i="6"/>
  <c r="M155" i="6"/>
  <c r="E155" i="6"/>
  <c r="D155" i="6"/>
  <c r="C155" i="6"/>
  <c r="N154" i="6"/>
  <c r="M154" i="6"/>
  <c r="E154" i="6"/>
  <c r="D154" i="6"/>
  <c r="C154" i="6"/>
  <c r="N153" i="6"/>
  <c r="M153" i="6"/>
  <c r="E153" i="6"/>
  <c r="D153" i="6"/>
  <c r="C153" i="6"/>
  <c r="N152" i="6"/>
  <c r="M152" i="6"/>
  <c r="E152" i="6"/>
  <c r="D152" i="6"/>
  <c r="C152" i="6"/>
  <c r="N151" i="6"/>
  <c r="M151" i="6"/>
  <c r="E151" i="6"/>
  <c r="D151" i="6"/>
  <c r="C151" i="6"/>
  <c r="N150" i="6"/>
  <c r="M150" i="6"/>
  <c r="E150" i="6"/>
  <c r="D150" i="6"/>
  <c r="C150" i="6"/>
  <c r="N149" i="6"/>
  <c r="M149" i="6"/>
  <c r="E149" i="6"/>
  <c r="D149" i="6"/>
  <c r="C149" i="6"/>
  <c r="N148" i="6"/>
  <c r="M148" i="6"/>
  <c r="E148" i="6"/>
  <c r="D148" i="6"/>
  <c r="C148" i="6"/>
  <c r="N147" i="6"/>
  <c r="M147" i="6"/>
  <c r="E147" i="6"/>
  <c r="D147" i="6"/>
  <c r="C147" i="6"/>
  <c r="N146" i="6"/>
  <c r="M146" i="6"/>
  <c r="E146" i="6"/>
  <c r="D146" i="6"/>
  <c r="C146" i="6"/>
  <c r="N145" i="6"/>
  <c r="M145" i="6"/>
  <c r="E145" i="6"/>
  <c r="D145" i="6"/>
  <c r="C145" i="6"/>
  <c r="N144" i="6"/>
  <c r="M144" i="6"/>
  <c r="E144" i="6"/>
  <c r="D144" i="6"/>
  <c r="C144" i="6"/>
  <c r="N143" i="6"/>
  <c r="M143" i="6"/>
  <c r="E143" i="6"/>
  <c r="D143" i="6"/>
  <c r="C143" i="6"/>
  <c r="N142" i="6"/>
  <c r="M142" i="6"/>
  <c r="E142" i="6"/>
  <c r="D142" i="6"/>
  <c r="C142" i="6"/>
  <c r="N141" i="6"/>
  <c r="M141" i="6"/>
  <c r="E141" i="6"/>
  <c r="D141" i="6"/>
  <c r="C141" i="6"/>
  <c r="N140" i="6"/>
  <c r="M140" i="6"/>
  <c r="E140" i="6"/>
  <c r="D140" i="6"/>
  <c r="C140" i="6"/>
  <c r="N139" i="6"/>
  <c r="M139" i="6"/>
  <c r="E139" i="6"/>
  <c r="D139" i="6"/>
  <c r="C139" i="6"/>
  <c r="N138" i="6"/>
  <c r="M138" i="6"/>
  <c r="E138" i="6"/>
  <c r="D138" i="6"/>
  <c r="C138" i="6"/>
  <c r="N137" i="6"/>
  <c r="M137" i="6"/>
  <c r="E137" i="6"/>
  <c r="D137" i="6"/>
  <c r="C137" i="6"/>
  <c r="N136" i="6"/>
  <c r="M136" i="6"/>
  <c r="E136" i="6"/>
  <c r="D136" i="6"/>
  <c r="C136" i="6"/>
  <c r="N135" i="6"/>
  <c r="M135" i="6"/>
  <c r="E135" i="6"/>
  <c r="D135" i="6"/>
  <c r="C135" i="6"/>
  <c r="N134" i="6"/>
  <c r="M134" i="6"/>
  <c r="E134" i="6"/>
  <c r="D134" i="6"/>
  <c r="C134" i="6"/>
  <c r="N133" i="6"/>
  <c r="M133" i="6"/>
  <c r="E133" i="6"/>
  <c r="D133" i="6"/>
  <c r="C133" i="6"/>
  <c r="N132" i="6"/>
  <c r="M132" i="6"/>
  <c r="E132" i="6"/>
  <c r="D132" i="6"/>
  <c r="C132" i="6"/>
  <c r="N131" i="6"/>
  <c r="M131" i="6"/>
  <c r="E131" i="6"/>
  <c r="D131" i="6"/>
  <c r="C131" i="6"/>
  <c r="N130" i="6"/>
  <c r="M130" i="6"/>
  <c r="E130" i="6"/>
  <c r="D130" i="6"/>
  <c r="C130" i="6"/>
  <c r="N129" i="6"/>
  <c r="M129" i="6"/>
  <c r="E129" i="6"/>
  <c r="D129" i="6"/>
  <c r="C129" i="6"/>
  <c r="N128" i="6"/>
  <c r="M128" i="6"/>
  <c r="E128" i="6"/>
  <c r="D128" i="6"/>
  <c r="C128" i="6"/>
  <c r="N127" i="6"/>
  <c r="M127" i="6"/>
  <c r="E127" i="6"/>
  <c r="D127" i="6"/>
  <c r="C127" i="6"/>
  <c r="N126" i="6"/>
  <c r="M126" i="6"/>
  <c r="E126" i="6"/>
  <c r="D126" i="6"/>
  <c r="C126" i="6"/>
  <c r="N125" i="6"/>
  <c r="M125" i="6"/>
  <c r="E125" i="6"/>
  <c r="D125" i="6"/>
  <c r="C125" i="6"/>
  <c r="N124" i="6"/>
  <c r="M124" i="6"/>
  <c r="E124" i="6"/>
  <c r="D124" i="6"/>
  <c r="C124" i="6"/>
  <c r="N123" i="6"/>
  <c r="M123" i="6"/>
  <c r="E123" i="6"/>
  <c r="D123" i="6"/>
  <c r="C123" i="6"/>
  <c r="N122" i="6"/>
  <c r="M122" i="6"/>
  <c r="E122" i="6"/>
  <c r="D122" i="6"/>
  <c r="C122" i="6"/>
  <c r="N121" i="6"/>
  <c r="M121" i="6"/>
  <c r="E121" i="6"/>
  <c r="D121" i="6"/>
  <c r="C121" i="6"/>
  <c r="N120" i="6"/>
  <c r="M120" i="6"/>
  <c r="E120" i="6"/>
  <c r="D120" i="6"/>
  <c r="C120" i="6"/>
  <c r="N119" i="6"/>
  <c r="M119" i="6"/>
  <c r="E119" i="6"/>
  <c r="D119" i="6"/>
  <c r="C119" i="6"/>
  <c r="N118" i="6"/>
  <c r="M118" i="6"/>
  <c r="E118" i="6"/>
  <c r="D118" i="6"/>
  <c r="C118" i="6"/>
  <c r="N117" i="6"/>
  <c r="M117" i="6"/>
  <c r="E117" i="6"/>
  <c r="D117" i="6"/>
  <c r="C117" i="6"/>
  <c r="N116" i="6"/>
  <c r="M116" i="6"/>
  <c r="E116" i="6"/>
  <c r="D116" i="6"/>
  <c r="C116" i="6"/>
  <c r="N115" i="6"/>
  <c r="M115" i="6"/>
  <c r="E115" i="6"/>
  <c r="D115" i="6"/>
  <c r="C115" i="6"/>
  <c r="N114" i="6"/>
  <c r="M114" i="6"/>
  <c r="E114" i="6"/>
  <c r="D114" i="6"/>
  <c r="C114" i="6"/>
  <c r="N113" i="6"/>
  <c r="M113" i="6"/>
  <c r="E113" i="6"/>
  <c r="D113" i="6"/>
  <c r="C113" i="6"/>
  <c r="N112" i="6"/>
  <c r="M112" i="6"/>
  <c r="E112" i="6"/>
  <c r="D112" i="6"/>
  <c r="C112" i="6"/>
  <c r="N111" i="6"/>
  <c r="M111" i="6"/>
  <c r="E111" i="6"/>
  <c r="D111" i="6"/>
  <c r="C111" i="6"/>
  <c r="N110" i="6"/>
  <c r="M110" i="6"/>
  <c r="E110" i="6"/>
  <c r="D110" i="6"/>
  <c r="C110" i="6"/>
  <c r="N109" i="6"/>
  <c r="M109" i="6"/>
  <c r="E109" i="6"/>
  <c r="D109" i="6"/>
  <c r="C109" i="6"/>
  <c r="N108" i="6"/>
  <c r="M108" i="6"/>
  <c r="E108" i="6"/>
  <c r="D108" i="6"/>
  <c r="C108" i="6"/>
  <c r="N107" i="6"/>
  <c r="M107" i="6"/>
  <c r="E107" i="6"/>
  <c r="D107" i="6"/>
  <c r="C107" i="6"/>
  <c r="N106" i="6"/>
  <c r="M106" i="6"/>
  <c r="E106" i="6"/>
  <c r="D106" i="6"/>
  <c r="C106" i="6"/>
  <c r="N105" i="6"/>
  <c r="M105" i="6"/>
  <c r="E105" i="6"/>
  <c r="D105" i="6"/>
  <c r="C105" i="6"/>
  <c r="N104" i="6"/>
  <c r="M104" i="6"/>
  <c r="E104" i="6"/>
  <c r="D104" i="6"/>
  <c r="C104" i="6"/>
  <c r="N103" i="6"/>
  <c r="M103" i="6"/>
  <c r="E103" i="6"/>
  <c r="D103" i="6"/>
  <c r="C103" i="6"/>
  <c r="N102" i="6"/>
  <c r="M102" i="6"/>
  <c r="E102" i="6"/>
  <c r="D102" i="6"/>
  <c r="C102" i="6"/>
  <c r="N101" i="6"/>
  <c r="M101" i="6"/>
  <c r="E101" i="6"/>
  <c r="D101" i="6"/>
  <c r="C101" i="6"/>
  <c r="N100" i="6"/>
  <c r="M100" i="6"/>
  <c r="E100" i="6"/>
  <c r="D100" i="6"/>
  <c r="C100" i="6"/>
  <c r="N99" i="6"/>
  <c r="M99" i="6"/>
  <c r="E99" i="6"/>
  <c r="D99" i="6"/>
  <c r="C99" i="6"/>
  <c r="N98" i="6"/>
  <c r="M98" i="6"/>
  <c r="E98" i="6"/>
  <c r="D98" i="6"/>
  <c r="C98" i="6"/>
  <c r="N97" i="6"/>
  <c r="M97" i="6"/>
  <c r="E97" i="6"/>
  <c r="D97" i="6"/>
  <c r="C97" i="6"/>
  <c r="N96" i="6"/>
  <c r="M96" i="6"/>
  <c r="E96" i="6"/>
  <c r="D96" i="6"/>
  <c r="C96" i="6"/>
  <c r="N95" i="6"/>
  <c r="M95" i="6"/>
  <c r="E95" i="6"/>
  <c r="D95" i="6"/>
  <c r="C95" i="6"/>
  <c r="N94" i="6"/>
  <c r="M94" i="6"/>
  <c r="E94" i="6"/>
  <c r="D94" i="6"/>
  <c r="C94" i="6"/>
  <c r="N93" i="6"/>
  <c r="M93" i="6"/>
  <c r="E93" i="6"/>
  <c r="D93" i="6"/>
  <c r="C93" i="6"/>
  <c r="N92" i="6"/>
  <c r="M92" i="6"/>
  <c r="E92" i="6"/>
  <c r="D92" i="6"/>
  <c r="C92" i="6"/>
  <c r="N91" i="6"/>
  <c r="M91" i="6"/>
  <c r="E91" i="6"/>
  <c r="D91" i="6"/>
  <c r="C91" i="6"/>
  <c r="N90" i="6"/>
  <c r="M90" i="6"/>
  <c r="E90" i="6"/>
  <c r="D90" i="6"/>
  <c r="C90" i="6"/>
  <c r="N89" i="6"/>
  <c r="M89" i="6"/>
  <c r="E89" i="6"/>
  <c r="D89" i="6"/>
  <c r="C89" i="6"/>
  <c r="N88" i="6"/>
  <c r="M88" i="6"/>
  <c r="E88" i="6"/>
  <c r="D88" i="6"/>
  <c r="C88" i="6"/>
  <c r="N87" i="6"/>
  <c r="M87" i="6"/>
  <c r="E87" i="6"/>
  <c r="D87" i="6"/>
  <c r="C87" i="6"/>
  <c r="N86" i="6"/>
  <c r="M86" i="6"/>
  <c r="E86" i="6"/>
  <c r="D86" i="6"/>
  <c r="C86" i="6"/>
  <c r="N85" i="6"/>
  <c r="M85" i="6"/>
  <c r="E85" i="6"/>
  <c r="D85" i="6"/>
  <c r="C85" i="6"/>
  <c r="N84" i="6"/>
  <c r="M84" i="6"/>
  <c r="E84" i="6"/>
  <c r="D84" i="6"/>
  <c r="C84" i="6"/>
  <c r="N83" i="6"/>
  <c r="M83" i="6"/>
  <c r="E83" i="6"/>
  <c r="D83" i="6"/>
  <c r="C83" i="6"/>
  <c r="N82" i="6"/>
  <c r="M82" i="6"/>
  <c r="E82" i="6"/>
  <c r="D82" i="6"/>
  <c r="C82" i="6"/>
  <c r="N81" i="6"/>
  <c r="M81" i="6"/>
  <c r="E81" i="6"/>
  <c r="D81" i="6"/>
  <c r="C81" i="6"/>
  <c r="N80" i="6"/>
  <c r="M80" i="6"/>
  <c r="E80" i="6"/>
  <c r="D80" i="6"/>
  <c r="C80" i="6"/>
  <c r="N79" i="6"/>
  <c r="M79" i="6"/>
  <c r="E79" i="6"/>
  <c r="D79" i="6"/>
  <c r="C79" i="6"/>
  <c r="N78" i="6"/>
  <c r="M78" i="6"/>
  <c r="E78" i="6"/>
  <c r="D78" i="6"/>
  <c r="C78" i="6"/>
  <c r="N77" i="6"/>
  <c r="M77" i="6"/>
  <c r="E77" i="6"/>
  <c r="D77" i="6"/>
  <c r="C77" i="6"/>
  <c r="N76" i="6"/>
  <c r="M76" i="6"/>
  <c r="E76" i="6"/>
  <c r="D76" i="6"/>
  <c r="C76" i="6"/>
  <c r="N75" i="6"/>
  <c r="M75" i="6"/>
  <c r="E75" i="6"/>
  <c r="D75" i="6"/>
  <c r="C75" i="6"/>
  <c r="N74" i="6"/>
  <c r="M74" i="6"/>
  <c r="E74" i="6"/>
  <c r="D74" i="6"/>
  <c r="C74" i="6"/>
  <c r="N73" i="6"/>
  <c r="M73" i="6"/>
  <c r="E73" i="6"/>
  <c r="D73" i="6"/>
  <c r="C73" i="6"/>
  <c r="N72" i="6"/>
  <c r="M72" i="6"/>
  <c r="E72" i="6"/>
  <c r="D72" i="6"/>
  <c r="C72" i="6"/>
  <c r="N71" i="6"/>
  <c r="M71" i="6"/>
  <c r="E71" i="6"/>
  <c r="D71" i="6"/>
  <c r="C71" i="6"/>
  <c r="N70" i="6"/>
  <c r="M70" i="6"/>
  <c r="E70" i="6"/>
  <c r="D70" i="6"/>
  <c r="C70" i="6"/>
  <c r="N69" i="6"/>
  <c r="M69" i="6"/>
  <c r="E69" i="6"/>
  <c r="D69" i="6"/>
  <c r="C69" i="6"/>
  <c r="N68" i="6"/>
  <c r="M68" i="6"/>
  <c r="E68" i="6"/>
  <c r="D68" i="6"/>
  <c r="C68" i="6"/>
  <c r="N67" i="6"/>
  <c r="M67" i="6"/>
  <c r="E67" i="6"/>
  <c r="D67" i="6"/>
  <c r="C67" i="6"/>
  <c r="N66" i="6"/>
  <c r="M66" i="6"/>
  <c r="E66" i="6"/>
  <c r="D66" i="6"/>
  <c r="C66" i="6"/>
  <c r="N65" i="6"/>
  <c r="M65" i="6"/>
  <c r="E65" i="6"/>
  <c r="D65" i="6"/>
  <c r="C65" i="6"/>
  <c r="N64" i="6"/>
  <c r="M64" i="6"/>
  <c r="E64" i="6"/>
  <c r="D64" i="6"/>
  <c r="C64" i="6"/>
  <c r="N63" i="6"/>
  <c r="M63" i="6"/>
  <c r="E63" i="6"/>
  <c r="D63" i="6"/>
  <c r="C63" i="6"/>
  <c r="N62" i="6"/>
  <c r="M62" i="6"/>
  <c r="E62" i="6"/>
  <c r="D62" i="6"/>
  <c r="C62" i="6"/>
  <c r="N61" i="6"/>
  <c r="M61" i="6"/>
  <c r="E61" i="6"/>
  <c r="D61" i="6"/>
  <c r="C61" i="6"/>
  <c r="N60" i="6"/>
  <c r="M60" i="6"/>
  <c r="E60" i="6"/>
  <c r="D60" i="6"/>
  <c r="C60" i="6"/>
  <c r="N59" i="6"/>
  <c r="M59" i="6"/>
  <c r="E59" i="6"/>
  <c r="D59" i="6"/>
  <c r="C59" i="6"/>
  <c r="N58" i="6"/>
  <c r="M58" i="6"/>
  <c r="E58" i="6"/>
  <c r="D58" i="6"/>
  <c r="C58" i="6"/>
  <c r="N57" i="6"/>
  <c r="M57" i="6"/>
  <c r="E57" i="6"/>
  <c r="D57" i="6"/>
  <c r="C57" i="6"/>
  <c r="N56" i="6"/>
  <c r="M56" i="6"/>
  <c r="E56" i="6"/>
  <c r="D56" i="6"/>
  <c r="C56" i="6"/>
  <c r="N55" i="6"/>
  <c r="M55" i="6"/>
  <c r="E55" i="6"/>
  <c r="D55" i="6"/>
  <c r="C55" i="6"/>
  <c r="N54" i="6"/>
  <c r="M54" i="6"/>
  <c r="E54" i="6"/>
  <c r="D54" i="6"/>
  <c r="C54" i="6"/>
  <c r="N53" i="6"/>
  <c r="M53" i="6"/>
  <c r="E53" i="6"/>
  <c r="D53" i="6"/>
  <c r="C53" i="6"/>
  <c r="N52" i="6"/>
  <c r="M52" i="6"/>
  <c r="E52" i="6"/>
  <c r="D52" i="6"/>
  <c r="C52" i="6"/>
  <c r="N51" i="6"/>
  <c r="M51" i="6"/>
  <c r="E51" i="6"/>
  <c r="D51" i="6"/>
  <c r="C51" i="6"/>
  <c r="N50" i="6"/>
  <c r="M50" i="6"/>
  <c r="E50" i="6"/>
  <c r="D50" i="6"/>
  <c r="C50" i="6"/>
  <c r="N49" i="6"/>
  <c r="M49" i="6"/>
  <c r="E49" i="6"/>
  <c r="D49" i="6"/>
  <c r="C49" i="6"/>
  <c r="N48" i="6"/>
  <c r="M48" i="6"/>
  <c r="E48" i="6"/>
  <c r="D48" i="6"/>
  <c r="C48" i="6"/>
  <c r="N47" i="6"/>
  <c r="M47" i="6"/>
  <c r="E47" i="6"/>
  <c r="D47" i="6"/>
  <c r="C47" i="6"/>
  <c r="N46" i="6"/>
  <c r="M46" i="6"/>
  <c r="E46" i="6"/>
  <c r="D46" i="6"/>
  <c r="C46" i="6"/>
  <c r="N45" i="6"/>
  <c r="M45" i="6"/>
  <c r="E45" i="6"/>
  <c r="D45" i="6"/>
  <c r="C45" i="6"/>
  <c r="N44" i="6"/>
  <c r="M44" i="6"/>
  <c r="E44" i="6"/>
  <c r="D44" i="6"/>
  <c r="C44" i="6"/>
  <c r="N43" i="6"/>
  <c r="M43" i="6"/>
  <c r="E43" i="6"/>
  <c r="D43" i="6"/>
  <c r="C43" i="6"/>
  <c r="N42" i="6"/>
  <c r="M42" i="6"/>
  <c r="E42" i="6"/>
  <c r="D42" i="6"/>
  <c r="C42" i="6"/>
  <c r="N41" i="6"/>
  <c r="M41" i="6"/>
  <c r="E41" i="6"/>
  <c r="D41" i="6"/>
  <c r="C41" i="6"/>
  <c r="N40" i="6"/>
  <c r="M40" i="6"/>
  <c r="E40" i="6"/>
  <c r="D40" i="6"/>
  <c r="C40" i="6"/>
  <c r="N39" i="6"/>
  <c r="M39" i="6"/>
  <c r="E39" i="6"/>
  <c r="D39" i="6"/>
  <c r="C39" i="6"/>
  <c r="N38" i="6"/>
  <c r="M38" i="6"/>
  <c r="E38" i="6"/>
  <c r="D38" i="6"/>
  <c r="C38" i="6"/>
  <c r="N37" i="6"/>
  <c r="M37" i="6"/>
  <c r="E37" i="6"/>
  <c r="D37" i="6"/>
  <c r="C37" i="6"/>
  <c r="N36" i="6"/>
  <c r="M36" i="6"/>
  <c r="E36" i="6"/>
  <c r="D36" i="6"/>
  <c r="C36" i="6"/>
  <c r="N35" i="6"/>
  <c r="M35" i="6"/>
  <c r="E35" i="6"/>
  <c r="D35" i="6"/>
  <c r="C35" i="6"/>
  <c r="N34" i="6"/>
  <c r="M34" i="6"/>
  <c r="E34" i="6"/>
  <c r="D34" i="6"/>
  <c r="C34" i="6"/>
  <c r="N33" i="6"/>
  <c r="M33" i="6"/>
  <c r="E33" i="6"/>
  <c r="D33" i="6"/>
  <c r="C33" i="6"/>
  <c r="R32" i="6"/>
  <c r="N32" i="6"/>
  <c r="M32" i="6"/>
  <c r="E32" i="6"/>
  <c r="D32" i="6"/>
  <c r="C32" i="6"/>
  <c r="R31" i="6"/>
  <c r="N31" i="6"/>
  <c r="M31" i="6"/>
  <c r="E31" i="6"/>
  <c r="D31" i="6"/>
  <c r="C31" i="6"/>
  <c r="R30" i="6"/>
  <c r="N30" i="6"/>
  <c r="M30" i="6"/>
  <c r="D30" i="6"/>
  <c r="C30" i="6"/>
  <c r="E30" i="6" s="1"/>
  <c r="R29" i="6"/>
  <c r="N29" i="6"/>
  <c r="M29" i="6"/>
  <c r="E29" i="6"/>
  <c r="D29" i="6"/>
  <c r="C29" i="6"/>
  <c r="R28" i="6"/>
  <c r="N28" i="6"/>
  <c r="M28" i="6"/>
  <c r="D28" i="6"/>
  <c r="C28" i="6"/>
  <c r="E28" i="6" s="1"/>
  <c r="R27" i="6"/>
  <c r="N27" i="6"/>
  <c r="M27" i="6"/>
  <c r="E27" i="6"/>
  <c r="D27" i="6"/>
  <c r="C27" i="6"/>
  <c r="R26" i="6"/>
  <c r="N26" i="6"/>
  <c r="M26" i="6"/>
  <c r="D26" i="6"/>
  <c r="C26" i="6"/>
  <c r="E26" i="6" s="1"/>
  <c r="R25" i="6"/>
  <c r="N25" i="6"/>
  <c r="M25" i="6"/>
  <c r="E25" i="6"/>
  <c r="D25" i="6"/>
  <c r="C25" i="6"/>
  <c r="R24" i="6"/>
  <c r="N24" i="6"/>
  <c r="M24" i="6"/>
  <c r="D24" i="6"/>
  <c r="C24" i="6"/>
  <c r="E24" i="6" s="1"/>
  <c r="R23" i="6"/>
  <c r="N23" i="6"/>
  <c r="M23" i="6"/>
  <c r="E23" i="6"/>
  <c r="D23" i="6"/>
  <c r="C23" i="6"/>
  <c r="R22" i="6"/>
  <c r="N22" i="6"/>
  <c r="M22" i="6"/>
  <c r="D22" i="6"/>
  <c r="C22" i="6"/>
  <c r="E22" i="6" s="1"/>
  <c r="R21" i="6"/>
  <c r="N21" i="6"/>
  <c r="M21" i="6"/>
  <c r="E21" i="6"/>
  <c r="D21" i="6"/>
  <c r="C21" i="6"/>
  <c r="R20" i="6"/>
  <c r="N20" i="6"/>
  <c r="M20" i="6"/>
  <c r="D20" i="6"/>
  <c r="C20" i="6"/>
  <c r="E20" i="6" s="1"/>
  <c r="R19" i="6"/>
  <c r="N19" i="6"/>
  <c r="M19" i="6"/>
  <c r="E19" i="6"/>
  <c r="D19" i="6"/>
  <c r="C19" i="6"/>
  <c r="R18" i="6"/>
  <c r="N18" i="6"/>
  <c r="M18" i="6"/>
  <c r="D18" i="6"/>
  <c r="CE22" i="4" s="1"/>
  <c r="C18" i="6"/>
  <c r="R17" i="6"/>
  <c r="N17" i="6"/>
  <c r="M17" i="6"/>
  <c r="D17" i="6"/>
  <c r="C17" i="6"/>
  <c r="E17" i="6" s="1"/>
  <c r="R16" i="6"/>
  <c r="N16" i="6"/>
  <c r="M16" i="6"/>
  <c r="D16" i="6"/>
  <c r="C16" i="6"/>
  <c r="R15" i="6"/>
  <c r="N15" i="6"/>
  <c r="M15" i="6"/>
  <c r="D15" i="6"/>
  <c r="C15" i="6"/>
  <c r="E15" i="6" s="1"/>
  <c r="R14" i="6"/>
  <c r="N14" i="6"/>
  <c r="M14" i="6"/>
  <c r="D14" i="6"/>
  <c r="C14" i="6"/>
  <c r="R13" i="6"/>
  <c r="N13" i="6"/>
  <c r="M13" i="6"/>
  <c r="D13" i="6"/>
  <c r="C13" i="6"/>
  <c r="R12" i="6"/>
  <c r="N12" i="6"/>
  <c r="M12" i="6"/>
  <c r="D12" i="6"/>
  <c r="C12" i="6"/>
  <c r="R11" i="6"/>
  <c r="N11" i="6"/>
  <c r="M11" i="6"/>
  <c r="D11" i="6"/>
  <c r="C11" i="6"/>
  <c r="R10" i="6"/>
  <c r="N10" i="6"/>
  <c r="M10" i="6"/>
  <c r="D10" i="6"/>
  <c r="C10" i="6"/>
  <c r="R9" i="6"/>
  <c r="N9" i="6"/>
  <c r="M9" i="6"/>
  <c r="D9" i="6"/>
  <c r="C9" i="6"/>
  <c r="R8" i="6"/>
  <c r="N8" i="6"/>
  <c r="M8" i="6"/>
  <c r="D8" i="6"/>
  <c r="C8" i="6"/>
  <c r="CX18" i="4" s="1"/>
  <c r="R7" i="6"/>
  <c r="N7" i="6"/>
  <c r="M7" i="6"/>
  <c r="D7" i="6"/>
  <c r="C7" i="6"/>
  <c r="GH8" i="4" s="1"/>
  <c r="R6" i="6"/>
  <c r="N6" i="6"/>
  <c r="M6" i="6"/>
  <c r="D6" i="6"/>
  <c r="C6" i="6"/>
  <c r="R5" i="6"/>
  <c r="N5" i="6"/>
  <c r="M5" i="6"/>
  <c r="D5" i="6"/>
  <c r="C5" i="6"/>
  <c r="N4" i="6"/>
  <c r="M4" i="6"/>
  <c r="D4" i="6"/>
  <c r="C4" i="6"/>
  <c r="A26" i="4"/>
  <c r="A25" i="4"/>
  <c r="A25" i="7" s="1"/>
  <c r="A18" i="16" s="1"/>
  <c r="A24" i="4"/>
  <c r="A23" i="4"/>
  <c r="A23" i="7" s="1"/>
  <c r="A16" i="16" s="1"/>
  <c r="GH22" i="4"/>
  <c r="GE22" i="4"/>
  <c r="FS22" i="4"/>
  <c r="FK22" i="4"/>
  <c r="FB22" i="4"/>
  <c r="EX22" i="4"/>
  <c r="EM22" i="4"/>
  <c r="EL22" i="4"/>
  <c r="DW22" i="4"/>
  <c r="DS22" i="4"/>
  <c r="DF22" i="4"/>
  <c r="DC22" i="4"/>
  <c r="CT22" i="4"/>
  <c r="CP22" i="4"/>
  <c r="BW22" i="4"/>
  <c r="BK22" i="4"/>
  <c r="BJ22" i="4"/>
  <c r="AX22" i="4"/>
  <c r="AU22" i="4"/>
  <c r="AL22" i="4"/>
  <c r="AE22" i="4"/>
  <c r="S22" i="4"/>
  <c r="O22" i="4"/>
  <c r="C22" i="4"/>
  <c r="B22" i="4"/>
  <c r="A22" i="4"/>
  <c r="A22" i="7" s="1"/>
  <c r="A15" i="16" s="1"/>
  <c r="A21" i="4"/>
  <c r="A20" i="4"/>
  <c r="DV19" i="4"/>
  <c r="A19" i="4"/>
  <c r="A18" i="4"/>
  <c r="A17" i="4"/>
  <c r="A16" i="4"/>
  <c r="FY16" i="4" s="1"/>
  <c r="GL15" i="4"/>
  <c r="GI15" i="4"/>
  <c r="GC15" i="4"/>
  <c r="FY15" i="4"/>
  <c r="FS15" i="4"/>
  <c r="FR15" i="4"/>
  <c r="FK15" i="4"/>
  <c r="FI15" i="4"/>
  <c r="FC15" i="4"/>
  <c r="FB15" i="4"/>
  <c r="EU15" i="4"/>
  <c r="ES15" i="4"/>
  <c r="EM15" i="4"/>
  <c r="EL15" i="4"/>
  <c r="EG15" i="4"/>
  <c r="EE15" i="4"/>
  <c r="DW15" i="4"/>
  <c r="DV15" i="4"/>
  <c r="DQ15" i="4"/>
  <c r="DO15" i="4"/>
  <c r="DJ15" i="4"/>
  <c r="DG15" i="4"/>
  <c r="DB15" i="4"/>
  <c r="CY15" i="4"/>
  <c r="CT15" i="4"/>
  <c r="CQ15" i="4"/>
  <c r="CL15" i="4"/>
  <c r="CK15" i="4"/>
  <c r="CE15" i="4"/>
  <c r="CD15" i="4"/>
  <c r="BV15" i="4"/>
  <c r="BU15" i="4"/>
  <c r="BO15" i="4"/>
  <c r="BK15" i="4"/>
  <c r="BF15" i="4"/>
  <c r="BE15" i="4"/>
  <c r="AX15" i="4"/>
  <c r="AU15" i="4"/>
  <c r="AP15" i="4"/>
  <c r="AO15" i="4"/>
  <c r="AI15" i="4"/>
  <c r="AH15" i="4"/>
  <c r="AC15" i="4"/>
  <c r="Z15" i="4"/>
  <c r="U15" i="4"/>
  <c r="S15" i="4"/>
  <c r="M15" i="4"/>
  <c r="J15" i="4"/>
  <c r="E15" i="4"/>
  <c r="C15" i="4"/>
  <c r="A15" i="4"/>
  <c r="GH15" i="4" s="1"/>
  <c r="EQ14" i="4"/>
  <c r="CE14" i="4"/>
  <c r="S14" i="4"/>
  <c r="A14" i="4"/>
  <c r="FU14" i="4" s="1"/>
  <c r="A13" i="4"/>
  <c r="GL13" i="4" s="1"/>
  <c r="A11" i="4"/>
  <c r="GG11" i="4" s="1"/>
  <c r="A10" i="4"/>
  <c r="GJ10" i="4" s="1"/>
  <c r="A9" i="4"/>
  <c r="FF8" i="4"/>
  <c r="DW8" i="4"/>
  <c r="CP8" i="4"/>
  <c r="BF8" i="4"/>
  <c r="W8" i="4"/>
  <c r="A8" i="4"/>
  <c r="A7" i="4"/>
  <c r="A7" i="7" s="1"/>
  <c r="FW6" i="4"/>
  <c r="ED6" i="4"/>
  <c r="CH6" i="4"/>
  <c r="AM6" i="4"/>
  <c r="A6" i="4"/>
  <c r="A6" i="7" s="1"/>
  <c r="GB5" i="4"/>
  <c r="FO5" i="4"/>
  <c r="FB5" i="4"/>
  <c r="EO5" i="4"/>
  <c r="EB5" i="4"/>
  <c r="DO5" i="4"/>
  <c r="DB5" i="4"/>
  <c r="CO5" i="4"/>
  <c r="CB5" i="4"/>
  <c r="BO5" i="4"/>
  <c r="BB5" i="4"/>
  <c r="AO5" i="4"/>
  <c r="AB5" i="4"/>
  <c r="O5" i="4"/>
  <c r="B5" i="4"/>
  <c r="E18" i="6" l="1"/>
  <c r="C6" i="4"/>
  <c r="AX6" i="4"/>
  <c r="CT6" i="4"/>
  <c r="EM6" i="4"/>
  <c r="GL6" i="4"/>
  <c r="O6" i="4"/>
  <c r="BJ6" i="4"/>
  <c r="DC6" i="4"/>
  <c r="EX6" i="4"/>
  <c r="AD6" i="4"/>
  <c r="BV6" i="4"/>
  <c r="DO6" i="4"/>
  <c r="FJ6" i="4"/>
  <c r="F7" i="4"/>
  <c r="GE21" i="4"/>
  <c r="FY20" i="4"/>
  <c r="E16" i="6"/>
  <c r="E14" i="6"/>
  <c r="BK19" i="4"/>
  <c r="EP7" i="4"/>
  <c r="F6" i="4"/>
  <c r="S6" i="4"/>
  <c r="AE6" i="4"/>
  <c r="AP6" i="4"/>
  <c r="BB6" i="4"/>
  <c r="J6" i="4"/>
  <c r="AH6" i="4"/>
  <c r="AT6" i="4"/>
  <c r="BC6" i="4"/>
  <c r="C6" i="7" s="1"/>
  <c r="BO6" i="4"/>
  <c r="CD6" i="4"/>
  <c r="CM6" i="4"/>
  <c r="CX6" i="4"/>
  <c r="DJ6" i="4"/>
  <c r="DV6" i="4"/>
  <c r="EH6" i="4"/>
  <c r="ET6" i="4"/>
  <c r="FC6" i="4"/>
  <c r="FS6" i="4"/>
  <c r="GE6" i="4"/>
  <c r="B6" i="4"/>
  <c r="K6" i="4"/>
  <c r="W6" i="4"/>
  <c r="AL6" i="4"/>
  <c r="AU6" i="4"/>
  <c r="BF6" i="4"/>
  <c r="BS6" i="4"/>
  <c r="CE6" i="4"/>
  <c r="CP6" i="4"/>
  <c r="DB6" i="4"/>
  <c r="DK6" i="4"/>
  <c r="DW6" i="4"/>
  <c r="EL6" i="4"/>
  <c r="EU6" i="4"/>
  <c r="FF6" i="4"/>
  <c r="FV6" i="4"/>
  <c r="GH6" i="4"/>
  <c r="BK6" i="4"/>
  <c r="BW6" i="4"/>
  <c r="CL6" i="4"/>
  <c r="CU6" i="4"/>
  <c r="DF6" i="4"/>
  <c r="DS6" i="4"/>
  <c r="EE6" i="4"/>
  <c r="EP6" i="4"/>
  <c r="FB6" i="4"/>
  <c r="FK6" i="4"/>
  <c r="GD6" i="4"/>
  <c r="GM6" i="4"/>
  <c r="V6" i="4"/>
  <c r="GI19" i="4"/>
  <c r="FF7" i="4"/>
  <c r="AP7" i="4"/>
  <c r="FW7" i="4"/>
  <c r="BW7" i="4"/>
  <c r="DF7" i="4"/>
  <c r="FZ8" i="4"/>
  <c r="AH8" i="4"/>
  <c r="BO8" i="4"/>
  <c r="CX8" i="4"/>
  <c r="EH8" i="4"/>
  <c r="FO8" i="4"/>
  <c r="F8" i="4"/>
  <c r="AP8" i="4"/>
  <c r="BW8" i="4"/>
  <c r="DF8" i="4"/>
  <c r="EP8" i="4"/>
  <c r="FW8" i="4"/>
  <c r="O8" i="4"/>
  <c r="AX8" i="4"/>
  <c r="CH8" i="4"/>
  <c r="DO8" i="4"/>
  <c r="EX8" i="4"/>
  <c r="BF7" i="4"/>
  <c r="DW7" i="4"/>
  <c r="W7" i="4"/>
  <c r="CP7" i="4"/>
  <c r="E10" i="6"/>
  <c r="FO6" i="4"/>
  <c r="E11" i="6"/>
  <c r="E12" i="6"/>
  <c r="E13" i="6"/>
  <c r="BO20" i="4"/>
  <c r="E9" i="6"/>
  <c r="GM7" i="4"/>
  <c r="K7" i="4"/>
  <c r="AE7" i="4"/>
  <c r="AU7" i="4"/>
  <c r="BK7" i="4"/>
  <c r="CE7" i="4"/>
  <c r="CU7" i="4"/>
  <c r="DK7" i="4"/>
  <c r="EE7" i="4"/>
  <c r="EU7" i="4"/>
  <c r="FK7" i="4"/>
  <c r="GE7" i="4"/>
  <c r="O7" i="4"/>
  <c r="AH7" i="4"/>
  <c r="AX7" i="4"/>
  <c r="BO7" i="4"/>
  <c r="CH7" i="4"/>
  <c r="CX7" i="4"/>
  <c r="DO7" i="4"/>
  <c r="EH7" i="4"/>
  <c r="EX7" i="4"/>
  <c r="FO7" i="4"/>
  <c r="GH7" i="4"/>
  <c r="C7" i="4"/>
  <c r="V7" i="4"/>
  <c r="AM7" i="4"/>
  <c r="BC7" i="4"/>
  <c r="C7" i="7" s="1"/>
  <c r="BV7" i="4"/>
  <c r="CM7" i="4"/>
  <c r="DC7" i="4"/>
  <c r="DV7" i="4"/>
  <c r="EM7" i="4"/>
  <c r="FC7" i="4"/>
  <c r="FV7" i="4"/>
  <c r="FZ9" i="4"/>
  <c r="FF26" i="4"/>
  <c r="W26" i="4"/>
  <c r="DK26" i="4"/>
  <c r="C23" i="4"/>
  <c r="EM23" i="4"/>
  <c r="CM23" i="4"/>
  <c r="V23" i="4"/>
  <c r="FC23" i="4"/>
  <c r="BV23" i="4"/>
  <c r="BW16" i="4"/>
  <c r="EQ16" i="4"/>
  <c r="C16" i="4"/>
  <c r="S16" i="4"/>
  <c r="AL16" i="4"/>
  <c r="BJ16" i="4"/>
  <c r="CC16" i="4"/>
  <c r="CS16" i="4"/>
  <c r="EC16" i="4"/>
  <c r="EW16" i="4"/>
  <c r="FR16" i="4"/>
  <c r="GH16" i="4"/>
  <c r="AG16" i="4"/>
  <c r="CQ16" i="4"/>
  <c r="GE16" i="4"/>
  <c r="DM16" i="4"/>
  <c r="BO16" i="4"/>
  <c r="Q16" i="4"/>
  <c r="BB16" i="4"/>
  <c r="DV16" i="4"/>
  <c r="FJ16" i="4"/>
  <c r="E16" i="4"/>
  <c r="Y16" i="4"/>
  <c r="AT16" i="4"/>
  <c r="CE16" i="4"/>
  <c r="DF16" i="4"/>
  <c r="EH16" i="4"/>
  <c r="FC16" i="4"/>
  <c r="FS16" i="4"/>
  <c r="GM16" i="4"/>
  <c r="J16" i="4"/>
  <c r="AE16" i="4"/>
  <c r="AU16" i="4"/>
  <c r="BQ16" i="4"/>
  <c r="CL16" i="4"/>
  <c r="DG16" i="4"/>
  <c r="EO16" i="4"/>
  <c r="FE16" i="4"/>
  <c r="BS26" i="4"/>
  <c r="DI17" i="4"/>
  <c r="J19" i="4"/>
  <c r="CD19" i="4"/>
  <c r="EL19" i="4"/>
  <c r="C20" i="4"/>
  <c r="CQ20" i="4"/>
  <c r="GE20" i="4"/>
  <c r="AH19" i="4"/>
  <c r="CQ19" i="4"/>
  <c r="FB19" i="4"/>
  <c r="Y20" i="4"/>
  <c r="DF20" i="4"/>
  <c r="AU19" i="4"/>
  <c r="DG19" i="4"/>
  <c r="FW19" i="4"/>
  <c r="AE20" i="4"/>
  <c r="ES20" i="4"/>
  <c r="FZ16" i="4"/>
  <c r="E8" i="6"/>
  <c r="EK17" i="4"/>
  <c r="GG17" i="4"/>
  <c r="EY17" i="4"/>
  <c r="AP17" i="4"/>
  <c r="BY17" i="4"/>
  <c r="F17" i="4"/>
  <c r="AW17" i="4"/>
  <c r="CG17" i="4"/>
  <c r="DW17" i="4"/>
  <c r="FF17" i="4"/>
  <c r="S19" i="4"/>
  <c r="AI19" i="4"/>
  <c r="AX19" i="4"/>
  <c r="K19" i="7" s="1"/>
  <c r="T12" i="16" s="1"/>
  <c r="BO19" i="4"/>
  <c r="CE19" i="4"/>
  <c r="CT19" i="4"/>
  <c r="DJ19" i="4"/>
  <c r="DW19" i="4"/>
  <c r="EM19" i="4"/>
  <c r="FC19" i="4"/>
  <c r="FY19" i="4"/>
  <c r="M17" i="4"/>
  <c r="BC17" i="4"/>
  <c r="C17" i="7" s="1"/>
  <c r="D10" i="16" s="1"/>
  <c r="CT17" i="4"/>
  <c r="ED17" i="4"/>
  <c r="FU17" i="4"/>
  <c r="C19" i="4"/>
  <c r="U19" i="4"/>
  <c r="AO19" i="4"/>
  <c r="BE19" i="4"/>
  <c r="BU19" i="4"/>
  <c r="CK19" i="4"/>
  <c r="CY19" i="4"/>
  <c r="DO19" i="4"/>
  <c r="EE19" i="4"/>
  <c r="ES19" i="4"/>
  <c r="FK19" i="4"/>
  <c r="GG19" i="4"/>
  <c r="U17" i="4"/>
  <c r="BR17" i="4"/>
  <c r="DB17" i="4"/>
  <c r="E19" i="4"/>
  <c r="AC19" i="4"/>
  <c r="AP19" i="4"/>
  <c r="BF19" i="4"/>
  <c r="BV19" i="4"/>
  <c r="CL19" i="4"/>
  <c r="DB19" i="4"/>
  <c r="DQ19" i="4"/>
  <c r="EG19" i="4"/>
  <c r="EU19" i="4"/>
  <c r="FQ19" i="4"/>
  <c r="BL9" i="4"/>
  <c r="E6" i="6"/>
  <c r="GM18" i="4"/>
  <c r="FK18" i="4"/>
  <c r="EI18" i="4"/>
  <c r="CY18" i="4"/>
  <c r="BW18" i="4"/>
  <c r="AS18" i="4"/>
  <c r="Q18" i="4"/>
  <c r="Q9" i="4"/>
  <c r="DD9" i="4"/>
  <c r="FY9" i="4"/>
  <c r="G8" i="4"/>
  <c r="Z8" i="4"/>
  <c r="AQ8" i="4"/>
  <c r="BG8" i="4"/>
  <c r="BZ8" i="4"/>
  <c r="CQ8" i="4"/>
  <c r="DG8" i="4"/>
  <c r="DZ8" i="4"/>
  <c r="EQ8" i="4"/>
  <c r="FG8" i="4"/>
  <c r="B9" i="4"/>
  <c r="U9" i="4"/>
  <c r="AP9" i="4"/>
  <c r="BM9" i="4"/>
  <c r="CH9" i="4"/>
  <c r="DH9" i="4"/>
  <c r="ED9" i="4"/>
  <c r="FD9" i="4"/>
  <c r="BC14" i="4"/>
  <c r="K18" i="4"/>
  <c r="EG18" i="4"/>
  <c r="GF9" i="4"/>
  <c r="FU9" i="4"/>
  <c r="FI9" i="4"/>
  <c r="EX9" i="4"/>
  <c r="EJ9" i="4"/>
  <c r="DY9" i="4"/>
  <c r="DM9" i="4"/>
  <c r="DB9" i="4"/>
  <c r="CR9" i="4"/>
  <c r="CC9" i="4"/>
  <c r="BR9" i="4"/>
  <c r="BH9" i="4"/>
  <c r="AV9" i="4"/>
  <c r="AK9" i="4"/>
  <c r="Z9" i="4"/>
  <c r="P9" i="4"/>
  <c r="F9" i="4"/>
  <c r="GD9" i="4"/>
  <c r="FT9" i="4"/>
  <c r="FE9" i="4"/>
  <c r="ET9" i="4"/>
  <c r="EH9" i="4"/>
  <c r="DX9" i="4"/>
  <c r="DI9" i="4"/>
  <c r="CX9" i="4"/>
  <c r="CL9" i="4"/>
  <c r="CB9" i="4"/>
  <c r="BQ9" i="4"/>
  <c r="BF9" i="4"/>
  <c r="AR9" i="4"/>
  <c r="AG9" i="4"/>
  <c r="V9" i="4"/>
  <c r="L9" i="4"/>
  <c r="C9" i="4"/>
  <c r="AL9" i="4"/>
  <c r="CG9" i="4"/>
  <c r="EC9" i="4"/>
  <c r="EZ9" i="4"/>
  <c r="M19" i="4"/>
  <c r="Z19" i="4"/>
  <c r="G9" i="4"/>
  <c r="AB9" i="4"/>
  <c r="AW9" i="4"/>
  <c r="BV9" i="4"/>
  <c r="CS9" i="4"/>
  <c r="DR9" i="4"/>
  <c r="EO9" i="4"/>
  <c r="FJ9" i="4"/>
  <c r="GJ9" i="4"/>
  <c r="AM18" i="4"/>
  <c r="FJ18" i="4"/>
  <c r="A8" i="7"/>
  <c r="GM8" i="4"/>
  <c r="GE8" i="4"/>
  <c r="FV8" i="4"/>
  <c r="FK8" i="4"/>
  <c r="FC8" i="4"/>
  <c r="EU8" i="4"/>
  <c r="EM8" i="4"/>
  <c r="EE8" i="4"/>
  <c r="DV8" i="4"/>
  <c r="DK8" i="4"/>
  <c r="DC8" i="4"/>
  <c r="CU8" i="4"/>
  <c r="CM8" i="4"/>
  <c r="CE8" i="4"/>
  <c r="BV8" i="4"/>
  <c r="BK8" i="4"/>
  <c r="K8" i="7" s="1"/>
  <c r="BC8" i="4"/>
  <c r="AU8" i="4"/>
  <c r="AM8" i="4"/>
  <c r="AE8" i="4"/>
  <c r="V8" i="4"/>
  <c r="K8" i="4"/>
  <c r="C8" i="4"/>
  <c r="GL8" i="4"/>
  <c r="GD8" i="4"/>
  <c r="FS8" i="4"/>
  <c r="FJ8" i="4"/>
  <c r="FB8" i="4"/>
  <c r="ET8" i="4"/>
  <c r="EL8" i="4"/>
  <c r="ED8" i="4"/>
  <c r="DS8" i="4"/>
  <c r="DJ8" i="4"/>
  <c r="DB8" i="4"/>
  <c r="CT8" i="4"/>
  <c r="CL8" i="4"/>
  <c r="CD8" i="4"/>
  <c r="BS8" i="4"/>
  <c r="BJ8" i="4"/>
  <c r="BB8" i="4"/>
  <c r="AT8" i="4"/>
  <c r="AL8" i="4"/>
  <c r="AD8" i="4"/>
  <c r="S8" i="4"/>
  <c r="J8" i="4"/>
  <c r="B8" i="4"/>
  <c r="R8" i="4"/>
  <c r="AI8" i="4"/>
  <c r="AY8" i="4"/>
  <c r="BR8" i="4"/>
  <c r="CI8" i="4"/>
  <c r="CY8" i="4"/>
  <c r="DR8" i="4"/>
  <c r="EI8" i="4"/>
  <c r="EY8" i="4"/>
  <c r="FR8" i="4"/>
  <c r="GI8" i="4"/>
  <c r="J9" i="4"/>
  <c r="AF9" i="4"/>
  <c r="BB9" i="4"/>
  <c r="BX9" i="4"/>
  <c r="CW9" i="4"/>
  <c r="DT9" i="4"/>
  <c r="ES9" i="4"/>
  <c r="FP9" i="4"/>
  <c r="GK9" i="4"/>
  <c r="FM14" i="4"/>
  <c r="EK14" i="4"/>
  <c r="DI14" i="4"/>
  <c r="BY14" i="4"/>
  <c r="AW14" i="4"/>
  <c r="M14" i="4"/>
  <c r="AO14" i="4"/>
  <c r="GH14" i="4"/>
  <c r="EY14" i="4"/>
  <c r="DV14" i="4"/>
  <c r="CM14" i="4"/>
  <c r="BJ14" i="4"/>
  <c r="AH14" i="4"/>
  <c r="FF14" i="4"/>
  <c r="ED14" i="4"/>
  <c r="CT14" i="4"/>
  <c r="BR14" i="4"/>
  <c r="F14" i="4"/>
  <c r="DO14" i="4"/>
  <c r="BU18" i="4"/>
  <c r="GL18" i="4"/>
  <c r="A26" i="7"/>
  <c r="A19" i="16" s="1"/>
  <c r="FS26" i="4"/>
  <c r="EU26" i="4"/>
  <c r="DW26" i="4"/>
  <c r="DB26" i="4"/>
  <c r="CE26" i="4"/>
  <c r="BF26" i="4"/>
  <c r="AL26" i="4"/>
  <c r="K26" i="4"/>
  <c r="GL26" i="4"/>
  <c r="FK26" i="4"/>
  <c r="EP26" i="4"/>
  <c r="DS26" i="4"/>
  <c r="CU26" i="4"/>
  <c r="BW26" i="4"/>
  <c r="BB26" i="4"/>
  <c r="AE26" i="4"/>
  <c r="F26" i="4"/>
  <c r="AP26" i="4"/>
  <c r="CL26" i="4"/>
  <c r="EE26" i="4"/>
  <c r="FW26" i="4"/>
  <c r="G7" i="4"/>
  <c r="R7" i="4"/>
  <c r="Z7" i="4"/>
  <c r="AI7" i="4"/>
  <c r="AQ7" i="4"/>
  <c r="AY7" i="4"/>
  <c r="BG7" i="4"/>
  <c r="BR7" i="4"/>
  <c r="BZ7" i="4"/>
  <c r="CI7" i="4"/>
  <c r="CQ7" i="4"/>
  <c r="CY7" i="4"/>
  <c r="DG7" i="4"/>
  <c r="DR7" i="4"/>
  <c r="DZ7" i="4"/>
  <c r="EI7" i="4"/>
  <c r="EQ7" i="4"/>
  <c r="EY7" i="4"/>
  <c r="FG7" i="4"/>
  <c r="FR7" i="4"/>
  <c r="FZ7" i="4"/>
  <c r="GI7" i="4"/>
  <c r="A24" i="7"/>
  <c r="A17" i="16" s="1"/>
  <c r="DK24" i="4"/>
  <c r="B26" i="4"/>
  <c r="AU26" i="4"/>
  <c r="CP26" i="4"/>
  <c r="EL26" i="4"/>
  <c r="GE26" i="4"/>
  <c r="G15" i="4"/>
  <c r="O15" i="4"/>
  <c r="W15" i="4"/>
  <c r="AD15" i="4"/>
  <c r="AK15" i="4"/>
  <c r="AS15" i="4"/>
  <c r="F15" i="7" s="1"/>
  <c r="AY15" i="4"/>
  <c r="BI15" i="4"/>
  <c r="BQ15" i="4"/>
  <c r="BY15" i="4"/>
  <c r="CG15" i="4"/>
  <c r="CO15" i="4"/>
  <c r="CU15" i="4"/>
  <c r="DE15" i="4"/>
  <c r="DK15" i="4"/>
  <c r="DR15" i="4"/>
  <c r="DZ15" i="4"/>
  <c r="EH15" i="4"/>
  <c r="EP15" i="4"/>
  <c r="EW15" i="4"/>
  <c r="FF15" i="4"/>
  <c r="FM15" i="4"/>
  <c r="FV15" i="4"/>
  <c r="GD15" i="4"/>
  <c r="GM15" i="4"/>
  <c r="GG18" i="4"/>
  <c r="FR18" i="4"/>
  <c r="FE18" i="4"/>
  <c r="EP18" i="4"/>
  <c r="DZ18" i="4"/>
  <c r="DF18" i="4"/>
  <c r="CS18" i="4"/>
  <c r="CD18" i="4"/>
  <c r="BO18" i="4"/>
  <c r="AY18" i="4"/>
  <c r="AL18" i="4"/>
  <c r="W18" i="4"/>
  <c r="I18" i="4"/>
  <c r="GE18" i="4"/>
  <c r="FQ18" i="4"/>
  <c r="FB18" i="4"/>
  <c r="EO18" i="4"/>
  <c r="DU18" i="4"/>
  <c r="DE18" i="4"/>
  <c r="CP18" i="4"/>
  <c r="CC18" i="4"/>
  <c r="BI18" i="4"/>
  <c r="AT18" i="4"/>
  <c r="AG18" i="4"/>
  <c r="R18" i="4"/>
  <c r="C18" i="4"/>
  <c r="Y18" i="4"/>
  <c r="BB18" i="4"/>
  <c r="CI18" i="4"/>
  <c r="DK18" i="4"/>
  <c r="EU18" i="4"/>
  <c r="FW18" i="4"/>
  <c r="GM19" i="4"/>
  <c r="G6" i="4"/>
  <c r="R6" i="4"/>
  <c r="Z6" i="4"/>
  <c r="AI6" i="4"/>
  <c r="AQ6" i="4"/>
  <c r="AY6" i="4"/>
  <c r="BG6" i="4"/>
  <c r="G6" i="7" s="1"/>
  <c r="BR6" i="4"/>
  <c r="BZ6" i="4"/>
  <c r="CI6" i="4"/>
  <c r="CQ6" i="4"/>
  <c r="CY6" i="4"/>
  <c r="DG6" i="4"/>
  <c r="DR6" i="4"/>
  <c r="DZ6" i="4"/>
  <c r="EI6" i="4"/>
  <c r="EQ6" i="4"/>
  <c r="EY6" i="4"/>
  <c r="FG6" i="4"/>
  <c r="FR6" i="4"/>
  <c r="FZ6" i="4"/>
  <c r="GI6" i="4"/>
  <c r="B7" i="4"/>
  <c r="J7" i="4"/>
  <c r="S7" i="4"/>
  <c r="AD7" i="4"/>
  <c r="AL7" i="4"/>
  <c r="AT7" i="4"/>
  <c r="G7" i="7" s="1"/>
  <c r="BB7" i="4"/>
  <c r="BJ7" i="4"/>
  <c r="BS7" i="4"/>
  <c r="CD7" i="4"/>
  <c r="CL7" i="4"/>
  <c r="CT7" i="4"/>
  <c r="DB7" i="4"/>
  <c r="DJ7" i="4"/>
  <c r="DS7" i="4"/>
  <c r="ED7" i="4"/>
  <c r="EL7" i="4"/>
  <c r="ET7" i="4"/>
  <c r="FB7" i="4"/>
  <c r="FJ7" i="4"/>
  <c r="FS7" i="4"/>
  <c r="GD7" i="4"/>
  <c r="GL7" i="4"/>
  <c r="B15" i="4"/>
  <c r="I15" i="4"/>
  <c r="R15" i="4"/>
  <c r="Y15" i="4"/>
  <c r="AE15" i="4"/>
  <c r="AM15" i="4"/>
  <c r="AT15" i="4"/>
  <c r="BC15" i="4"/>
  <c r="C15" i="7" s="1"/>
  <c r="BJ15" i="4"/>
  <c r="BS15" i="4"/>
  <c r="BZ15" i="4"/>
  <c r="CI15" i="4"/>
  <c r="CP15" i="4"/>
  <c r="CW15" i="4"/>
  <c r="DF15" i="4"/>
  <c r="DM15" i="4"/>
  <c r="DU15" i="4"/>
  <c r="EC15" i="4"/>
  <c r="EK15" i="4"/>
  <c r="EQ15" i="4"/>
  <c r="EX15" i="4"/>
  <c r="FG15" i="4"/>
  <c r="FQ15" i="4"/>
  <c r="FW15" i="4"/>
  <c r="GG15" i="4"/>
  <c r="B18" i="4"/>
  <c r="AD18" i="4"/>
  <c r="BG18" i="4"/>
  <c r="CK18" i="4"/>
  <c r="DS18" i="4"/>
  <c r="EW18" i="4"/>
  <c r="FZ18" i="4"/>
  <c r="GC20" i="4"/>
  <c r="FR20" i="4"/>
  <c r="DS20" i="4"/>
  <c r="CK20" i="4"/>
  <c r="AW20" i="4"/>
  <c r="K20" i="4"/>
  <c r="EY20" i="4"/>
  <c r="DM20" i="4"/>
  <c r="CC20" i="4"/>
  <c r="AI20" i="4"/>
  <c r="F20" i="4"/>
  <c r="BG20" i="4"/>
  <c r="EL20" i="4"/>
  <c r="V24" i="4"/>
  <c r="S26" i="4"/>
  <c r="BK26" i="4"/>
  <c r="DF26" i="4"/>
  <c r="FB26" i="4"/>
  <c r="G19" i="4"/>
  <c r="O19" i="4"/>
  <c r="W19" i="4"/>
  <c r="AD19" i="4"/>
  <c r="AK19" i="4"/>
  <c r="AS19" i="4"/>
  <c r="AY19" i="4"/>
  <c r="BI19" i="4"/>
  <c r="BQ19" i="4"/>
  <c r="BY19" i="4"/>
  <c r="CG19" i="4"/>
  <c r="CO19" i="4"/>
  <c r="CU19" i="4"/>
  <c r="DE19" i="4"/>
  <c r="DK19" i="4"/>
  <c r="DR19" i="4"/>
  <c r="DZ19" i="4"/>
  <c r="EH19" i="4"/>
  <c r="EP19" i="4"/>
  <c r="EW19" i="4"/>
  <c r="FG19" i="4"/>
  <c r="FR19" i="4"/>
  <c r="GC19" i="4"/>
  <c r="GL19" i="4"/>
  <c r="F22" i="4"/>
  <c r="W22" i="4"/>
  <c r="AM22" i="4"/>
  <c r="BB22" i="4"/>
  <c r="BS22" i="4"/>
  <c r="CH22" i="4"/>
  <c r="CU22" i="4"/>
  <c r="DK22" i="4"/>
  <c r="ED22" i="4"/>
  <c r="EP22" i="4"/>
  <c r="FF22" i="4"/>
  <c r="FV22" i="4"/>
  <c r="GL22" i="4"/>
  <c r="AM23" i="4"/>
  <c r="DC23" i="4"/>
  <c r="FV23" i="4"/>
  <c r="K16" i="4"/>
  <c r="Z16" i="4"/>
  <c r="AO16" i="4"/>
  <c r="BG16" i="4"/>
  <c r="G16" i="7" s="1"/>
  <c r="L9" i="16" s="1"/>
  <c r="BV16" i="4"/>
  <c r="CK16" i="4"/>
  <c r="CX16" i="4"/>
  <c r="DS16" i="4"/>
  <c r="EI16" i="4"/>
  <c r="EX16" i="4"/>
  <c r="FM16" i="4"/>
  <c r="AH17" i="4"/>
  <c r="BK17" i="4"/>
  <c r="CM17" i="4"/>
  <c r="DO17" i="4"/>
  <c r="ES17" i="4"/>
  <c r="GI17" i="4"/>
  <c r="B19" i="4"/>
  <c r="I19" i="4"/>
  <c r="R19" i="4"/>
  <c r="Y19" i="4"/>
  <c r="AE19" i="4"/>
  <c r="AM19" i="4"/>
  <c r="AT19" i="4"/>
  <c r="BC19" i="4"/>
  <c r="C19" i="7" s="1"/>
  <c r="D12" i="16" s="1"/>
  <c r="BJ19" i="4"/>
  <c r="BS19" i="4"/>
  <c r="BZ19" i="4"/>
  <c r="CI19" i="4"/>
  <c r="CP19" i="4"/>
  <c r="CW19" i="4"/>
  <c r="DF19" i="4"/>
  <c r="DM19" i="4"/>
  <c r="DU19" i="4"/>
  <c r="EC19" i="4"/>
  <c r="EK19" i="4"/>
  <c r="EQ19" i="4"/>
  <c r="EX19" i="4"/>
  <c r="FI19" i="4"/>
  <c r="FV19" i="4"/>
  <c r="GD19" i="4"/>
  <c r="K22" i="4"/>
  <c r="AD22" i="4"/>
  <c r="AP22" i="4"/>
  <c r="BF22" i="4"/>
  <c r="BV22" i="4"/>
  <c r="CL22" i="4"/>
  <c r="DB22" i="4"/>
  <c r="DO22" i="4"/>
  <c r="EE22" i="4"/>
  <c r="EU22" i="4"/>
  <c r="FJ22" i="4"/>
  <c r="FW22" i="4"/>
  <c r="BC23" i="4"/>
  <c r="DV23" i="4"/>
  <c r="GM23" i="4"/>
  <c r="E4" i="6"/>
  <c r="C8" i="7"/>
  <c r="K7" i="7"/>
  <c r="K6" i="7"/>
  <c r="K15" i="7"/>
  <c r="AS11" i="4"/>
  <c r="CK11" i="4"/>
  <c r="H11" i="4"/>
  <c r="CV11" i="4"/>
  <c r="EP11" i="4"/>
  <c r="GH11" i="4"/>
  <c r="T11" i="4"/>
  <c r="BP11" i="4"/>
  <c r="DJ11" i="4"/>
  <c r="FB11" i="4"/>
  <c r="EF11" i="4"/>
  <c r="AD11" i="4"/>
  <c r="BZ11" i="4"/>
  <c r="DU11" i="4"/>
  <c r="FM11" i="4"/>
  <c r="FX11" i="4"/>
  <c r="BD11" i="4"/>
  <c r="DB21" i="4"/>
  <c r="J21" i="4"/>
  <c r="AP21" i="4"/>
  <c r="BY21" i="4"/>
  <c r="EL21" i="4"/>
  <c r="S20" i="4"/>
  <c r="AP20" i="4"/>
  <c r="BV20" i="4"/>
  <c r="CX20" i="4"/>
  <c r="ED20" i="4"/>
  <c r="FG20" i="4"/>
  <c r="GM20" i="4"/>
  <c r="Q21" i="4"/>
  <c r="AW21" i="4"/>
  <c r="CG21" i="4"/>
  <c r="DI21" i="4"/>
  <c r="EY21" i="4"/>
  <c r="W21" i="4"/>
  <c r="BG21" i="4"/>
  <c r="CM21" i="4"/>
  <c r="DO21" i="4"/>
  <c r="FK21" i="4"/>
  <c r="B21" i="4"/>
  <c r="AH21" i="4"/>
  <c r="BR21" i="4"/>
  <c r="CT21" i="4"/>
  <c r="DW21" i="4"/>
  <c r="GH21" i="4"/>
  <c r="J22" i="4"/>
  <c r="V22" i="4"/>
  <c r="AH22" i="4"/>
  <c r="AT22" i="4"/>
  <c r="BC22" i="4"/>
  <c r="BO22" i="4"/>
  <c r="CD22" i="4"/>
  <c r="CM22" i="4"/>
  <c r="CX22" i="4"/>
  <c r="DJ22" i="4"/>
  <c r="DV22" i="4"/>
  <c r="EH22" i="4"/>
  <c r="ET22" i="4"/>
  <c r="FC22" i="4"/>
  <c r="FO22" i="4"/>
  <c r="GD22" i="4"/>
  <c r="GM22" i="4"/>
  <c r="J23" i="4"/>
  <c r="AD23" i="4"/>
  <c r="AT23" i="4"/>
  <c r="BJ23" i="4"/>
  <c r="CD23" i="4"/>
  <c r="CT23" i="4"/>
  <c r="DJ23" i="4"/>
  <c r="ED23" i="4"/>
  <c r="ET23" i="4"/>
  <c r="FJ23" i="4"/>
  <c r="GD23" i="4"/>
  <c r="K23" i="4"/>
  <c r="AE23" i="4"/>
  <c r="AU23" i="4"/>
  <c r="BK23" i="4"/>
  <c r="CE23" i="4"/>
  <c r="CU23" i="4"/>
  <c r="DK23" i="4"/>
  <c r="EE23" i="4"/>
  <c r="EU23" i="4"/>
  <c r="FK23" i="4"/>
  <c r="GE23" i="4"/>
  <c r="B23" i="4"/>
  <c r="S23" i="4"/>
  <c r="AL23" i="4"/>
  <c r="BB23" i="4"/>
  <c r="BS23" i="4"/>
  <c r="CL23" i="4"/>
  <c r="DB23" i="4"/>
  <c r="DS23" i="4"/>
  <c r="EL23" i="4"/>
  <c r="FB23" i="4"/>
  <c r="FS23" i="4"/>
  <c r="GL23" i="4"/>
  <c r="BV24" i="4"/>
  <c r="FC24" i="4"/>
  <c r="FV24" i="4"/>
  <c r="C24" i="4"/>
  <c r="AU24" i="4"/>
  <c r="CM24" i="4"/>
  <c r="EM24" i="4"/>
  <c r="GE24" i="4"/>
  <c r="AM24" i="4"/>
  <c r="CE24" i="4"/>
  <c r="DV24" i="4"/>
  <c r="K24" i="4"/>
  <c r="BC24" i="4"/>
  <c r="DC24" i="4"/>
  <c r="EU24" i="4"/>
  <c r="GM24" i="4"/>
  <c r="C25" i="4"/>
  <c r="AU25" i="4"/>
  <c r="CM25" i="4"/>
  <c r="EM25" i="4"/>
  <c r="GE25" i="4"/>
  <c r="C26" i="4"/>
  <c r="O26" i="4"/>
  <c r="AD26" i="4"/>
  <c r="AM26" i="4"/>
  <c r="AX26" i="4"/>
  <c r="BJ26" i="4"/>
  <c r="BV26" i="4"/>
  <c r="CH26" i="4"/>
  <c r="CT26" i="4"/>
  <c r="DC26" i="4"/>
  <c r="DO26" i="4"/>
  <c r="ED26" i="4"/>
  <c r="EM26" i="4"/>
  <c r="EX26" i="4"/>
  <c r="FJ26" i="4"/>
  <c r="FV26" i="4"/>
  <c r="GH26" i="4"/>
  <c r="AM25" i="4"/>
  <c r="CE25" i="4"/>
  <c r="DV25" i="4"/>
  <c r="FV25" i="4"/>
  <c r="K25" i="4"/>
  <c r="BC25" i="4"/>
  <c r="DC25" i="4"/>
  <c r="EU25" i="4"/>
  <c r="GM25" i="4"/>
  <c r="V25" i="4"/>
  <c r="BV25" i="4"/>
  <c r="DK25" i="4"/>
  <c r="FC25" i="4"/>
  <c r="J26" i="4"/>
  <c r="V26" i="4"/>
  <c r="AH26" i="4"/>
  <c r="AT26" i="4"/>
  <c r="BC26" i="4"/>
  <c r="BO26" i="4"/>
  <c r="CD26" i="4"/>
  <c r="CM26" i="4"/>
  <c r="CX26" i="4"/>
  <c r="DJ26" i="4"/>
  <c r="DV26" i="4"/>
  <c r="EH26" i="4"/>
  <c r="ET26" i="4"/>
  <c r="FC26" i="4"/>
  <c r="FO26" i="4"/>
  <c r="GD26" i="4"/>
  <c r="GM26" i="4"/>
  <c r="AE25" i="4"/>
  <c r="BK25" i="4"/>
  <c r="CU25" i="4"/>
  <c r="EE25" i="4"/>
  <c r="FK25" i="4"/>
  <c r="G26" i="4"/>
  <c r="R26" i="4"/>
  <c r="Z26" i="4"/>
  <c r="AI26" i="4"/>
  <c r="AQ26" i="4"/>
  <c r="AY26" i="4"/>
  <c r="BG26" i="4"/>
  <c r="BR26" i="4"/>
  <c r="BZ26" i="4"/>
  <c r="CI26" i="4"/>
  <c r="CQ26" i="4"/>
  <c r="CY26" i="4"/>
  <c r="DG26" i="4"/>
  <c r="DR26" i="4"/>
  <c r="DZ26" i="4"/>
  <c r="EI26" i="4"/>
  <c r="EQ26" i="4"/>
  <c r="EY26" i="4"/>
  <c r="FG26" i="4"/>
  <c r="FR26" i="4"/>
  <c r="FZ26" i="4"/>
  <c r="GI26" i="4"/>
  <c r="AE24" i="4"/>
  <c r="BK24" i="4"/>
  <c r="CU24" i="4"/>
  <c r="EE24" i="4"/>
  <c r="FK24" i="4"/>
  <c r="F24" i="4"/>
  <c r="O24" i="4"/>
  <c r="W24" i="4"/>
  <c r="AH24" i="4"/>
  <c r="AP24" i="4"/>
  <c r="AX24" i="4"/>
  <c r="BF24" i="4"/>
  <c r="BO24" i="4"/>
  <c r="BW24" i="4"/>
  <c r="CH24" i="4"/>
  <c r="CP24" i="4"/>
  <c r="CX24" i="4"/>
  <c r="DF24" i="4"/>
  <c r="DO24" i="4"/>
  <c r="DW24" i="4"/>
  <c r="EH24" i="4"/>
  <c r="EP24" i="4"/>
  <c r="EX24" i="4"/>
  <c r="FF24" i="4"/>
  <c r="FO24" i="4"/>
  <c r="FW24" i="4"/>
  <c r="GH24" i="4"/>
  <c r="G24" i="4"/>
  <c r="R24" i="4"/>
  <c r="Z24" i="4"/>
  <c r="AI24" i="4"/>
  <c r="AY24" i="4"/>
  <c r="BG24" i="4"/>
  <c r="BR24" i="4"/>
  <c r="BZ24" i="4"/>
  <c r="CI24" i="4"/>
  <c r="CQ24" i="4"/>
  <c r="CY24" i="4"/>
  <c r="DG24" i="4"/>
  <c r="DR24" i="4"/>
  <c r="DZ24" i="4"/>
  <c r="EI24" i="4"/>
  <c r="EQ24" i="4"/>
  <c r="EY24" i="4"/>
  <c r="FG24" i="4"/>
  <c r="FR24" i="4"/>
  <c r="FZ24" i="4"/>
  <c r="GI24" i="4"/>
  <c r="AQ24" i="4"/>
  <c r="B24" i="4"/>
  <c r="J24" i="4"/>
  <c r="S24" i="4"/>
  <c r="AD24" i="4"/>
  <c r="AL24" i="4"/>
  <c r="AT24" i="4"/>
  <c r="BB24" i="4"/>
  <c r="BJ24" i="4"/>
  <c r="BS24" i="4"/>
  <c r="CD24" i="4"/>
  <c r="CL24" i="4"/>
  <c r="CT24" i="4"/>
  <c r="DB24" i="4"/>
  <c r="DJ24" i="4"/>
  <c r="DS24" i="4"/>
  <c r="ED24" i="4"/>
  <c r="EL24" i="4"/>
  <c r="ET24" i="4"/>
  <c r="FB24" i="4"/>
  <c r="FJ24" i="4"/>
  <c r="FS24" i="4"/>
  <c r="GD24" i="4"/>
  <c r="GL24" i="4"/>
  <c r="F25" i="4"/>
  <c r="O25" i="4"/>
  <c r="W25" i="4"/>
  <c r="AH25" i="4"/>
  <c r="AP25" i="4"/>
  <c r="C25" i="7" s="1"/>
  <c r="D18" i="16" s="1"/>
  <c r="AX25" i="4"/>
  <c r="BF25" i="4"/>
  <c r="BO25" i="4"/>
  <c r="BW25" i="4"/>
  <c r="CH25" i="4"/>
  <c r="CP25" i="4"/>
  <c r="CX25" i="4"/>
  <c r="DF25" i="4"/>
  <c r="DO25" i="4"/>
  <c r="DW25" i="4"/>
  <c r="EH25" i="4"/>
  <c r="EP25" i="4"/>
  <c r="EX25" i="4"/>
  <c r="FF25" i="4"/>
  <c r="FO25" i="4"/>
  <c r="FW25" i="4"/>
  <c r="GH25" i="4"/>
  <c r="G25" i="4"/>
  <c r="R25" i="4"/>
  <c r="Z25" i="4"/>
  <c r="AI25" i="4"/>
  <c r="AQ25" i="4"/>
  <c r="AY25" i="4"/>
  <c r="BG25" i="4"/>
  <c r="BR25" i="4"/>
  <c r="BZ25" i="4"/>
  <c r="CI25" i="4"/>
  <c r="CQ25" i="4"/>
  <c r="CY25" i="4"/>
  <c r="DG25" i="4"/>
  <c r="DR25" i="4"/>
  <c r="DZ25" i="4"/>
  <c r="EI25" i="4"/>
  <c r="EQ25" i="4"/>
  <c r="EY25" i="4"/>
  <c r="FG25" i="4"/>
  <c r="FR25" i="4"/>
  <c r="FZ25" i="4"/>
  <c r="GI25" i="4"/>
  <c r="B25" i="4"/>
  <c r="J25" i="4"/>
  <c r="S25" i="4"/>
  <c r="AD25" i="4"/>
  <c r="AL25" i="4"/>
  <c r="AT25" i="4"/>
  <c r="BB25" i="4"/>
  <c r="BJ25" i="4"/>
  <c r="BS25" i="4"/>
  <c r="CD25" i="4"/>
  <c r="CL25" i="4"/>
  <c r="CT25" i="4"/>
  <c r="DB25" i="4"/>
  <c r="DJ25" i="4"/>
  <c r="DS25" i="4"/>
  <c r="ED25" i="4"/>
  <c r="EL25" i="4"/>
  <c r="ET25" i="4"/>
  <c r="FB25" i="4"/>
  <c r="FJ25" i="4"/>
  <c r="FS25" i="4"/>
  <c r="GD25" i="4"/>
  <c r="GL25" i="4"/>
  <c r="G23" i="4"/>
  <c r="R23" i="4"/>
  <c r="Z23" i="4"/>
  <c r="AI23" i="4"/>
  <c r="AQ23" i="4"/>
  <c r="AY23" i="4"/>
  <c r="BG23" i="4"/>
  <c r="G23" i="7" s="1"/>
  <c r="L16" i="16" s="1"/>
  <c r="BR23" i="4"/>
  <c r="BZ23" i="4"/>
  <c r="CI23" i="4"/>
  <c r="CQ23" i="4"/>
  <c r="CY23" i="4"/>
  <c r="DG23" i="4"/>
  <c r="DR23" i="4"/>
  <c r="DZ23" i="4"/>
  <c r="EI23" i="4"/>
  <c r="EQ23" i="4"/>
  <c r="EY23" i="4"/>
  <c r="FG23" i="4"/>
  <c r="FR23" i="4"/>
  <c r="FZ23" i="4"/>
  <c r="GI23" i="4"/>
  <c r="F23" i="4"/>
  <c r="O23" i="4"/>
  <c r="W23" i="4"/>
  <c r="AH23" i="4"/>
  <c r="AP23" i="4"/>
  <c r="AX23" i="4"/>
  <c r="BF23" i="4"/>
  <c r="BO23" i="4"/>
  <c r="BW23" i="4"/>
  <c r="CH23" i="4"/>
  <c r="CP23" i="4"/>
  <c r="CX23" i="4"/>
  <c r="DF23" i="4"/>
  <c r="DO23" i="4"/>
  <c r="DW23" i="4"/>
  <c r="EH23" i="4"/>
  <c r="EP23" i="4"/>
  <c r="EX23" i="4"/>
  <c r="FF23" i="4"/>
  <c r="FO23" i="4"/>
  <c r="FW23" i="4"/>
  <c r="GH23" i="4"/>
  <c r="G22" i="4"/>
  <c r="R22" i="4"/>
  <c r="Z22" i="4"/>
  <c r="AI22" i="4"/>
  <c r="AQ22" i="4"/>
  <c r="AY22" i="4"/>
  <c r="BG22" i="4"/>
  <c r="G22" i="7" s="1"/>
  <c r="L15" i="16" s="1"/>
  <c r="BR22" i="4"/>
  <c r="BZ22" i="4"/>
  <c r="CI22" i="4"/>
  <c r="CQ22" i="4"/>
  <c r="CY22" i="4"/>
  <c r="DG22" i="4"/>
  <c r="DR22" i="4"/>
  <c r="DZ22" i="4"/>
  <c r="EI22" i="4"/>
  <c r="EQ22" i="4"/>
  <c r="EY22" i="4"/>
  <c r="FG22" i="4"/>
  <c r="FR22" i="4"/>
  <c r="FZ22" i="4"/>
  <c r="GI22" i="4"/>
  <c r="K22" i="7"/>
  <c r="T15" i="16" s="1"/>
  <c r="E20" i="4"/>
  <c r="Q20" i="4"/>
  <c r="Z20" i="4"/>
  <c r="AL20" i="4"/>
  <c r="BE20" i="4"/>
  <c r="BR20" i="4"/>
  <c r="CG20" i="4"/>
  <c r="CU20" i="4"/>
  <c r="DI20" i="4"/>
  <c r="DW20" i="4"/>
  <c r="EO20" i="4"/>
  <c r="FC20" i="4"/>
  <c r="FU20" i="4"/>
  <c r="GI20" i="4"/>
  <c r="F21" i="4"/>
  <c r="U21" i="4"/>
  <c r="AL21" i="4"/>
  <c r="BC21" i="4"/>
  <c r="BV21" i="4"/>
  <c r="CI21" i="4"/>
  <c r="CX21" i="4"/>
  <c r="DM21" i="4"/>
  <c r="EG21" i="4"/>
  <c r="FG21" i="4"/>
  <c r="J20" i="4"/>
  <c r="U20" i="4"/>
  <c r="AG20" i="4"/>
  <c r="AT20" i="4"/>
  <c r="BK20" i="4"/>
  <c r="BZ20" i="4"/>
  <c r="CM20" i="4"/>
  <c r="DB20" i="4"/>
  <c r="DQ20" i="4"/>
  <c r="EH20" i="4"/>
  <c r="EW20" i="4"/>
  <c r="FJ20" i="4"/>
  <c r="M21" i="4"/>
  <c r="AE21" i="4"/>
  <c r="AS21" i="4"/>
  <c r="BK21" i="4"/>
  <c r="CC21" i="4"/>
  <c r="CQ21" i="4"/>
  <c r="DE21" i="4"/>
  <c r="DS21" i="4"/>
  <c r="EQ21" i="4"/>
  <c r="FS21" i="4"/>
  <c r="BE11" i="4"/>
  <c r="FQ11" i="4"/>
  <c r="X11" i="4"/>
  <c r="AT11" i="4"/>
  <c r="CD11" i="4"/>
  <c r="CZ11" i="4"/>
  <c r="DV11" i="4"/>
  <c r="FF11" i="4"/>
  <c r="GL11" i="4"/>
  <c r="B11" i="4"/>
  <c r="M11" i="4"/>
  <c r="Y11" i="4"/>
  <c r="AJ11" i="4"/>
  <c r="AX11" i="4"/>
  <c r="BI11" i="4"/>
  <c r="BU11" i="4"/>
  <c r="CF11" i="4"/>
  <c r="CP11" i="4"/>
  <c r="DE11" i="4"/>
  <c r="DP11" i="4"/>
  <c r="DZ11" i="4"/>
  <c r="EK11" i="4"/>
  <c r="EV11" i="4"/>
  <c r="FH11" i="4"/>
  <c r="FR11" i="4"/>
  <c r="GC11" i="4"/>
  <c r="I11" i="4"/>
  <c r="AH11" i="4"/>
  <c r="BT11" i="4"/>
  <c r="CO11" i="4"/>
  <c r="DL11" i="4"/>
  <c r="EG11" i="4"/>
  <c r="ER11" i="4"/>
  <c r="GB11" i="4"/>
  <c r="D11" i="4"/>
  <c r="R11" i="4"/>
  <c r="AC11" i="4"/>
  <c r="AO11" i="4"/>
  <c r="AZ11" i="4"/>
  <c r="BJ11" i="4"/>
  <c r="BY11" i="4"/>
  <c r="CJ11" i="4"/>
  <c r="CT11" i="4"/>
  <c r="DF11" i="4"/>
  <c r="DQ11" i="4"/>
  <c r="EB11" i="4"/>
  <c r="EL11" i="4"/>
  <c r="EW11" i="4"/>
  <c r="FL11" i="4"/>
  <c r="FV11" i="4"/>
  <c r="R13" i="4"/>
  <c r="DG13" i="4"/>
  <c r="B13" i="4"/>
  <c r="AE13" i="4"/>
  <c r="BI13" i="4"/>
  <c r="CQ13" i="4"/>
  <c r="DU13" i="4"/>
  <c r="EX13" i="4"/>
  <c r="FZ13" i="4"/>
  <c r="AU13" i="4"/>
  <c r="EO13" i="4"/>
  <c r="E13" i="4"/>
  <c r="AG13" i="4"/>
  <c r="BQ13" i="4"/>
  <c r="CS13" i="4"/>
  <c r="DZ13" i="4"/>
  <c r="FC13" i="4"/>
  <c r="GE13" i="4"/>
  <c r="CD13" i="4"/>
  <c r="FQ13" i="4"/>
  <c r="Q13" i="4"/>
  <c r="AS13" i="4"/>
  <c r="CC13" i="4"/>
  <c r="DE13" i="4"/>
  <c r="EI13" i="4"/>
  <c r="FK13" i="4"/>
  <c r="J13" i="4"/>
  <c r="W13" i="4"/>
  <c r="AL13" i="4"/>
  <c r="BB13" i="4"/>
  <c r="BV13" i="4"/>
  <c r="CI13" i="4"/>
  <c r="CX13" i="4"/>
  <c r="DM13" i="4"/>
  <c r="EC13" i="4"/>
  <c r="EP13" i="4"/>
  <c r="FE13" i="4"/>
  <c r="FS13" i="4"/>
  <c r="GG13" i="4"/>
  <c r="K13" i="4"/>
  <c r="Z13" i="4"/>
  <c r="AM13" i="4"/>
  <c r="BG13" i="4"/>
  <c r="BW13" i="4"/>
  <c r="CL13" i="4"/>
  <c r="CY13" i="4"/>
  <c r="DS13" i="4"/>
  <c r="EH13" i="4"/>
  <c r="EU13" i="4"/>
  <c r="FJ13" i="4"/>
  <c r="FY13" i="4"/>
  <c r="N5" i="4"/>
  <c r="BN5" i="4"/>
  <c r="DN5" i="4"/>
  <c r="FN5" i="4"/>
  <c r="AA5" i="4"/>
  <c r="CA5" i="4"/>
  <c r="EA5" i="4"/>
  <c r="GA5" i="4"/>
  <c r="A14" i="7"/>
  <c r="GJ14" i="4"/>
  <c r="GF14" i="4"/>
  <c r="GB14" i="4"/>
  <c r="FX14" i="4"/>
  <c r="FT14" i="4"/>
  <c r="FP14" i="4"/>
  <c r="FL14" i="4"/>
  <c r="FH14" i="4"/>
  <c r="FD14" i="4"/>
  <c r="EZ14" i="4"/>
  <c r="EV14" i="4"/>
  <c r="ER14" i="4"/>
  <c r="EJ14" i="4"/>
  <c r="EF14" i="4"/>
  <c r="EB14" i="4"/>
  <c r="DX14" i="4"/>
  <c r="DT14" i="4"/>
  <c r="DP14" i="4"/>
  <c r="DL14" i="4"/>
  <c r="DH14" i="4"/>
  <c r="DD14" i="4"/>
  <c r="CZ14" i="4"/>
  <c r="CV14" i="4"/>
  <c r="CR14" i="4"/>
  <c r="CJ14" i="4"/>
  <c r="CF14" i="4"/>
  <c r="CB14" i="4"/>
  <c r="BX14" i="4"/>
  <c r="BT14" i="4"/>
  <c r="BP14" i="4"/>
  <c r="BL14" i="4"/>
  <c r="BH14" i="4"/>
  <c r="BD14" i="4"/>
  <c r="AZ14" i="4"/>
  <c r="AV14" i="4"/>
  <c r="AR14" i="4"/>
  <c r="AJ14" i="4"/>
  <c r="AF14" i="4"/>
  <c r="AB14" i="4"/>
  <c r="X14" i="4"/>
  <c r="T14" i="4"/>
  <c r="P14" i="4"/>
  <c r="L14" i="4"/>
  <c r="H14" i="4"/>
  <c r="D14" i="4"/>
  <c r="GI14" i="4"/>
  <c r="GD14" i="4"/>
  <c r="FY14" i="4"/>
  <c r="FS14" i="4"/>
  <c r="FI14" i="4"/>
  <c r="FC14" i="4"/>
  <c r="EX14" i="4"/>
  <c r="ES14" i="4"/>
  <c r="EM14" i="4"/>
  <c r="EH14" i="4"/>
  <c r="EC14" i="4"/>
  <c r="DW14" i="4"/>
  <c r="DR14" i="4"/>
  <c r="DM14" i="4"/>
  <c r="DG14" i="4"/>
  <c r="DB14" i="4"/>
  <c r="CW14" i="4"/>
  <c r="CQ14" i="4"/>
  <c r="CL14" i="4"/>
  <c r="CG14" i="4"/>
  <c r="BV14" i="4"/>
  <c r="BQ14" i="4"/>
  <c r="BK14" i="4"/>
  <c r="BF14" i="4"/>
  <c r="AU14" i="4"/>
  <c r="AP14" i="4"/>
  <c r="AK14" i="4"/>
  <c r="AE14" i="4"/>
  <c r="Z14" i="4"/>
  <c r="U14" i="4"/>
  <c r="O14" i="4"/>
  <c r="J14" i="4"/>
  <c r="E14" i="4"/>
  <c r="G14" i="4"/>
  <c r="V14" i="4"/>
  <c r="AC14" i="4"/>
  <c r="AI14" i="4"/>
  <c r="AQ14" i="4"/>
  <c r="AX14" i="4"/>
  <c r="BE14" i="4"/>
  <c r="BM14" i="4"/>
  <c r="M14" i="7" s="1"/>
  <c r="BS14" i="4"/>
  <c r="BZ14" i="4"/>
  <c r="CH14" i="4"/>
  <c r="CO14" i="4"/>
  <c r="CU14" i="4"/>
  <c r="DC14" i="4"/>
  <c r="DJ14" i="4"/>
  <c r="DQ14" i="4"/>
  <c r="DY14" i="4"/>
  <c r="EE14" i="4"/>
  <c r="EL14" i="4"/>
  <c r="ET14" i="4"/>
  <c r="FG14" i="4"/>
  <c r="FO14" i="4"/>
  <c r="FV14" i="4"/>
  <c r="GC14" i="4"/>
  <c r="GK14" i="4"/>
  <c r="BA5" i="4"/>
  <c r="DA5" i="4"/>
  <c r="FA5" i="4"/>
  <c r="E6" i="4"/>
  <c r="I6" i="4"/>
  <c r="M6" i="4"/>
  <c r="Q6" i="4"/>
  <c r="U6" i="4"/>
  <c r="Y6" i="4"/>
  <c r="AC6" i="4"/>
  <c r="AG6" i="4"/>
  <c r="AK6" i="4"/>
  <c r="AO6" i="4"/>
  <c r="B6" i="7" s="1"/>
  <c r="AS6" i="4"/>
  <c r="F6" i="7" s="1"/>
  <c r="AW6" i="4"/>
  <c r="J6" i="7" s="1"/>
  <c r="BE6" i="4"/>
  <c r="BI6" i="4"/>
  <c r="BM6" i="4"/>
  <c r="BQ6" i="4"/>
  <c r="BU6" i="4"/>
  <c r="BY6" i="4"/>
  <c r="CC6" i="4"/>
  <c r="CG6" i="4"/>
  <c r="CK6" i="4"/>
  <c r="CO6" i="4"/>
  <c r="CS6" i="4"/>
  <c r="CW6" i="4"/>
  <c r="DE6" i="4"/>
  <c r="DI6" i="4"/>
  <c r="DM6" i="4"/>
  <c r="DQ6" i="4"/>
  <c r="DU6" i="4"/>
  <c r="DY6" i="4"/>
  <c r="EC6" i="4"/>
  <c r="EG6" i="4"/>
  <c r="EK6" i="4"/>
  <c r="EO6" i="4"/>
  <c r="ES6" i="4"/>
  <c r="EW6" i="4"/>
  <c r="FE6" i="4"/>
  <c r="FI6" i="4"/>
  <c r="FM6" i="4"/>
  <c r="FQ6" i="4"/>
  <c r="FU6" i="4"/>
  <c r="FY6" i="4"/>
  <c r="GC6" i="4"/>
  <c r="GG6" i="4"/>
  <c r="GK6" i="4"/>
  <c r="E7" i="4"/>
  <c r="I7" i="4"/>
  <c r="M7" i="4"/>
  <c r="Q7" i="4"/>
  <c r="U7" i="4"/>
  <c r="Y7" i="4"/>
  <c r="AC7" i="4"/>
  <c r="AG7" i="4"/>
  <c r="AK7" i="4"/>
  <c r="AO7" i="4"/>
  <c r="AS7" i="4"/>
  <c r="AW7" i="4"/>
  <c r="BE7" i="4"/>
  <c r="BI7" i="4"/>
  <c r="BM7" i="4"/>
  <c r="BQ7" i="4"/>
  <c r="BU7" i="4"/>
  <c r="BY7" i="4"/>
  <c r="CC7" i="4"/>
  <c r="CG7" i="4"/>
  <c r="CK7" i="4"/>
  <c r="CO7" i="4"/>
  <c r="CS7" i="4"/>
  <c r="CW7" i="4"/>
  <c r="DE7" i="4"/>
  <c r="DI7" i="4"/>
  <c r="DM7" i="4"/>
  <c r="DQ7" i="4"/>
  <c r="DU7" i="4"/>
  <c r="DY7" i="4"/>
  <c r="EC7" i="4"/>
  <c r="EG7" i="4"/>
  <c r="EK7" i="4"/>
  <c r="EO7" i="4"/>
  <c r="ES7" i="4"/>
  <c r="EW7" i="4"/>
  <c r="FE7" i="4"/>
  <c r="FI7" i="4"/>
  <c r="FM7" i="4"/>
  <c r="FQ7" i="4"/>
  <c r="FU7" i="4"/>
  <c r="FY7" i="4"/>
  <c r="GC7" i="4"/>
  <c r="GG7" i="4"/>
  <c r="GK7" i="4"/>
  <c r="E8" i="4"/>
  <c r="I8" i="4"/>
  <c r="M8" i="4"/>
  <c r="Q8" i="4"/>
  <c r="U8" i="4"/>
  <c r="Y8" i="4"/>
  <c r="AC8" i="4"/>
  <c r="AG8" i="4"/>
  <c r="AK8" i="4"/>
  <c r="AO8" i="4"/>
  <c r="B8" i="7" s="1"/>
  <c r="AS8" i="4"/>
  <c r="F8" i="7" s="1"/>
  <c r="AW8" i="4"/>
  <c r="BE8" i="4"/>
  <c r="BI8" i="4"/>
  <c r="BM8" i="4"/>
  <c r="BQ8" i="4"/>
  <c r="BU8" i="4"/>
  <c r="BY8" i="4"/>
  <c r="CC8" i="4"/>
  <c r="CG8" i="4"/>
  <c r="CK8" i="4"/>
  <c r="CO8" i="4"/>
  <c r="CS8" i="4"/>
  <c r="CW8" i="4"/>
  <c r="DE8" i="4"/>
  <c r="DI8" i="4"/>
  <c r="DM8" i="4"/>
  <c r="DQ8" i="4"/>
  <c r="DU8" i="4"/>
  <c r="DY8" i="4"/>
  <c r="EC8" i="4"/>
  <c r="EG8" i="4"/>
  <c r="EK8" i="4"/>
  <c r="EO8" i="4"/>
  <c r="ES8" i="4"/>
  <c r="EW8" i="4"/>
  <c r="FE8" i="4"/>
  <c r="FI8" i="4"/>
  <c r="FM8" i="4"/>
  <c r="FQ8" i="4"/>
  <c r="FU8" i="4"/>
  <c r="FY8" i="4"/>
  <c r="GC8" i="4"/>
  <c r="GG8" i="4"/>
  <c r="GK8" i="4"/>
  <c r="A9" i="7"/>
  <c r="GM9" i="4"/>
  <c r="GI9" i="4"/>
  <c r="GE9" i="4"/>
  <c r="FW9" i="4"/>
  <c r="FS9" i="4"/>
  <c r="FO9" i="4"/>
  <c r="FK9" i="4"/>
  <c r="FG9" i="4"/>
  <c r="FC9" i="4"/>
  <c r="EY9" i="4"/>
  <c r="EU9" i="4"/>
  <c r="EQ9" i="4"/>
  <c r="EM9" i="4"/>
  <c r="EI9" i="4"/>
  <c r="EE9" i="4"/>
  <c r="DW9" i="4"/>
  <c r="DS9" i="4"/>
  <c r="DO9" i="4"/>
  <c r="DK9" i="4"/>
  <c r="DG9" i="4"/>
  <c r="DC9" i="4"/>
  <c r="CY9" i="4"/>
  <c r="CU9" i="4"/>
  <c r="CQ9" i="4"/>
  <c r="CM9" i="4"/>
  <c r="CI9" i="4"/>
  <c r="CE9" i="4"/>
  <c r="BW9" i="4"/>
  <c r="BS9" i="4"/>
  <c r="BO9" i="4"/>
  <c r="BK9" i="4"/>
  <c r="BG9" i="4"/>
  <c r="BC9" i="4"/>
  <c r="C9" i="7" s="1"/>
  <c r="AY9" i="4"/>
  <c r="AU9" i="4"/>
  <c r="AQ9" i="4"/>
  <c r="AM9" i="4"/>
  <c r="AI9" i="4"/>
  <c r="AE9" i="4"/>
  <c r="W9" i="4"/>
  <c r="S9" i="4"/>
  <c r="O9" i="4"/>
  <c r="K9" i="4"/>
  <c r="E9" i="4"/>
  <c r="I9" i="4"/>
  <c r="T9" i="4"/>
  <c r="Y9" i="4"/>
  <c r="AD9" i="4"/>
  <c r="AJ9" i="4"/>
  <c r="AO9" i="4"/>
  <c r="AT9" i="4"/>
  <c r="AZ9" i="4"/>
  <c r="BE9" i="4"/>
  <c r="E9" i="7" s="1"/>
  <c r="BJ9" i="4"/>
  <c r="BP9" i="4"/>
  <c r="BU9" i="4"/>
  <c r="BZ9" i="4"/>
  <c r="CF9" i="4"/>
  <c r="CK9" i="4"/>
  <c r="CP9" i="4"/>
  <c r="CV9" i="4"/>
  <c r="DF9" i="4"/>
  <c r="DL9" i="4"/>
  <c r="DQ9" i="4"/>
  <c r="DV9" i="4"/>
  <c r="EB9" i="4"/>
  <c r="EG9" i="4"/>
  <c r="EL9" i="4"/>
  <c r="ER9" i="4"/>
  <c r="EW9" i="4"/>
  <c r="FB9" i="4"/>
  <c r="FH9" i="4"/>
  <c r="FM9" i="4"/>
  <c r="FR9" i="4"/>
  <c r="FX9" i="4"/>
  <c r="GC9" i="4"/>
  <c r="GH9" i="4"/>
  <c r="E10" i="4"/>
  <c r="J10" i="4"/>
  <c r="P10" i="4"/>
  <c r="U10" i="4"/>
  <c r="Z10" i="4"/>
  <c r="AF10" i="4"/>
  <c r="AK10" i="4"/>
  <c r="AP10" i="4"/>
  <c r="AV10" i="4"/>
  <c r="BF10" i="4"/>
  <c r="BL10" i="4"/>
  <c r="BQ10" i="4"/>
  <c r="BV10" i="4"/>
  <c r="CB10" i="4"/>
  <c r="CG10" i="4"/>
  <c r="CL10" i="4"/>
  <c r="CR10" i="4"/>
  <c r="CW10" i="4"/>
  <c r="DB10" i="4"/>
  <c r="DH10" i="4"/>
  <c r="DM10" i="4"/>
  <c r="DR10" i="4"/>
  <c r="DX10" i="4"/>
  <c r="EC10" i="4"/>
  <c r="EH10" i="4"/>
  <c r="ES10" i="4"/>
  <c r="EX10" i="4"/>
  <c r="EX12" i="4" s="1"/>
  <c r="FD10" i="4"/>
  <c r="FI10" i="4"/>
  <c r="FT10" i="4"/>
  <c r="FY10" i="4"/>
  <c r="GD10" i="4"/>
  <c r="A11" i="7"/>
  <c r="GM11" i="4"/>
  <c r="GI11" i="4"/>
  <c r="GE11" i="4"/>
  <c r="FW11" i="4"/>
  <c r="FS11" i="4"/>
  <c r="FO11" i="4"/>
  <c r="FK11" i="4"/>
  <c r="FG11" i="4"/>
  <c r="FC11" i="4"/>
  <c r="EY11" i="4"/>
  <c r="EU11" i="4"/>
  <c r="EQ11" i="4"/>
  <c r="EM11" i="4"/>
  <c r="EI11" i="4"/>
  <c r="EE11" i="4"/>
  <c r="DW11" i="4"/>
  <c r="DS11" i="4"/>
  <c r="DO11" i="4"/>
  <c r="DK11" i="4"/>
  <c r="DG11" i="4"/>
  <c r="DC11" i="4"/>
  <c r="CY11" i="4"/>
  <c r="CU11" i="4"/>
  <c r="CQ11" i="4"/>
  <c r="CM11" i="4"/>
  <c r="CI11" i="4"/>
  <c r="CE11" i="4"/>
  <c r="BW11" i="4"/>
  <c r="BS11" i="4"/>
  <c r="BO11" i="4"/>
  <c r="BK11" i="4"/>
  <c r="K11" i="7" s="1"/>
  <c r="BG11" i="4"/>
  <c r="BC11" i="4"/>
  <c r="AY11" i="4"/>
  <c r="AU11" i="4"/>
  <c r="AQ11" i="4"/>
  <c r="AM11" i="4"/>
  <c r="AI11" i="4"/>
  <c r="AE11" i="4"/>
  <c r="W11" i="4"/>
  <c r="S11" i="4"/>
  <c r="O11" i="4"/>
  <c r="K11" i="4"/>
  <c r="G11" i="4"/>
  <c r="C11" i="4"/>
  <c r="F11" i="4"/>
  <c r="L11" i="4"/>
  <c r="Q11" i="4"/>
  <c r="V11" i="4"/>
  <c r="AB11" i="4"/>
  <c r="AG11" i="4"/>
  <c r="AL11" i="4"/>
  <c r="AR11" i="4"/>
  <c r="AW11" i="4"/>
  <c r="BB11" i="4"/>
  <c r="BH11" i="4"/>
  <c r="BM11" i="4"/>
  <c r="BR11" i="4"/>
  <c r="BX11" i="4"/>
  <c r="CC11" i="4"/>
  <c r="CH11" i="4"/>
  <c r="CS11" i="4"/>
  <c r="CX11" i="4"/>
  <c r="DD11" i="4"/>
  <c r="DI11" i="4"/>
  <c r="DT11" i="4"/>
  <c r="DY11" i="4"/>
  <c r="ED11" i="4"/>
  <c r="EJ11" i="4"/>
  <c r="EO11" i="4"/>
  <c r="ET11" i="4"/>
  <c r="EZ11" i="4"/>
  <c r="FE11" i="4"/>
  <c r="FJ11" i="4"/>
  <c r="FP11" i="4"/>
  <c r="FU11" i="4"/>
  <c r="FZ11" i="4"/>
  <c r="GF11" i="4"/>
  <c r="GK11" i="4"/>
  <c r="A13" i="7"/>
  <c r="GJ13" i="4"/>
  <c r="GF13" i="4"/>
  <c r="GB13" i="4"/>
  <c r="FX13" i="4"/>
  <c r="FT13" i="4"/>
  <c r="FP13" i="4"/>
  <c r="FL13" i="4"/>
  <c r="FH13" i="4"/>
  <c r="FD13" i="4"/>
  <c r="EZ13" i="4"/>
  <c r="EV13" i="4"/>
  <c r="ER13" i="4"/>
  <c r="EJ13" i="4"/>
  <c r="EF13" i="4"/>
  <c r="EB13" i="4"/>
  <c r="DX13" i="4"/>
  <c r="DT13" i="4"/>
  <c r="DP13" i="4"/>
  <c r="DL13" i="4"/>
  <c r="DH13" i="4"/>
  <c r="DD13" i="4"/>
  <c r="CZ13" i="4"/>
  <c r="CV13" i="4"/>
  <c r="CR13" i="4"/>
  <c r="CJ13" i="4"/>
  <c r="CF13" i="4"/>
  <c r="CB13" i="4"/>
  <c r="BX13" i="4"/>
  <c r="BT13" i="4"/>
  <c r="BP13" i="4"/>
  <c r="BL13" i="4"/>
  <c r="BH13" i="4"/>
  <c r="BD13" i="4"/>
  <c r="AZ13" i="4"/>
  <c r="AV13" i="4"/>
  <c r="AR13" i="4"/>
  <c r="AJ13" i="4"/>
  <c r="AF13" i="4"/>
  <c r="AB13" i="4"/>
  <c r="X13" i="4"/>
  <c r="T13" i="4"/>
  <c r="P13" i="4"/>
  <c r="L13" i="4"/>
  <c r="H13" i="4"/>
  <c r="D13" i="4"/>
  <c r="GM13" i="4"/>
  <c r="GH13" i="4"/>
  <c r="GC13" i="4"/>
  <c r="FW13" i="4"/>
  <c r="FR13" i="4"/>
  <c r="FM13" i="4"/>
  <c r="FG13" i="4"/>
  <c r="FB13" i="4"/>
  <c r="EW13" i="4"/>
  <c r="EQ13" i="4"/>
  <c r="EL13" i="4"/>
  <c r="EG13" i="4"/>
  <c r="DV13" i="4"/>
  <c r="DQ13" i="4"/>
  <c r="DK13" i="4"/>
  <c r="DF13" i="4"/>
  <c r="CU13" i="4"/>
  <c r="CP13" i="4"/>
  <c r="CK13" i="4"/>
  <c r="CE13" i="4"/>
  <c r="BZ13" i="4"/>
  <c r="BU13" i="4"/>
  <c r="BO13" i="4"/>
  <c r="BJ13" i="4"/>
  <c r="BE13" i="4"/>
  <c r="AY13" i="4"/>
  <c r="AT13" i="4"/>
  <c r="AO13" i="4"/>
  <c r="AI13" i="4"/>
  <c r="AD13" i="4"/>
  <c r="Y13" i="4"/>
  <c r="S13" i="4"/>
  <c r="I13" i="4"/>
  <c r="C13" i="4"/>
  <c r="G13" i="4"/>
  <c r="O13" i="4"/>
  <c r="V13" i="4"/>
  <c r="AC13" i="4"/>
  <c r="AK13" i="4"/>
  <c r="AQ13" i="4"/>
  <c r="AX13" i="4"/>
  <c r="BF13" i="4"/>
  <c r="BM13" i="4"/>
  <c r="BS13" i="4"/>
  <c r="CH13" i="4"/>
  <c r="CO13" i="4"/>
  <c r="CW13" i="4"/>
  <c r="DC13" i="4"/>
  <c r="DJ13" i="4"/>
  <c r="DR13" i="4"/>
  <c r="DY13" i="4"/>
  <c r="EE13" i="4"/>
  <c r="EM13" i="4"/>
  <c r="ET13" i="4"/>
  <c r="FI13" i="4"/>
  <c r="FO13" i="4"/>
  <c r="FV13" i="4"/>
  <c r="GD13" i="4"/>
  <c r="GK13" i="4"/>
  <c r="C14" i="4"/>
  <c r="K14" i="4"/>
  <c r="R14" i="4"/>
  <c r="Y14" i="4"/>
  <c r="AG14" i="4"/>
  <c r="AM14" i="4"/>
  <c r="AT14" i="4"/>
  <c r="BB14" i="4"/>
  <c r="BI14" i="4"/>
  <c r="BO14" i="4"/>
  <c r="BW14" i="4"/>
  <c r="CD14" i="4"/>
  <c r="CK14" i="4"/>
  <c r="CS14" i="4"/>
  <c r="CY14" i="4"/>
  <c r="DF14" i="4"/>
  <c r="DU14" i="4"/>
  <c r="EI14" i="4"/>
  <c r="EP14" i="4"/>
  <c r="EW14" i="4"/>
  <c r="FE14" i="4"/>
  <c r="FK14" i="4"/>
  <c r="FR14" i="4"/>
  <c r="FZ14" i="4"/>
  <c r="GG14" i="4"/>
  <c r="GM14" i="4"/>
  <c r="A16" i="7"/>
  <c r="A9" i="16" s="1"/>
  <c r="GJ16" i="4"/>
  <c r="GF16" i="4"/>
  <c r="GB16" i="4"/>
  <c r="FX16" i="4"/>
  <c r="FT16" i="4"/>
  <c r="FP16" i="4"/>
  <c r="FL16" i="4"/>
  <c r="FH16" i="4"/>
  <c r="FD16" i="4"/>
  <c r="EZ16" i="4"/>
  <c r="EV16" i="4"/>
  <c r="ER16" i="4"/>
  <c r="EJ16" i="4"/>
  <c r="EF16" i="4"/>
  <c r="EB16" i="4"/>
  <c r="DX16" i="4"/>
  <c r="DT16" i="4"/>
  <c r="DP16" i="4"/>
  <c r="DL16" i="4"/>
  <c r="DH16" i="4"/>
  <c r="DD16" i="4"/>
  <c r="CZ16" i="4"/>
  <c r="CV16" i="4"/>
  <c r="CR16" i="4"/>
  <c r="CJ16" i="4"/>
  <c r="CF16" i="4"/>
  <c r="CB16" i="4"/>
  <c r="BX16" i="4"/>
  <c r="BT16" i="4"/>
  <c r="BP16" i="4"/>
  <c r="BL16" i="4"/>
  <c r="BH16" i="4"/>
  <c r="H16" i="7" s="1"/>
  <c r="BD16" i="4"/>
  <c r="AZ16" i="4"/>
  <c r="AV16" i="4"/>
  <c r="AR16" i="4"/>
  <c r="AJ16" i="4"/>
  <c r="AF16" i="4"/>
  <c r="AB16" i="4"/>
  <c r="X16" i="4"/>
  <c r="T16" i="4"/>
  <c r="P16" i="4"/>
  <c r="L16" i="4"/>
  <c r="H16" i="4"/>
  <c r="D16" i="4"/>
  <c r="GL16" i="4"/>
  <c r="GG16" i="4"/>
  <c r="FV16" i="4"/>
  <c r="FQ16" i="4"/>
  <c r="FK16" i="4"/>
  <c r="FF16" i="4"/>
  <c r="EU16" i="4"/>
  <c r="EP16" i="4"/>
  <c r="EK16" i="4"/>
  <c r="EE16" i="4"/>
  <c r="DZ16" i="4"/>
  <c r="DU16" i="4"/>
  <c r="DO16" i="4"/>
  <c r="DJ16" i="4"/>
  <c r="DE16" i="4"/>
  <c r="CY16" i="4"/>
  <c r="CT16" i="4"/>
  <c r="CO16" i="4"/>
  <c r="CI16" i="4"/>
  <c r="CD16" i="4"/>
  <c r="BY16" i="4"/>
  <c r="BS16" i="4"/>
  <c r="BI16" i="4"/>
  <c r="BC16" i="4"/>
  <c r="AX16" i="4"/>
  <c r="AS16" i="4"/>
  <c r="AM16" i="4"/>
  <c r="AH16" i="4"/>
  <c r="AC16" i="4"/>
  <c r="W16" i="4"/>
  <c r="R16" i="4"/>
  <c r="M16" i="4"/>
  <c r="G16" i="4"/>
  <c r="B16" i="4"/>
  <c r="I16" i="4"/>
  <c r="O16" i="4"/>
  <c r="V16" i="4"/>
  <c r="AD16" i="4"/>
  <c r="AK16" i="4"/>
  <c r="AQ16" i="4"/>
  <c r="AY16" i="4"/>
  <c r="BF16" i="4"/>
  <c r="F16" i="7" s="1"/>
  <c r="BM16" i="4"/>
  <c r="BU16" i="4"/>
  <c r="CH16" i="4"/>
  <c r="CP16" i="4"/>
  <c r="CW16" i="4"/>
  <c r="DC16" i="4"/>
  <c r="DK16" i="4"/>
  <c r="DR16" i="4"/>
  <c r="DY16" i="4"/>
  <c r="EG16" i="4"/>
  <c r="EM16" i="4"/>
  <c r="ET16" i="4"/>
  <c r="FB16" i="4"/>
  <c r="FI16" i="4"/>
  <c r="FO16" i="4"/>
  <c r="FW16" i="4"/>
  <c r="GD16" i="4"/>
  <c r="GK16" i="4"/>
  <c r="E17" i="4"/>
  <c r="K17" i="4"/>
  <c r="R17" i="4"/>
  <c r="Z17" i="4"/>
  <c r="AG17" i="4"/>
  <c r="AM17" i="4"/>
  <c r="AU17" i="4"/>
  <c r="BB17" i="4"/>
  <c r="BI17" i="4"/>
  <c r="BQ17" i="4"/>
  <c r="BW17" i="4"/>
  <c r="CD17" i="4"/>
  <c r="CL17" i="4"/>
  <c r="CS17" i="4"/>
  <c r="CY17" i="4"/>
  <c r="DG17" i="4"/>
  <c r="DU17" i="4"/>
  <c r="EC17" i="4"/>
  <c r="EI17" i="4"/>
  <c r="EP17" i="4"/>
  <c r="EX17" i="4"/>
  <c r="FE17" i="4"/>
  <c r="FK17" i="4"/>
  <c r="FS17" i="4"/>
  <c r="FZ17" i="4"/>
  <c r="A18" i="7"/>
  <c r="A11" i="16" s="1"/>
  <c r="GJ18" i="4"/>
  <c r="GF18" i="4"/>
  <c r="GB18" i="4"/>
  <c r="FX18" i="4"/>
  <c r="FT18" i="4"/>
  <c r="FP18" i="4"/>
  <c r="FL18" i="4"/>
  <c r="FH18" i="4"/>
  <c r="FD18" i="4"/>
  <c r="EZ18" i="4"/>
  <c r="EV18" i="4"/>
  <c r="ER18" i="4"/>
  <c r="EJ18" i="4"/>
  <c r="EF18" i="4"/>
  <c r="EB18" i="4"/>
  <c r="DX18" i="4"/>
  <c r="DT18" i="4"/>
  <c r="DP18" i="4"/>
  <c r="DL18" i="4"/>
  <c r="DH18" i="4"/>
  <c r="DD18" i="4"/>
  <c r="CZ18" i="4"/>
  <c r="CV18" i="4"/>
  <c r="CR18" i="4"/>
  <c r="CJ18" i="4"/>
  <c r="CF18" i="4"/>
  <c r="CB18" i="4"/>
  <c r="BX18" i="4"/>
  <c r="BT18" i="4"/>
  <c r="BP18" i="4"/>
  <c r="BL18" i="4"/>
  <c r="BH18" i="4"/>
  <c r="BD18" i="4"/>
  <c r="AZ18" i="4"/>
  <c r="AV18" i="4"/>
  <c r="AR18" i="4"/>
  <c r="AJ18" i="4"/>
  <c r="AF18" i="4"/>
  <c r="AB18" i="4"/>
  <c r="X18" i="4"/>
  <c r="T18" i="4"/>
  <c r="P18" i="4"/>
  <c r="L18" i="4"/>
  <c r="H18" i="4"/>
  <c r="D18" i="4"/>
  <c r="GI18" i="4"/>
  <c r="GD18" i="4"/>
  <c r="FY18" i="4"/>
  <c r="FS18" i="4"/>
  <c r="FI18" i="4"/>
  <c r="FC18" i="4"/>
  <c r="EX18" i="4"/>
  <c r="ES18" i="4"/>
  <c r="EM18" i="4"/>
  <c r="EH18" i="4"/>
  <c r="EC18" i="4"/>
  <c r="DW18" i="4"/>
  <c r="DR18" i="4"/>
  <c r="DM18" i="4"/>
  <c r="DG18" i="4"/>
  <c r="DB18" i="4"/>
  <c r="CW18" i="4"/>
  <c r="CQ18" i="4"/>
  <c r="CL18" i="4"/>
  <c r="CG18" i="4"/>
  <c r="BV18" i="4"/>
  <c r="BQ18" i="4"/>
  <c r="BK18" i="4"/>
  <c r="BF18" i="4"/>
  <c r="F18" i="7" s="1"/>
  <c r="J11" i="16" s="1"/>
  <c r="AU18" i="4"/>
  <c r="AP18" i="4"/>
  <c r="AK18" i="4"/>
  <c r="AE18" i="4"/>
  <c r="Z18" i="4"/>
  <c r="U18" i="4"/>
  <c r="O18" i="4"/>
  <c r="J18" i="4"/>
  <c r="E18" i="4"/>
  <c r="G18" i="4"/>
  <c r="V18" i="4"/>
  <c r="AC18" i="4"/>
  <c r="AI18" i="4"/>
  <c r="AQ18" i="4"/>
  <c r="AX18" i="4"/>
  <c r="BE18" i="4"/>
  <c r="BM18" i="4"/>
  <c r="M18" i="7" s="1"/>
  <c r="X11" i="16" s="1"/>
  <c r="BS18" i="4"/>
  <c r="BZ18" i="4"/>
  <c r="CH18" i="4"/>
  <c r="CO18" i="4"/>
  <c r="CU18" i="4"/>
  <c r="DC18" i="4"/>
  <c r="DJ18" i="4"/>
  <c r="DQ18" i="4"/>
  <c r="DY18" i="4"/>
  <c r="EE18" i="4"/>
  <c r="EL18" i="4"/>
  <c r="ET18" i="4"/>
  <c r="FG18" i="4"/>
  <c r="FO18" i="4"/>
  <c r="FV18" i="4"/>
  <c r="GC18" i="4"/>
  <c r="GK18" i="4"/>
  <c r="A10" i="7"/>
  <c r="GM10" i="4"/>
  <c r="GI10" i="4"/>
  <c r="GE10" i="4"/>
  <c r="FW10" i="4"/>
  <c r="FS10" i="4"/>
  <c r="FO10" i="4"/>
  <c r="FK10" i="4"/>
  <c r="FG10" i="4"/>
  <c r="FC10" i="4"/>
  <c r="EY10" i="4"/>
  <c r="EU10" i="4"/>
  <c r="EQ10" i="4"/>
  <c r="EM10" i="4"/>
  <c r="EI10" i="4"/>
  <c r="EE10" i="4"/>
  <c r="DW10" i="4"/>
  <c r="DS10" i="4"/>
  <c r="DO10" i="4"/>
  <c r="DK10" i="4"/>
  <c r="DG10" i="4"/>
  <c r="DC10" i="4"/>
  <c r="CY10" i="4"/>
  <c r="CU10" i="4"/>
  <c r="CQ10" i="4"/>
  <c r="CM10" i="4"/>
  <c r="CI10" i="4"/>
  <c r="CE10" i="4"/>
  <c r="BW10" i="4"/>
  <c r="BS10" i="4"/>
  <c r="BO10" i="4"/>
  <c r="BK10" i="4"/>
  <c r="BG10" i="4"/>
  <c r="BC10" i="4"/>
  <c r="C10" i="7" s="1"/>
  <c r="AY10" i="4"/>
  <c r="AU10" i="4"/>
  <c r="AQ10" i="4"/>
  <c r="AM10" i="4"/>
  <c r="AI10" i="4"/>
  <c r="AE10" i="4"/>
  <c r="W10" i="4"/>
  <c r="S10" i="4"/>
  <c r="O10" i="4"/>
  <c r="K10" i="4"/>
  <c r="G10" i="4"/>
  <c r="C10" i="4"/>
  <c r="F10" i="4"/>
  <c r="L10" i="4"/>
  <c r="Q10" i="4"/>
  <c r="V10" i="4"/>
  <c r="AB10" i="4"/>
  <c r="AG10" i="4"/>
  <c r="AL10" i="4"/>
  <c r="AR10" i="4"/>
  <c r="AW10" i="4"/>
  <c r="BB10" i="4"/>
  <c r="BH10" i="4"/>
  <c r="BM10" i="4"/>
  <c r="BR10" i="4"/>
  <c r="BX10" i="4"/>
  <c r="CC10" i="4"/>
  <c r="CH10" i="4"/>
  <c r="CS10" i="4"/>
  <c r="CX10" i="4"/>
  <c r="DD10" i="4"/>
  <c r="DI10" i="4"/>
  <c r="DT10" i="4"/>
  <c r="DY10" i="4"/>
  <c r="ED10" i="4"/>
  <c r="EJ10" i="4"/>
  <c r="EO10" i="4"/>
  <c r="ET10" i="4"/>
  <c r="EZ10" i="4"/>
  <c r="FE10" i="4"/>
  <c r="FJ10" i="4"/>
  <c r="FP10" i="4"/>
  <c r="FU10" i="4"/>
  <c r="FZ10" i="4"/>
  <c r="GF10" i="4"/>
  <c r="GK10" i="4"/>
  <c r="B16" i="7"/>
  <c r="A17" i="7"/>
  <c r="A10" i="16" s="1"/>
  <c r="GJ17" i="4"/>
  <c r="GF17" i="4"/>
  <c r="GB17" i="4"/>
  <c r="FX17" i="4"/>
  <c r="FT17" i="4"/>
  <c r="FP17" i="4"/>
  <c r="FL17" i="4"/>
  <c r="FH17" i="4"/>
  <c r="FD17" i="4"/>
  <c r="EZ17" i="4"/>
  <c r="EV17" i="4"/>
  <c r="ER17" i="4"/>
  <c r="EJ17" i="4"/>
  <c r="EF17" i="4"/>
  <c r="EB17" i="4"/>
  <c r="DX17" i="4"/>
  <c r="DT17" i="4"/>
  <c r="DP17" i="4"/>
  <c r="DL17" i="4"/>
  <c r="DH17" i="4"/>
  <c r="DD17" i="4"/>
  <c r="CZ17" i="4"/>
  <c r="CV17" i="4"/>
  <c r="CR17" i="4"/>
  <c r="CJ17" i="4"/>
  <c r="CF17" i="4"/>
  <c r="CB17" i="4"/>
  <c r="BX17" i="4"/>
  <c r="BT17" i="4"/>
  <c r="BP17" i="4"/>
  <c r="BL17" i="4"/>
  <c r="BH17" i="4"/>
  <c r="BD17" i="4"/>
  <c r="AZ17" i="4"/>
  <c r="AV17" i="4"/>
  <c r="AR17" i="4"/>
  <c r="AJ17" i="4"/>
  <c r="AF17" i="4"/>
  <c r="AB17" i="4"/>
  <c r="X17" i="4"/>
  <c r="T17" i="4"/>
  <c r="P17" i="4"/>
  <c r="L17" i="4"/>
  <c r="H17" i="4"/>
  <c r="D17" i="4"/>
  <c r="GM17" i="4"/>
  <c r="GH17" i="4"/>
  <c r="GC17" i="4"/>
  <c r="FW17" i="4"/>
  <c r="FR17" i="4"/>
  <c r="FM17" i="4"/>
  <c r="FG17" i="4"/>
  <c r="FB17" i="4"/>
  <c r="EW17" i="4"/>
  <c r="EQ17" i="4"/>
  <c r="EL17" i="4"/>
  <c r="EG17" i="4"/>
  <c r="DV17" i="4"/>
  <c r="DQ17" i="4"/>
  <c r="DK17" i="4"/>
  <c r="DF17" i="4"/>
  <c r="CU17" i="4"/>
  <c r="CP17" i="4"/>
  <c r="CK17" i="4"/>
  <c r="CE17" i="4"/>
  <c r="BZ17" i="4"/>
  <c r="BU17" i="4"/>
  <c r="BO17" i="4"/>
  <c r="BJ17" i="4"/>
  <c r="J17" i="7" s="1"/>
  <c r="R10" i="16" s="1"/>
  <c r="BE17" i="4"/>
  <c r="AY17" i="4"/>
  <c r="AT17" i="4"/>
  <c r="AO17" i="4"/>
  <c r="AI17" i="4"/>
  <c r="AD17" i="4"/>
  <c r="Y17" i="4"/>
  <c r="S17" i="4"/>
  <c r="I17" i="4"/>
  <c r="C17" i="4"/>
  <c r="G17" i="4"/>
  <c r="O17" i="4"/>
  <c r="V17" i="4"/>
  <c r="AC17" i="4"/>
  <c r="AK17" i="4"/>
  <c r="AQ17" i="4"/>
  <c r="AX17" i="4"/>
  <c r="BF17" i="4"/>
  <c r="BM17" i="4"/>
  <c r="BS17" i="4"/>
  <c r="CH17" i="4"/>
  <c r="CO17" i="4"/>
  <c r="CW17" i="4"/>
  <c r="DC17" i="4"/>
  <c r="DJ17" i="4"/>
  <c r="DR17" i="4"/>
  <c r="DY17" i="4"/>
  <c r="EE17" i="4"/>
  <c r="EM17" i="4"/>
  <c r="ET17" i="4"/>
  <c r="FI17" i="4"/>
  <c r="FO17" i="4"/>
  <c r="FV17" i="4"/>
  <c r="GD17" i="4"/>
  <c r="GK17" i="4"/>
  <c r="B10" i="4"/>
  <c r="H10" i="4"/>
  <c r="M10" i="4"/>
  <c r="R10" i="4"/>
  <c r="X10" i="4"/>
  <c r="AC10" i="4"/>
  <c r="AH10" i="4"/>
  <c r="AS10" i="4"/>
  <c r="AX10" i="4"/>
  <c r="BD10" i="4"/>
  <c r="BI10" i="4"/>
  <c r="BT10" i="4"/>
  <c r="BY10" i="4"/>
  <c r="CD10" i="4"/>
  <c r="CJ10" i="4"/>
  <c r="CO10" i="4"/>
  <c r="CT10" i="4"/>
  <c r="CZ10" i="4"/>
  <c r="DE10" i="4"/>
  <c r="DJ10" i="4"/>
  <c r="DP10" i="4"/>
  <c r="DU10" i="4"/>
  <c r="DZ10" i="4"/>
  <c r="EF10" i="4"/>
  <c r="EK10" i="4"/>
  <c r="EP10" i="4"/>
  <c r="EV10" i="4"/>
  <c r="FF10" i="4"/>
  <c r="FL10" i="4"/>
  <c r="FQ10" i="4"/>
  <c r="FV10" i="4"/>
  <c r="GB10" i="4"/>
  <c r="GG10" i="4"/>
  <c r="GL10" i="4"/>
  <c r="AN5" i="4"/>
  <c r="CN5" i="4"/>
  <c r="EN5" i="4"/>
  <c r="GN5" i="4"/>
  <c r="D6" i="4"/>
  <c r="H6" i="4"/>
  <c r="L6" i="4"/>
  <c r="P6" i="4"/>
  <c r="T6" i="4"/>
  <c r="X6" i="4"/>
  <c r="AB6" i="4"/>
  <c r="AF6" i="4"/>
  <c r="AJ6" i="4"/>
  <c r="AR6" i="4"/>
  <c r="AV6" i="4"/>
  <c r="AZ6" i="4"/>
  <c r="BD6" i="4"/>
  <c r="BH6" i="4"/>
  <c r="BL6" i="4"/>
  <c r="BP6" i="4"/>
  <c r="BT6" i="4"/>
  <c r="BX6" i="4"/>
  <c r="CB6" i="4"/>
  <c r="CF6" i="4"/>
  <c r="CJ6" i="4"/>
  <c r="CR6" i="4"/>
  <c r="CV6" i="4"/>
  <c r="CZ6" i="4"/>
  <c r="DD6" i="4"/>
  <c r="DH6" i="4"/>
  <c r="DL6" i="4"/>
  <c r="DP6" i="4"/>
  <c r="DT6" i="4"/>
  <c r="DX6" i="4"/>
  <c r="EB6" i="4"/>
  <c r="EF6" i="4"/>
  <c r="EJ6" i="4"/>
  <c r="ER6" i="4"/>
  <c r="EV6" i="4"/>
  <c r="EZ6" i="4"/>
  <c r="FD6" i="4"/>
  <c r="FH6" i="4"/>
  <c r="FL6" i="4"/>
  <c r="FP6" i="4"/>
  <c r="FT6" i="4"/>
  <c r="FX6" i="4"/>
  <c r="GB6" i="4"/>
  <c r="GF6" i="4"/>
  <c r="GJ6" i="4"/>
  <c r="D7" i="4"/>
  <c r="H7" i="4"/>
  <c r="L7" i="4"/>
  <c r="P7" i="4"/>
  <c r="T7" i="4"/>
  <c r="X7" i="4"/>
  <c r="AB7" i="4"/>
  <c r="AF7" i="4"/>
  <c r="AJ7" i="4"/>
  <c r="AR7" i="4"/>
  <c r="AV7" i="4"/>
  <c r="AZ7" i="4"/>
  <c r="BD7" i="4"/>
  <c r="D7" i="7" s="1"/>
  <c r="BH7" i="4"/>
  <c r="H7" i="7" s="1"/>
  <c r="BL7" i="4"/>
  <c r="L7" i="7" s="1"/>
  <c r="BP7" i="4"/>
  <c r="BT7" i="4"/>
  <c r="BX7" i="4"/>
  <c r="CB7" i="4"/>
  <c r="CF7" i="4"/>
  <c r="CJ7" i="4"/>
  <c r="CR7" i="4"/>
  <c r="CV7" i="4"/>
  <c r="CZ7" i="4"/>
  <c r="DD7" i="4"/>
  <c r="DH7" i="4"/>
  <c r="DL7" i="4"/>
  <c r="DP7" i="4"/>
  <c r="DT7" i="4"/>
  <c r="DX7" i="4"/>
  <c r="EB7" i="4"/>
  <c r="EF7" i="4"/>
  <c r="EJ7" i="4"/>
  <c r="ER7" i="4"/>
  <c r="EV7" i="4"/>
  <c r="EZ7" i="4"/>
  <c r="FD7" i="4"/>
  <c r="FH7" i="4"/>
  <c r="FL7" i="4"/>
  <c r="FP7" i="4"/>
  <c r="FT7" i="4"/>
  <c r="FX7" i="4"/>
  <c r="GB7" i="4"/>
  <c r="GF7" i="4"/>
  <c r="GJ7" i="4"/>
  <c r="D8" i="4"/>
  <c r="H8" i="4"/>
  <c r="L8" i="4"/>
  <c r="P8" i="4"/>
  <c r="T8" i="4"/>
  <c r="X8" i="4"/>
  <c r="AB8" i="4"/>
  <c r="AF8" i="4"/>
  <c r="AJ8" i="4"/>
  <c r="AR8" i="4"/>
  <c r="AV8" i="4"/>
  <c r="AZ8" i="4"/>
  <c r="BD8" i="4"/>
  <c r="D8" i="7" s="1"/>
  <c r="BH8" i="4"/>
  <c r="H8" i="7" s="1"/>
  <c r="BL8" i="4"/>
  <c r="BP8" i="4"/>
  <c r="BT8" i="4"/>
  <c r="BX8" i="4"/>
  <c r="CB8" i="4"/>
  <c r="CF8" i="4"/>
  <c r="CJ8" i="4"/>
  <c r="CR8" i="4"/>
  <c r="CV8" i="4"/>
  <c r="CZ8" i="4"/>
  <c r="DD8" i="4"/>
  <c r="DH8" i="4"/>
  <c r="DL8" i="4"/>
  <c r="DP8" i="4"/>
  <c r="DT8" i="4"/>
  <c r="DX8" i="4"/>
  <c r="EB8" i="4"/>
  <c r="EF8" i="4"/>
  <c r="EJ8" i="4"/>
  <c r="ER8" i="4"/>
  <c r="EV8" i="4"/>
  <c r="EZ8" i="4"/>
  <c r="FD8" i="4"/>
  <c r="FH8" i="4"/>
  <c r="FL8" i="4"/>
  <c r="FP8" i="4"/>
  <c r="FT8" i="4"/>
  <c r="FX8" i="4"/>
  <c r="GB8" i="4"/>
  <c r="GF8" i="4"/>
  <c r="GJ8" i="4"/>
  <c r="D9" i="4"/>
  <c r="H9" i="4"/>
  <c r="M9" i="4"/>
  <c r="R9" i="4"/>
  <c r="X9" i="4"/>
  <c r="AC9" i="4"/>
  <c r="AH9" i="4"/>
  <c r="AS9" i="4"/>
  <c r="AX9" i="4"/>
  <c r="BD9" i="4"/>
  <c r="D9" i="7" s="1"/>
  <c r="BI9" i="4"/>
  <c r="I9" i="7" s="1"/>
  <c r="BT9" i="4"/>
  <c r="BY9" i="4"/>
  <c r="CD9" i="4"/>
  <c r="CJ9" i="4"/>
  <c r="CO9" i="4"/>
  <c r="CT9" i="4"/>
  <c r="CZ9" i="4"/>
  <c r="DE9" i="4"/>
  <c r="DJ9" i="4"/>
  <c r="DP9" i="4"/>
  <c r="DU9" i="4"/>
  <c r="DZ9" i="4"/>
  <c r="EF9" i="4"/>
  <c r="EK9" i="4"/>
  <c r="EP9" i="4"/>
  <c r="EV9" i="4"/>
  <c r="FF9" i="4"/>
  <c r="FL9" i="4"/>
  <c r="FQ9" i="4"/>
  <c r="FV9" i="4"/>
  <c r="GB9" i="4"/>
  <c r="GG9" i="4"/>
  <c r="GL9" i="4"/>
  <c r="D10" i="4"/>
  <c r="I10" i="4"/>
  <c r="T10" i="4"/>
  <c r="Y10" i="4"/>
  <c r="AD10" i="4"/>
  <c r="AJ10" i="4"/>
  <c r="AO10" i="4"/>
  <c r="AT10" i="4"/>
  <c r="AZ10" i="4"/>
  <c r="BE10" i="4"/>
  <c r="BJ10" i="4"/>
  <c r="BP10" i="4"/>
  <c r="BU10" i="4"/>
  <c r="BZ10" i="4"/>
  <c r="CF10" i="4"/>
  <c r="CK10" i="4"/>
  <c r="CP10" i="4"/>
  <c r="CV10" i="4"/>
  <c r="DF10" i="4"/>
  <c r="DL10" i="4"/>
  <c r="DQ10" i="4"/>
  <c r="DV10" i="4"/>
  <c r="EB10" i="4"/>
  <c r="EG10" i="4"/>
  <c r="EL10" i="4"/>
  <c r="ER10" i="4"/>
  <c r="EW10" i="4"/>
  <c r="FB10" i="4"/>
  <c r="FH10" i="4"/>
  <c r="FM10" i="4"/>
  <c r="FR10" i="4"/>
  <c r="FX10" i="4"/>
  <c r="GC10" i="4"/>
  <c r="GH10" i="4"/>
  <c r="E11" i="4"/>
  <c r="J11" i="4"/>
  <c r="P11" i="4"/>
  <c r="U11" i="4"/>
  <c r="Z11" i="4"/>
  <c r="AF11" i="4"/>
  <c r="AK11" i="4"/>
  <c r="AP11" i="4"/>
  <c r="AV11" i="4"/>
  <c r="BF11" i="4"/>
  <c r="F11" i="7" s="1"/>
  <c r="BL11" i="4"/>
  <c r="BQ11" i="4"/>
  <c r="BV11" i="4"/>
  <c r="CB11" i="4"/>
  <c r="CG11" i="4"/>
  <c r="CL11" i="4"/>
  <c r="CR11" i="4"/>
  <c r="CW11" i="4"/>
  <c r="DB11" i="4"/>
  <c r="DH11" i="4"/>
  <c r="DM11" i="4"/>
  <c r="DR11" i="4"/>
  <c r="DX11" i="4"/>
  <c r="EC11" i="4"/>
  <c r="EH11" i="4"/>
  <c r="ES11" i="4"/>
  <c r="EX11" i="4"/>
  <c r="FD11" i="4"/>
  <c r="FI11" i="4"/>
  <c r="FT11" i="4"/>
  <c r="FY11" i="4"/>
  <c r="GD11" i="4"/>
  <c r="GJ11" i="4"/>
  <c r="F13" i="4"/>
  <c r="M13" i="4"/>
  <c r="U13" i="4"/>
  <c r="AH13" i="4"/>
  <c r="AP13" i="4"/>
  <c r="AW13" i="4"/>
  <c r="BC13" i="4"/>
  <c r="BK13" i="4"/>
  <c r="BR13" i="4"/>
  <c r="BY13" i="4"/>
  <c r="CG13" i="4"/>
  <c r="CM13" i="4"/>
  <c r="CT13" i="4"/>
  <c r="DB13" i="4"/>
  <c r="DI13" i="4"/>
  <c r="DO13" i="4"/>
  <c r="DW13" i="4"/>
  <c r="ED13" i="4"/>
  <c r="EK13" i="4"/>
  <c r="ES13" i="4"/>
  <c r="EY13" i="4"/>
  <c r="FF13" i="4"/>
  <c r="FU13" i="4"/>
  <c r="GI13" i="4"/>
  <c r="B14" i="4"/>
  <c r="I14" i="4"/>
  <c r="Q14" i="4"/>
  <c r="W14" i="4"/>
  <c r="AD14" i="4"/>
  <c r="AL14" i="4"/>
  <c r="AS14" i="4"/>
  <c r="AY14" i="4"/>
  <c r="BG14" i="4"/>
  <c r="BU14" i="4"/>
  <c r="CC14" i="4"/>
  <c r="CI14" i="4"/>
  <c r="CP14" i="4"/>
  <c r="CX14" i="4"/>
  <c r="DE14" i="4"/>
  <c r="DK14" i="4"/>
  <c r="DS14" i="4"/>
  <c r="DZ14" i="4"/>
  <c r="EG14" i="4"/>
  <c r="EO14" i="4"/>
  <c r="EU14" i="4"/>
  <c r="FB14" i="4"/>
  <c r="FJ14" i="4"/>
  <c r="FQ14" i="4"/>
  <c r="FW14" i="4"/>
  <c r="GE14" i="4"/>
  <c r="GL14" i="4"/>
  <c r="F16" i="4"/>
  <c r="U16" i="4"/>
  <c r="AI16" i="4"/>
  <c r="AP16" i="4"/>
  <c r="AW16" i="4"/>
  <c r="J16" i="7" s="1"/>
  <c r="R9" i="16" s="1"/>
  <c r="BE16" i="4"/>
  <c r="BK16" i="4"/>
  <c r="BR16" i="4"/>
  <c r="BZ16" i="4"/>
  <c r="CG16" i="4"/>
  <c r="CM16" i="4"/>
  <c r="CU16" i="4"/>
  <c r="DB16" i="4"/>
  <c r="DI16" i="4"/>
  <c r="DQ16" i="4"/>
  <c r="DW16" i="4"/>
  <c r="ED16" i="4"/>
  <c r="EL16" i="4"/>
  <c r="ES16" i="4"/>
  <c r="EY16" i="4"/>
  <c r="FG16" i="4"/>
  <c r="FU16" i="4"/>
  <c r="GC16" i="4"/>
  <c r="GI16" i="4"/>
  <c r="B17" i="4"/>
  <c r="J17" i="4"/>
  <c r="Q17" i="4"/>
  <c r="W17" i="4"/>
  <c r="AE17" i="4"/>
  <c r="AL17" i="4"/>
  <c r="AS17" i="4"/>
  <c r="BG17" i="4"/>
  <c r="BV17" i="4"/>
  <c r="CC17" i="4"/>
  <c r="CI17" i="4"/>
  <c r="CQ17" i="4"/>
  <c r="CX17" i="4"/>
  <c r="DE17" i="4"/>
  <c r="DM17" i="4"/>
  <c r="DS17" i="4"/>
  <c r="DZ17" i="4"/>
  <c r="EH17" i="4"/>
  <c r="EO17" i="4"/>
  <c r="EU17" i="4"/>
  <c r="FC17" i="4"/>
  <c r="FJ17" i="4"/>
  <c r="FQ17" i="4"/>
  <c r="FY17" i="4"/>
  <c r="GE17" i="4"/>
  <c r="GL17" i="4"/>
  <c r="F18" i="4"/>
  <c r="M18" i="4"/>
  <c r="S18" i="4"/>
  <c r="AH18" i="4"/>
  <c r="AO18" i="4"/>
  <c r="AW18" i="4"/>
  <c r="BC18" i="4"/>
  <c r="BJ18" i="4"/>
  <c r="BR18" i="4"/>
  <c r="BY18" i="4"/>
  <c r="CE18" i="4"/>
  <c r="CM18" i="4"/>
  <c r="CT18" i="4"/>
  <c r="DI18" i="4"/>
  <c r="DO18" i="4"/>
  <c r="DV18" i="4"/>
  <c r="ED18" i="4"/>
  <c r="EK18" i="4"/>
  <c r="EQ18" i="4"/>
  <c r="EY18" i="4"/>
  <c r="FF18" i="4"/>
  <c r="FM18" i="4"/>
  <c r="FU18" i="4"/>
  <c r="GH18" i="4"/>
  <c r="A15" i="7"/>
  <c r="GJ15" i="4"/>
  <c r="GF15" i="4"/>
  <c r="GB15" i="4"/>
  <c r="FX15" i="4"/>
  <c r="FT15" i="4"/>
  <c r="FP15" i="4"/>
  <c r="FL15" i="4"/>
  <c r="FH15" i="4"/>
  <c r="FD15" i="4"/>
  <c r="EZ15" i="4"/>
  <c r="EV15" i="4"/>
  <c r="ER15" i="4"/>
  <c r="EJ15" i="4"/>
  <c r="EF15" i="4"/>
  <c r="EB15" i="4"/>
  <c r="DX15" i="4"/>
  <c r="DT15" i="4"/>
  <c r="DP15" i="4"/>
  <c r="DL15" i="4"/>
  <c r="DH15" i="4"/>
  <c r="DD15" i="4"/>
  <c r="CZ15" i="4"/>
  <c r="CV15" i="4"/>
  <c r="CR15" i="4"/>
  <c r="CJ15" i="4"/>
  <c r="CF15" i="4"/>
  <c r="CB15" i="4"/>
  <c r="BX15" i="4"/>
  <c r="BT15" i="4"/>
  <c r="BP15" i="4"/>
  <c r="BL15" i="4"/>
  <c r="L15" i="7" s="1"/>
  <c r="BH15" i="4"/>
  <c r="H15" i="7" s="1"/>
  <c r="BD15" i="4"/>
  <c r="AZ15" i="4"/>
  <c r="AV15" i="4"/>
  <c r="AR15" i="4"/>
  <c r="E15" i="7" s="1"/>
  <c r="AJ15" i="4"/>
  <c r="AF15" i="4"/>
  <c r="AB15" i="4"/>
  <c r="X15" i="4"/>
  <c r="T15" i="4"/>
  <c r="P15" i="4"/>
  <c r="L15" i="4"/>
  <c r="H15" i="4"/>
  <c r="D15" i="4"/>
  <c r="F15" i="4"/>
  <c r="K15" i="4"/>
  <c r="Q15" i="4"/>
  <c r="V15" i="4"/>
  <c r="AG15" i="4"/>
  <c r="AL15" i="4"/>
  <c r="AQ15" i="4"/>
  <c r="AW15" i="4"/>
  <c r="BB15" i="4"/>
  <c r="BG15" i="4"/>
  <c r="G15" i="7" s="1"/>
  <c r="BM15" i="4"/>
  <c r="BR15" i="4"/>
  <c r="BW15" i="4"/>
  <c r="CC15" i="4"/>
  <c r="CH15" i="4"/>
  <c r="CM15" i="4"/>
  <c r="CS15" i="4"/>
  <c r="CX15" i="4"/>
  <c r="DC15" i="4"/>
  <c r="DI15" i="4"/>
  <c r="DS15" i="4"/>
  <c r="DY15" i="4"/>
  <c r="ED15" i="4"/>
  <c r="EI15" i="4"/>
  <c r="EO15" i="4"/>
  <c r="ET15" i="4"/>
  <c r="EY15" i="4"/>
  <c r="FE15" i="4"/>
  <c r="FJ15" i="4"/>
  <c r="FO15" i="4"/>
  <c r="FU15" i="4"/>
  <c r="FZ15" i="4"/>
  <c r="GE15" i="4"/>
  <c r="GK15" i="4"/>
  <c r="A19" i="7"/>
  <c r="A12" i="16" s="1"/>
  <c r="GJ19" i="4"/>
  <c r="GF19" i="4"/>
  <c r="GB19" i="4"/>
  <c r="FX19" i="4"/>
  <c r="FT19" i="4"/>
  <c r="FP19" i="4"/>
  <c r="FL19" i="4"/>
  <c r="FH19" i="4"/>
  <c r="FD19" i="4"/>
  <c r="EZ19" i="4"/>
  <c r="EV19" i="4"/>
  <c r="ER19" i="4"/>
  <c r="EJ19" i="4"/>
  <c r="EF19" i="4"/>
  <c r="EB19" i="4"/>
  <c r="DX19" i="4"/>
  <c r="DT19" i="4"/>
  <c r="DP19" i="4"/>
  <c r="DL19" i="4"/>
  <c r="DH19" i="4"/>
  <c r="DD19" i="4"/>
  <c r="CZ19" i="4"/>
  <c r="CV19" i="4"/>
  <c r="CR19" i="4"/>
  <c r="CJ19" i="4"/>
  <c r="CF19" i="4"/>
  <c r="CB19" i="4"/>
  <c r="BX19" i="4"/>
  <c r="BT19" i="4"/>
  <c r="BP19" i="4"/>
  <c r="BL19" i="4"/>
  <c r="L19" i="7" s="1"/>
  <c r="V12" i="16" s="1"/>
  <c r="BH19" i="4"/>
  <c r="H19" i="7" s="1"/>
  <c r="N12" i="16" s="1"/>
  <c r="BD19" i="4"/>
  <c r="AZ19" i="4"/>
  <c r="AV19" i="4"/>
  <c r="AR19" i="4"/>
  <c r="E19" i="7" s="1"/>
  <c r="H12" i="16" s="1"/>
  <c r="AJ19" i="4"/>
  <c r="AF19" i="4"/>
  <c r="AB19" i="4"/>
  <c r="X19" i="4"/>
  <c r="T19" i="4"/>
  <c r="P19" i="4"/>
  <c r="L19" i="4"/>
  <c r="H19" i="4"/>
  <c r="D19" i="4"/>
  <c r="GK19" i="4"/>
  <c r="GE19" i="4"/>
  <c r="FZ19" i="4"/>
  <c r="FU19" i="4"/>
  <c r="FO19" i="4"/>
  <c r="FJ19" i="4"/>
  <c r="FE19" i="4"/>
  <c r="F19" i="4"/>
  <c r="K19" i="4"/>
  <c r="Q19" i="4"/>
  <c r="V19" i="4"/>
  <c r="AG19" i="4"/>
  <c r="AL19" i="4"/>
  <c r="AQ19" i="4"/>
  <c r="AW19" i="4"/>
  <c r="BB19" i="4"/>
  <c r="BG19" i="4"/>
  <c r="G19" i="7" s="1"/>
  <c r="L12" i="16" s="1"/>
  <c r="BM19" i="4"/>
  <c r="BR19" i="4"/>
  <c r="BW19" i="4"/>
  <c r="CC19" i="4"/>
  <c r="CH19" i="4"/>
  <c r="CM19" i="4"/>
  <c r="CS19" i="4"/>
  <c r="CX19" i="4"/>
  <c r="DC19" i="4"/>
  <c r="DI19" i="4"/>
  <c r="DS19" i="4"/>
  <c r="DY19" i="4"/>
  <c r="ED19" i="4"/>
  <c r="EI19" i="4"/>
  <c r="EO19" i="4"/>
  <c r="ET19" i="4"/>
  <c r="EY19" i="4"/>
  <c r="FF19" i="4"/>
  <c r="FM19" i="4"/>
  <c r="FS19" i="4"/>
  <c r="GH19" i="4"/>
  <c r="A20" i="7"/>
  <c r="A13" i="16" s="1"/>
  <c r="GJ20" i="4"/>
  <c r="GF20" i="4"/>
  <c r="GB20" i="4"/>
  <c r="FX20" i="4"/>
  <c r="FT20" i="4"/>
  <c r="FP20" i="4"/>
  <c r="FL20" i="4"/>
  <c r="FH20" i="4"/>
  <c r="FD20" i="4"/>
  <c r="EZ20" i="4"/>
  <c r="EV20" i="4"/>
  <c r="ER20" i="4"/>
  <c r="EJ20" i="4"/>
  <c r="EF20" i="4"/>
  <c r="EB20" i="4"/>
  <c r="DX20" i="4"/>
  <c r="DT20" i="4"/>
  <c r="DP20" i="4"/>
  <c r="DL20" i="4"/>
  <c r="DH20" i="4"/>
  <c r="DD20" i="4"/>
  <c r="CZ20" i="4"/>
  <c r="CV20" i="4"/>
  <c r="CR20" i="4"/>
  <c r="CJ20" i="4"/>
  <c r="CF20" i="4"/>
  <c r="CB20" i="4"/>
  <c r="BX20" i="4"/>
  <c r="BT20" i="4"/>
  <c r="BP20" i="4"/>
  <c r="BL20" i="4"/>
  <c r="BH20" i="4"/>
  <c r="BD20" i="4"/>
  <c r="AZ20" i="4"/>
  <c r="AV20" i="4"/>
  <c r="AR20" i="4"/>
  <c r="AJ20" i="4"/>
  <c r="AF20" i="4"/>
  <c r="AB20" i="4"/>
  <c r="X20" i="4"/>
  <c r="T20" i="4"/>
  <c r="P20" i="4"/>
  <c r="L20" i="4"/>
  <c r="H20" i="4"/>
  <c r="D20" i="4"/>
  <c r="GL20" i="4"/>
  <c r="GG20" i="4"/>
  <c r="FV20" i="4"/>
  <c r="FQ20" i="4"/>
  <c r="FK20" i="4"/>
  <c r="FF20" i="4"/>
  <c r="EU20" i="4"/>
  <c r="EP20" i="4"/>
  <c r="EK20" i="4"/>
  <c r="EE20" i="4"/>
  <c r="DZ20" i="4"/>
  <c r="DU20" i="4"/>
  <c r="DO20" i="4"/>
  <c r="DJ20" i="4"/>
  <c r="DE20" i="4"/>
  <c r="CY20" i="4"/>
  <c r="CT20" i="4"/>
  <c r="CO20" i="4"/>
  <c r="CI20" i="4"/>
  <c r="CD20" i="4"/>
  <c r="BY20" i="4"/>
  <c r="BS20" i="4"/>
  <c r="BI20" i="4"/>
  <c r="BC20" i="4"/>
  <c r="C20" i="7" s="1"/>
  <c r="D13" i="16" s="1"/>
  <c r="AX20" i="4"/>
  <c r="AS20" i="4"/>
  <c r="AM20" i="4"/>
  <c r="AH20" i="4"/>
  <c r="AC20" i="4"/>
  <c r="W20" i="4"/>
  <c r="R20" i="4"/>
  <c r="M20" i="4"/>
  <c r="G20" i="4"/>
  <c r="B20" i="4"/>
  <c r="I20" i="4"/>
  <c r="O20" i="4"/>
  <c r="V20" i="4"/>
  <c r="AD20" i="4"/>
  <c r="AK20" i="4"/>
  <c r="AQ20" i="4"/>
  <c r="AY20" i="4"/>
  <c r="BF20" i="4"/>
  <c r="F20" i="7" s="1"/>
  <c r="J13" i="16" s="1"/>
  <c r="BM20" i="4"/>
  <c r="BU20" i="4"/>
  <c r="CH20" i="4"/>
  <c r="CP20" i="4"/>
  <c r="CW20" i="4"/>
  <c r="DC20" i="4"/>
  <c r="DK20" i="4"/>
  <c r="DR20" i="4"/>
  <c r="DY20" i="4"/>
  <c r="EG20" i="4"/>
  <c r="EM20" i="4"/>
  <c r="ET20" i="4"/>
  <c r="FB20" i="4"/>
  <c r="FI20" i="4"/>
  <c r="FO20" i="4"/>
  <c r="FW20" i="4"/>
  <c r="GD20" i="4"/>
  <c r="GK20" i="4"/>
  <c r="E21" i="4"/>
  <c r="K21" i="4"/>
  <c r="R21" i="4"/>
  <c r="Z21" i="4"/>
  <c r="AG21" i="4"/>
  <c r="AM21" i="4"/>
  <c r="AU21" i="4"/>
  <c r="BB21" i="4"/>
  <c r="BI21" i="4"/>
  <c r="BQ21" i="4"/>
  <c r="BW21" i="4"/>
  <c r="CD21" i="4"/>
  <c r="CL21" i="4"/>
  <c r="CS21" i="4"/>
  <c r="CY21" i="4"/>
  <c r="DG21" i="4"/>
  <c r="DU21" i="4"/>
  <c r="EE21" i="4"/>
  <c r="EM21" i="4"/>
  <c r="FB21" i="4"/>
  <c r="FR21" i="4"/>
  <c r="AO20" i="4"/>
  <c r="AU20" i="4"/>
  <c r="BB20" i="4"/>
  <c r="BJ20" i="4"/>
  <c r="J20" i="7" s="1"/>
  <c r="R13" i="16" s="1"/>
  <c r="BQ20" i="4"/>
  <c r="BW20" i="4"/>
  <c r="CE20" i="4"/>
  <c r="CL20" i="4"/>
  <c r="CS20" i="4"/>
  <c r="DG20" i="4"/>
  <c r="DV20" i="4"/>
  <c r="EC20" i="4"/>
  <c r="EI20" i="4"/>
  <c r="EQ20" i="4"/>
  <c r="EX20" i="4"/>
  <c r="FE20" i="4"/>
  <c r="FM20" i="4"/>
  <c r="FS20" i="4"/>
  <c r="FZ20" i="4"/>
  <c r="GH20" i="4"/>
  <c r="A21" i="7"/>
  <c r="A14" i="16" s="1"/>
  <c r="GJ21" i="4"/>
  <c r="GF21" i="4"/>
  <c r="GB21" i="4"/>
  <c r="FX21" i="4"/>
  <c r="FT21" i="4"/>
  <c r="FP21" i="4"/>
  <c r="FL21" i="4"/>
  <c r="FH21" i="4"/>
  <c r="FD21" i="4"/>
  <c r="EZ21" i="4"/>
  <c r="EV21" i="4"/>
  <c r="ER21" i="4"/>
  <c r="EJ21" i="4"/>
  <c r="EF21" i="4"/>
  <c r="EB21" i="4"/>
  <c r="DX21" i="4"/>
  <c r="GK21" i="4"/>
  <c r="GG21" i="4"/>
  <c r="GC21" i="4"/>
  <c r="FY21" i="4"/>
  <c r="FU21" i="4"/>
  <c r="FQ21" i="4"/>
  <c r="FM21" i="4"/>
  <c r="FI21" i="4"/>
  <c r="FE21" i="4"/>
  <c r="EW21" i="4"/>
  <c r="ES21" i="4"/>
  <c r="EO21" i="4"/>
  <c r="GL21" i="4"/>
  <c r="GD21" i="4"/>
  <c r="FV21" i="4"/>
  <c r="FF21" i="4"/>
  <c r="EX21" i="4"/>
  <c r="EP21" i="4"/>
  <c r="EI21" i="4"/>
  <c r="ED21" i="4"/>
  <c r="DY21" i="4"/>
  <c r="DT21" i="4"/>
  <c r="DP21" i="4"/>
  <c r="DL21" i="4"/>
  <c r="DH21" i="4"/>
  <c r="DD21" i="4"/>
  <c r="CZ21" i="4"/>
  <c r="CV21" i="4"/>
  <c r="CR21" i="4"/>
  <c r="CJ21" i="4"/>
  <c r="CF21" i="4"/>
  <c r="CB21" i="4"/>
  <c r="BX21" i="4"/>
  <c r="BT21" i="4"/>
  <c r="BP21" i="4"/>
  <c r="BL21" i="4"/>
  <c r="BH21" i="4"/>
  <c r="H21" i="7" s="1"/>
  <c r="N14" i="16" s="1"/>
  <c r="BD21" i="4"/>
  <c r="AZ21" i="4"/>
  <c r="AV21" i="4"/>
  <c r="AR21" i="4"/>
  <c r="AJ21" i="4"/>
  <c r="AF21" i="4"/>
  <c r="AB21" i="4"/>
  <c r="X21" i="4"/>
  <c r="T21" i="4"/>
  <c r="P21" i="4"/>
  <c r="L21" i="4"/>
  <c r="H21" i="4"/>
  <c r="D21" i="4"/>
  <c r="GI21" i="4"/>
  <c r="FZ21" i="4"/>
  <c r="FO21" i="4"/>
  <c r="FC21" i="4"/>
  <c r="ET21" i="4"/>
  <c r="EK21" i="4"/>
  <c r="EC21" i="4"/>
  <c r="DV21" i="4"/>
  <c r="DQ21" i="4"/>
  <c r="DK21" i="4"/>
  <c r="DF21" i="4"/>
  <c r="CU21" i="4"/>
  <c r="CP21" i="4"/>
  <c r="CK21" i="4"/>
  <c r="CE21" i="4"/>
  <c r="BZ21" i="4"/>
  <c r="BU21" i="4"/>
  <c r="BO21" i="4"/>
  <c r="BJ21" i="4"/>
  <c r="J21" i="7" s="1"/>
  <c r="R14" i="16" s="1"/>
  <c r="BE21" i="4"/>
  <c r="AY21" i="4"/>
  <c r="AT21" i="4"/>
  <c r="G21" i="7" s="1"/>
  <c r="L14" i="16" s="1"/>
  <c r="AO21" i="4"/>
  <c r="AI21" i="4"/>
  <c r="AD21" i="4"/>
  <c r="Y21" i="4"/>
  <c r="S21" i="4"/>
  <c r="I21" i="4"/>
  <c r="C21" i="4"/>
  <c r="G21" i="4"/>
  <c r="O21" i="4"/>
  <c r="V21" i="4"/>
  <c r="AC21" i="4"/>
  <c r="AK21" i="4"/>
  <c r="AQ21" i="4"/>
  <c r="AX21" i="4"/>
  <c r="BF21" i="4"/>
  <c r="F21" i="7" s="1"/>
  <c r="J14" i="16" s="1"/>
  <c r="BM21" i="4"/>
  <c r="BS21" i="4"/>
  <c r="CH21" i="4"/>
  <c r="CO21" i="4"/>
  <c r="CW21" i="4"/>
  <c r="DC21" i="4"/>
  <c r="DJ21" i="4"/>
  <c r="DR21" i="4"/>
  <c r="DZ21" i="4"/>
  <c r="EH21" i="4"/>
  <c r="EU21" i="4"/>
  <c r="FJ21" i="4"/>
  <c r="FW21" i="4"/>
  <c r="GM21" i="4"/>
  <c r="E5" i="6"/>
  <c r="E22" i="4"/>
  <c r="I22" i="4"/>
  <c r="M22" i="4"/>
  <c r="Q22" i="4"/>
  <c r="U22" i="4"/>
  <c r="Y22" i="4"/>
  <c r="AC22" i="4"/>
  <c r="AG22" i="4"/>
  <c r="AK22" i="4"/>
  <c r="AO22" i="4"/>
  <c r="AS22" i="4"/>
  <c r="AW22" i="4"/>
  <c r="J22" i="7" s="1"/>
  <c r="R15" i="16" s="1"/>
  <c r="BE22" i="4"/>
  <c r="BI22" i="4"/>
  <c r="BM22" i="4"/>
  <c r="BQ22" i="4"/>
  <c r="BU22" i="4"/>
  <c r="BY22" i="4"/>
  <c r="CC22" i="4"/>
  <c r="CG22" i="4"/>
  <c r="CK22" i="4"/>
  <c r="CO22" i="4"/>
  <c r="CS22" i="4"/>
  <c r="CW22" i="4"/>
  <c r="DE22" i="4"/>
  <c r="DI22" i="4"/>
  <c r="DM22" i="4"/>
  <c r="DQ22" i="4"/>
  <c r="DU22" i="4"/>
  <c r="DY22" i="4"/>
  <c r="EC22" i="4"/>
  <c r="EG22" i="4"/>
  <c r="EK22" i="4"/>
  <c r="EO22" i="4"/>
  <c r="ES22" i="4"/>
  <c r="EW22" i="4"/>
  <c r="FE22" i="4"/>
  <c r="FI22" i="4"/>
  <c r="FM22" i="4"/>
  <c r="FQ22" i="4"/>
  <c r="FU22" i="4"/>
  <c r="FY22" i="4"/>
  <c r="GC22" i="4"/>
  <c r="GG22" i="4"/>
  <c r="GK22" i="4"/>
  <c r="E23" i="4"/>
  <c r="I23" i="4"/>
  <c r="M23" i="4"/>
  <c r="Q23" i="4"/>
  <c r="U23" i="4"/>
  <c r="Y23" i="4"/>
  <c r="AC23" i="4"/>
  <c r="AG23" i="4"/>
  <c r="AK23" i="4"/>
  <c r="AO23" i="4"/>
  <c r="AS23" i="4"/>
  <c r="AW23" i="4"/>
  <c r="BE23" i="4"/>
  <c r="BI23" i="4"/>
  <c r="BM23" i="4"/>
  <c r="BQ23" i="4"/>
  <c r="BU23" i="4"/>
  <c r="BY23" i="4"/>
  <c r="CC23" i="4"/>
  <c r="CG23" i="4"/>
  <c r="CK23" i="4"/>
  <c r="CO23" i="4"/>
  <c r="CS23" i="4"/>
  <c r="CW23" i="4"/>
  <c r="DE23" i="4"/>
  <c r="DI23" i="4"/>
  <c r="DM23" i="4"/>
  <c r="DQ23" i="4"/>
  <c r="DU23" i="4"/>
  <c r="DY23" i="4"/>
  <c r="EC23" i="4"/>
  <c r="EG23" i="4"/>
  <c r="EK23" i="4"/>
  <c r="EO23" i="4"/>
  <c r="ES23" i="4"/>
  <c r="EW23" i="4"/>
  <c r="FE23" i="4"/>
  <c r="FI23" i="4"/>
  <c r="FM23" i="4"/>
  <c r="FQ23" i="4"/>
  <c r="FU23" i="4"/>
  <c r="FY23" i="4"/>
  <c r="GC23" i="4"/>
  <c r="GG23" i="4"/>
  <c r="GK23" i="4"/>
  <c r="E24" i="4"/>
  <c r="I24" i="4"/>
  <c r="M24" i="4"/>
  <c r="Q24" i="4"/>
  <c r="U24" i="4"/>
  <c r="Y24" i="4"/>
  <c r="AC24" i="4"/>
  <c r="AG24" i="4"/>
  <c r="AK24" i="4"/>
  <c r="AO24" i="4"/>
  <c r="AS24" i="4"/>
  <c r="AW24" i="4"/>
  <c r="BE24" i="4"/>
  <c r="BI24" i="4"/>
  <c r="BM24" i="4"/>
  <c r="BQ24" i="4"/>
  <c r="BU24" i="4"/>
  <c r="BY24" i="4"/>
  <c r="CC24" i="4"/>
  <c r="CG24" i="4"/>
  <c r="CK24" i="4"/>
  <c r="CO24" i="4"/>
  <c r="CS24" i="4"/>
  <c r="CW24" i="4"/>
  <c r="DE24" i="4"/>
  <c r="DI24" i="4"/>
  <c r="DM24" i="4"/>
  <c r="DQ24" i="4"/>
  <c r="DU24" i="4"/>
  <c r="DY24" i="4"/>
  <c r="EC24" i="4"/>
  <c r="EG24" i="4"/>
  <c r="EK24" i="4"/>
  <c r="EO24" i="4"/>
  <c r="ES24" i="4"/>
  <c r="EW24" i="4"/>
  <c r="FE24" i="4"/>
  <c r="FI24" i="4"/>
  <c r="FM24" i="4"/>
  <c r="FQ24" i="4"/>
  <c r="FU24" i="4"/>
  <c r="FY24" i="4"/>
  <c r="GC24" i="4"/>
  <c r="GG24" i="4"/>
  <c r="GK24" i="4"/>
  <c r="E25" i="4"/>
  <c r="I25" i="4"/>
  <c r="M25" i="4"/>
  <c r="Q25" i="4"/>
  <c r="U25" i="4"/>
  <c r="Y25" i="4"/>
  <c r="AC25" i="4"/>
  <c r="AG25" i="4"/>
  <c r="AK25" i="4"/>
  <c r="AO25" i="4"/>
  <c r="AS25" i="4"/>
  <c r="AW25" i="4"/>
  <c r="BE25" i="4"/>
  <c r="BI25" i="4"/>
  <c r="BM25" i="4"/>
  <c r="BQ25" i="4"/>
  <c r="BU25" i="4"/>
  <c r="BY25" i="4"/>
  <c r="CC25" i="4"/>
  <c r="CG25" i="4"/>
  <c r="CK25" i="4"/>
  <c r="CO25" i="4"/>
  <c r="CS25" i="4"/>
  <c r="CW25" i="4"/>
  <c r="DE25" i="4"/>
  <c r="DI25" i="4"/>
  <c r="DM25" i="4"/>
  <c r="DQ25" i="4"/>
  <c r="DU25" i="4"/>
  <c r="DY25" i="4"/>
  <c r="EC25" i="4"/>
  <c r="EG25" i="4"/>
  <c r="EK25" i="4"/>
  <c r="EO25" i="4"/>
  <c r="ES25" i="4"/>
  <c r="EW25" i="4"/>
  <c r="FE25" i="4"/>
  <c r="FI25" i="4"/>
  <c r="FM25" i="4"/>
  <c r="FQ25" i="4"/>
  <c r="FU25" i="4"/>
  <c r="FY25" i="4"/>
  <c r="GC25" i="4"/>
  <c r="GG25" i="4"/>
  <c r="GK25" i="4"/>
  <c r="E26" i="4"/>
  <c r="I26" i="4"/>
  <c r="M26" i="4"/>
  <c r="Q26" i="4"/>
  <c r="U26" i="4"/>
  <c r="Y26" i="4"/>
  <c r="AC26" i="4"/>
  <c r="AG26" i="4"/>
  <c r="AK26" i="4"/>
  <c r="AO26" i="4"/>
  <c r="AS26" i="4"/>
  <c r="AW26" i="4"/>
  <c r="BE26" i="4"/>
  <c r="BI26" i="4"/>
  <c r="BM26" i="4"/>
  <c r="BQ26" i="4"/>
  <c r="BU26" i="4"/>
  <c r="BY26" i="4"/>
  <c r="CC26" i="4"/>
  <c r="CG26" i="4"/>
  <c r="CK26" i="4"/>
  <c r="CO26" i="4"/>
  <c r="CS26" i="4"/>
  <c r="CW26" i="4"/>
  <c r="DE26" i="4"/>
  <c r="DI26" i="4"/>
  <c r="DM26" i="4"/>
  <c r="DQ26" i="4"/>
  <c r="DU26" i="4"/>
  <c r="DY26" i="4"/>
  <c r="EC26" i="4"/>
  <c r="EG26" i="4"/>
  <c r="EK26" i="4"/>
  <c r="EO26" i="4"/>
  <c r="ES26" i="4"/>
  <c r="EW26" i="4"/>
  <c r="FE26" i="4"/>
  <c r="FI26" i="4"/>
  <c r="FM26" i="4"/>
  <c r="FQ26" i="4"/>
  <c r="FU26" i="4"/>
  <c r="FY26" i="4"/>
  <c r="GC26" i="4"/>
  <c r="GG26" i="4"/>
  <c r="GK26" i="4"/>
  <c r="E7" i="6"/>
  <c r="D22" i="4"/>
  <c r="H22" i="4"/>
  <c r="L22" i="4"/>
  <c r="P22" i="4"/>
  <c r="T22" i="4"/>
  <c r="X22" i="4"/>
  <c r="AB22" i="4"/>
  <c r="AF22" i="4"/>
  <c r="AJ22" i="4"/>
  <c r="AR22" i="4"/>
  <c r="AV22" i="4"/>
  <c r="AZ22" i="4"/>
  <c r="BD22" i="4"/>
  <c r="BH22" i="4"/>
  <c r="H22" i="7" s="1"/>
  <c r="N15" i="16" s="1"/>
  <c r="BL22" i="4"/>
  <c r="L22" i="7" s="1"/>
  <c r="V15" i="16" s="1"/>
  <c r="BP22" i="4"/>
  <c r="BT22" i="4"/>
  <c r="BX22" i="4"/>
  <c r="CB22" i="4"/>
  <c r="CF22" i="4"/>
  <c r="CJ22" i="4"/>
  <c r="CR22" i="4"/>
  <c r="CV22" i="4"/>
  <c r="CZ22" i="4"/>
  <c r="DD22" i="4"/>
  <c r="DH22" i="4"/>
  <c r="DL22" i="4"/>
  <c r="DP22" i="4"/>
  <c r="DT22" i="4"/>
  <c r="DX22" i="4"/>
  <c r="EB22" i="4"/>
  <c r="EF22" i="4"/>
  <c r="EJ22" i="4"/>
  <c r="ER22" i="4"/>
  <c r="EV22" i="4"/>
  <c r="EZ22" i="4"/>
  <c r="FD22" i="4"/>
  <c r="FH22" i="4"/>
  <c r="FL22" i="4"/>
  <c r="FP22" i="4"/>
  <c r="FT22" i="4"/>
  <c r="FX22" i="4"/>
  <c r="GB22" i="4"/>
  <c r="GF22" i="4"/>
  <c r="GJ22" i="4"/>
  <c r="D23" i="4"/>
  <c r="H23" i="4"/>
  <c r="L23" i="4"/>
  <c r="P23" i="4"/>
  <c r="T23" i="4"/>
  <c r="X23" i="4"/>
  <c r="AB23" i="4"/>
  <c r="AF23" i="4"/>
  <c r="AJ23" i="4"/>
  <c r="AR23" i="4"/>
  <c r="AV23" i="4"/>
  <c r="AZ23" i="4"/>
  <c r="BD23" i="4"/>
  <c r="D23" i="7" s="1"/>
  <c r="F16" i="16" s="1"/>
  <c r="BH23" i="4"/>
  <c r="H23" i="7" s="1"/>
  <c r="N16" i="16" s="1"/>
  <c r="BL23" i="4"/>
  <c r="L23" i="7" s="1"/>
  <c r="V16" i="16" s="1"/>
  <c r="BP23" i="4"/>
  <c r="BT23" i="4"/>
  <c r="BX23" i="4"/>
  <c r="CB23" i="4"/>
  <c r="CF23" i="4"/>
  <c r="CJ23" i="4"/>
  <c r="CR23" i="4"/>
  <c r="CV23" i="4"/>
  <c r="CZ23" i="4"/>
  <c r="DD23" i="4"/>
  <c r="DH23" i="4"/>
  <c r="DL23" i="4"/>
  <c r="DP23" i="4"/>
  <c r="DT23" i="4"/>
  <c r="DX23" i="4"/>
  <c r="EB23" i="4"/>
  <c r="EF23" i="4"/>
  <c r="EJ23" i="4"/>
  <c r="ER23" i="4"/>
  <c r="EV23" i="4"/>
  <c r="EZ23" i="4"/>
  <c r="FD23" i="4"/>
  <c r="FH23" i="4"/>
  <c r="FL23" i="4"/>
  <c r="FP23" i="4"/>
  <c r="FT23" i="4"/>
  <c r="FX23" i="4"/>
  <c r="GB23" i="4"/>
  <c r="GF23" i="4"/>
  <c r="GJ23" i="4"/>
  <c r="D24" i="4"/>
  <c r="H24" i="4"/>
  <c r="L24" i="4"/>
  <c r="P24" i="4"/>
  <c r="T24" i="4"/>
  <c r="X24" i="4"/>
  <c r="AB24" i="4"/>
  <c r="AF24" i="4"/>
  <c r="AJ24" i="4"/>
  <c r="AR24" i="4"/>
  <c r="AV24" i="4"/>
  <c r="AZ24" i="4"/>
  <c r="BD24" i="4"/>
  <c r="BH24" i="4"/>
  <c r="H24" i="7" s="1"/>
  <c r="N17" i="16" s="1"/>
  <c r="BL24" i="4"/>
  <c r="L24" i="7" s="1"/>
  <c r="V17" i="16" s="1"/>
  <c r="BP24" i="4"/>
  <c r="BT24" i="4"/>
  <c r="BX24" i="4"/>
  <c r="CB24" i="4"/>
  <c r="CF24" i="4"/>
  <c r="CJ24" i="4"/>
  <c r="CR24" i="4"/>
  <c r="CV24" i="4"/>
  <c r="CZ24" i="4"/>
  <c r="DD24" i="4"/>
  <c r="DH24" i="4"/>
  <c r="DL24" i="4"/>
  <c r="DP24" i="4"/>
  <c r="DT24" i="4"/>
  <c r="DX24" i="4"/>
  <c r="EB24" i="4"/>
  <c r="EF24" i="4"/>
  <c r="EJ24" i="4"/>
  <c r="ER24" i="4"/>
  <c r="EV24" i="4"/>
  <c r="EZ24" i="4"/>
  <c r="FD24" i="4"/>
  <c r="FH24" i="4"/>
  <c r="FL24" i="4"/>
  <c r="FP24" i="4"/>
  <c r="FT24" i="4"/>
  <c r="FX24" i="4"/>
  <c r="GB24" i="4"/>
  <c r="GF24" i="4"/>
  <c r="GJ24" i="4"/>
  <c r="D25" i="4"/>
  <c r="H25" i="4"/>
  <c r="L25" i="4"/>
  <c r="P25" i="4"/>
  <c r="T25" i="4"/>
  <c r="X25" i="4"/>
  <c r="AB25" i="4"/>
  <c r="AF25" i="4"/>
  <c r="AJ25" i="4"/>
  <c r="AR25" i="4"/>
  <c r="AV25" i="4"/>
  <c r="AZ25" i="4"/>
  <c r="BD25" i="4"/>
  <c r="D25" i="7" s="1"/>
  <c r="F18" i="16" s="1"/>
  <c r="BH25" i="4"/>
  <c r="H25" i="7" s="1"/>
  <c r="N18" i="16" s="1"/>
  <c r="BL25" i="4"/>
  <c r="L25" i="7" s="1"/>
  <c r="V18" i="16" s="1"/>
  <c r="BP25" i="4"/>
  <c r="BT25" i="4"/>
  <c r="BX25" i="4"/>
  <c r="CB25" i="4"/>
  <c r="CF25" i="4"/>
  <c r="CJ25" i="4"/>
  <c r="CR25" i="4"/>
  <c r="CV25" i="4"/>
  <c r="CZ25" i="4"/>
  <c r="DD25" i="4"/>
  <c r="DH25" i="4"/>
  <c r="DL25" i="4"/>
  <c r="DP25" i="4"/>
  <c r="DT25" i="4"/>
  <c r="DX25" i="4"/>
  <c r="EB25" i="4"/>
  <c r="EF25" i="4"/>
  <c r="EJ25" i="4"/>
  <c r="ER25" i="4"/>
  <c r="EV25" i="4"/>
  <c r="EZ25" i="4"/>
  <c r="FD25" i="4"/>
  <c r="FH25" i="4"/>
  <c r="FL25" i="4"/>
  <c r="FP25" i="4"/>
  <c r="FT25" i="4"/>
  <c r="FX25" i="4"/>
  <c r="GB25" i="4"/>
  <c r="GF25" i="4"/>
  <c r="GJ25" i="4"/>
  <c r="D26" i="4"/>
  <c r="H26" i="4"/>
  <c r="L26" i="4"/>
  <c r="P26" i="4"/>
  <c r="T26" i="4"/>
  <c r="X26" i="4"/>
  <c r="AB26" i="4"/>
  <c r="AF26" i="4"/>
  <c r="AJ26" i="4"/>
  <c r="AR26" i="4"/>
  <c r="AV26" i="4"/>
  <c r="AZ26" i="4"/>
  <c r="BD26" i="4"/>
  <c r="BH26" i="4"/>
  <c r="H26" i="7" s="1"/>
  <c r="N19" i="16" s="1"/>
  <c r="BL26" i="4"/>
  <c r="L26" i="7" s="1"/>
  <c r="V19" i="16" s="1"/>
  <c r="BP26" i="4"/>
  <c r="BT26" i="4"/>
  <c r="BX26" i="4"/>
  <c r="CB26" i="4"/>
  <c r="CF26" i="4"/>
  <c r="CJ26" i="4"/>
  <c r="CR26" i="4"/>
  <c r="CV26" i="4"/>
  <c r="CZ26" i="4"/>
  <c r="DD26" i="4"/>
  <c r="DH26" i="4"/>
  <c r="DL26" i="4"/>
  <c r="DP26" i="4"/>
  <c r="DT26" i="4"/>
  <c r="DX26" i="4"/>
  <c r="EB26" i="4"/>
  <c r="EF26" i="4"/>
  <c r="EJ26" i="4"/>
  <c r="ER26" i="4"/>
  <c r="EV26" i="4"/>
  <c r="EZ26" i="4"/>
  <c r="FD26" i="4"/>
  <c r="FH26" i="4"/>
  <c r="FL26" i="4"/>
  <c r="FP26" i="4"/>
  <c r="FT26" i="4"/>
  <c r="FX26" i="4"/>
  <c r="GB26" i="4"/>
  <c r="GF26" i="4"/>
  <c r="GJ26" i="4"/>
  <c r="J19" i="7" l="1"/>
  <c r="R12" i="16" s="1"/>
  <c r="CH12" i="4"/>
  <c r="M9" i="7"/>
  <c r="CX12" i="4"/>
  <c r="F9" i="7"/>
  <c r="F12" i="4"/>
  <c r="J26" i="7"/>
  <c r="R19" i="16" s="1"/>
  <c r="J8" i="7"/>
  <c r="B18" i="7"/>
  <c r="B11" i="16" s="1"/>
  <c r="B26" i="7"/>
  <c r="B19" i="16" s="1"/>
  <c r="B22" i="7"/>
  <c r="I19" i="7"/>
  <c r="P12" i="16" s="1"/>
  <c r="F7" i="7"/>
  <c r="I15" i="7"/>
  <c r="J23" i="7"/>
  <c r="R16" i="16" s="1"/>
  <c r="F26" i="7"/>
  <c r="J19" i="16" s="1"/>
  <c r="EE12" i="4"/>
  <c r="FK12" i="4"/>
  <c r="H9" i="7"/>
  <c r="L9" i="7"/>
  <c r="AP12" i="4"/>
  <c r="K17" i="7"/>
  <c r="T10" i="16" s="1"/>
  <c r="B9" i="7"/>
  <c r="F22" i="7"/>
  <c r="J15" i="16" s="1"/>
  <c r="BF12" i="4"/>
  <c r="G20" i="7"/>
  <c r="L13" i="16" s="1"/>
  <c r="C23" i="7"/>
  <c r="D16" i="16" s="1"/>
  <c r="EU12" i="4"/>
  <c r="I18" i="7"/>
  <c r="P11" i="16" s="1"/>
  <c r="B7" i="7"/>
  <c r="BR12" i="4"/>
  <c r="CY12" i="4"/>
  <c r="EH12" i="4"/>
  <c r="K26" i="7"/>
  <c r="T19" i="16" s="1"/>
  <c r="D11" i="7"/>
  <c r="K23" i="7"/>
  <c r="T16" i="16" s="1"/>
  <c r="F19" i="7"/>
  <c r="J12" i="16" s="1"/>
  <c r="G8" i="7"/>
  <c r="I13" i="7"/>
  <c r="ED12" i="4"/>
  <c r="B23" i="7"/>
  <c r="B16" i="16" s="1"/>
  <c r="J7" i="7"/>
  <c r="C14" i="7"/>
  <c r="J15" i="7"/>
  <c r="G13" i="7"/>
  <c r="J14" i="7"/>
  <c r="G18" i="7"/>
  <c r="L11" i="16" s="1"/>
  <c r="D26" i="7"/>
  <c r="F19" i="16" s="1"/>
  <c r="C21" i="7"/>
  <c r="D14" i="16" s="1"/>
  <c r="FZ12" i="4"/>
  <c r="V12" i="4"/>
  <c r="GD12" i="4"/>
  <c r="CL12" i="4"/>
  <c r="L8" i="7"/>
  <c r="G12" i="4"/>
  <c r="ET12" i="4"/>
  <c r="L18" i="7"/>
  <c r="V11" i="16" s="1"/>
  <c r="J12" i="4"/>
  <c r="L11" i="7"/>
  <c r="C12" i="4"/>
  <c r="FJ12" i="4"/>
  <c r="BV12" i="4"/>
  <c r="J9" i="7"/>
  <c r="D22" i="7"/>
  <c r="F15" i="16" s="1"/>
  <c r="BS12" i="4"/>
  <c r="AL12" i="4"/>
  <c r="BG12" i="4"/>
  <c r="I10" i="7"/>
  <c r="DR12" i="4"/>
  <c r="Z12" i="4"/>
  <c r="G11" i="7"/>
  <c r="K16" i="7"/>
  <c r="T9" i="16" s="1"/>
  <c r="C26" i="7"/>
  <c r="D19" i="16" s="1"/>
  <c r="C22" i="7"/>
  <c r="D15" i="16" s="1"/>
  <c r="K25" i="7"/>
  <c r="T18" i="16" s="1"/>
  <c r="M11" i="7"/>
  <c r="AU27" i="4"/>
  <c r="E10" i="7"/>
  <c r="E16" i="7"/>
  <c r="H9" i="16" s="1"/>
  <c r="G14" i="7"/>
  <c r="H17" i="7"/>
  <c r="N10" i="16" s="1"/>
  <c r="G17" i="7"/>
  <c r="L10" i="16" s="1"/>
  <c r="D10" i="7"/>
  <c r="I14" i="7"/>
  <c r="G26" i="7"/>
  <c r="L19" i="16" s="1"/>
  <c r="J10" i="7"/>
  <c r="E14" i="7"/>
  <c r="E18" i="7"/>
  <c r="H11" i="16" s="1"/>
  <c r="I16" i="7"/>
  <c r="P9" i="16" s="1"/>
  <c r="D19" i="7"/>
  <c r="F12" i="16" s="1"/>
  <c r="D15" i="7"/>
  <c r="E17" i="7"/>
  <c r="H10" i="16" s="1"/>
  <c r="D14" i="7"/>
  <c r="H11" i="7"/>
  <c r="H14" i="7"/>
  <c r="I17" i="7"/>
  <c r="P10" i="16" s="1"/>
  <c r="E8" i="7"/>
  <c r="I7" i="7"/>
  <c r="F14" i="7"/>
  <c r="B13" i="7"/>
  <c r="C24" i="7"/>
  <c r="D17" i="16" s="1"/>
  <c r="M20" i="7"/>
  <c r="X13" i="16" s="1"/>
  <c r="M15" i="7"/>
  <c r="D17" i="7"/>
  <c r="F10" i="16" s="1"/>
  <c r="C16" i="7"/>
  <c r="D9" i="16" s="1"/>
  <c r="D16" i="7"/>
  <c r="E7" i="7"/>
  <c r="K14" i="7"/>
  <c r="M19" i="7"/>
  <c r="X12" i="16" s="1"/>
  <c r="J18" i="7"/>
  <c r="R11" i="16" s="1"/>
  <c r="M17" i="7"/>
  <c r="X10" i="16" s="1"/>
  <c r="D18" i="7"/>
  <c r="F11" i="16" s="1"/>
  <c r="M16" i="7"/>
  <c r="X9" i="16" s="1"/>
  <c r="M8" i="7"/>
  <c r="L14" i="7"/>
  <c r="F17" i="7"/>
  <c r="J10" i="16" s="1"/>
  <c r="L17" i="7"/>
  <c r="V10" i="16" s="1"/>
  <c r="K18" i="7"/>
  <c r="T11" i="16" s="1"/>
  <c r="H18" i="7"/>
  <c r="N11" i="16" s="1"/>
  <c r="L16" i="7"/>
  <c r="V9" i="16" s="1"/>
  <c r="G9" i="7"/>
  <c r="I8" i="7"/>
  <c r="M7" i="7"/>
  <c r="K24" i="7"/>
  <c r="T17" i="16" s="1"/>
  <c r="BV27" i="4"/>
  <c r="CT12" i="4"/>
  <c r="AX12" i="4"/>
  <c r="FF12" i="4"/>
  <c r="DJ12" i="4"/>
  <c r="R12" i="4"/>
  <c r="H10" i="7"/>
  <c r="E26" i="7"/>
  <c r="H19" i="16" s="1"/>
  <c r="M26" i="7"/>
  <c r="X19" i="16" s="1"/>
  <c r="I26" i="7"/>
  <c r="P19" i="16" s="1"/>
  <c r="J25" i="7"/>
  <c r="R18" i="16" s="1"/>
  <c r="G25" i="7"/>
  <c r="L18" i="16" s="1"/>
  <c r="CL27" i="4"/>
  <c r="E24" i="7"/>
  <c r="H17" i="16" s="1"/>
  <c r="F24" i="7"/>
  <c r="J17" i="16" s="1"/>
  <c r="M24" i="7"/>
  <c r="X17" i="16" s="1"/>
  <c r="J24" i="7"/>
  <c r="R17" i="16" s="1"/>
  <c r="I24" i="7"/>
  <c r="P17" i="16" s="1"/>
  <c r="J27" i="4"/>
  <c r="B24" i="7"/>
  <c r="B17" i="16" s="1"/>
  <c r="G24" i="7"/>
  <c r="L17" i="16" s="1"/>
  <c r="M25" i="7"/>
  <c r="X18" i="16" s="1"/>
  <c r="F25" i="7"/>
  <c r="J18" i="16" s="1"/>
  <c r="I25" i="7"/>
  <c r="P18" i="16" s="1"/>
  <c r="E25" i="7"/>
  <c r="H18" i="16" s="1"/>
  <c r="B25" i="7"/>
  <c r="B18" i="16" s="1"/>
  <c r="E23" i="7"/>
  <c r="H16" i="16" s="1"/>
  <c r="M23" i="7"/>
  <c r="X16" i="16" s="1"/>
  <c r="I23" i="7"/>
  <c r="P16" i="16" s="1"/>
  <c r="F23" i="7"/>
  <c r="J16" i="16" s="1"/>
  <c r="M22" i="7"/>
  <c r="X15" i="16" s="1"/>
  <c r="I22" i="7"/>
  <c r="P15" i="16" s="1"/>
  <c r="E22" i="7"/>
  <c r="H15" i="16" s="1"/>
  <c r="H20" i="7"/>
  <c r="N13" i="16" s="1"/>
  <c r="M21" i="7"/>
  <c r="X14" i="16" s="1"/>
  <c r="L21" i="7"/>
  <c r="V14" i="16" s="1"/>
  <c r="L20" i="7"/>
  <c r="V13" i="16" s="1"/>
  <c r="K20" i="7"/>
  <c r="T13" i="16" s="1"/>
  <c r="I21" i="7"/>
  <c r="P14" i="16" s="1"/>
  <c r="K21" i="7"/>
  <c r="T14" i="16" s="1"/>
  <c r="E21" i="7"/>
  <c r="H14" i="16" s="1"/>
  <c r="D21" i="7"/>
  <c r="F14" i="16" s="1"/>
  <c r="D20" i="7"/>
  <c r="F13" i="16" s="1"/>
  <c r="E20" i="7"/>
  <c r="H13" i="16" s="1"/>
  <c r="I11" i="7"/>
  <c r="E11" i="7"/>
  <c r="C11" i="7"/>
  <c r="C12" i="7" s="1"/>
  <c r="J11" i="7"/>
  <c r="GL12" i="4"/>
  <c r="EP12" i="4"/>
  <c r="CD12" i="4"/>
  <c r="M10" i="7"/>
  <c r="G10" i="7"/>
  <c r="L10" i="7"/>
  <c r="K10" i="7"/>
  <c r="F10" i="7"/>
  <c r="CA19" i="4"/>
  <c r="AA15" i="4"/>
  <c r="DG27" i="4"/>
  <c r="CA18" i="4"/>
  <c r="BA18" i="4"/>
  <c r="FA17" i="4"/>
  <c r="FA16" i="4"/>
  <c r="FN14" i="4"/>
  <c r="GN11" i="4"/>
  <c r="EN11" i="4"/>
  <c r="BA11" i="4"/>
  <c r="GA25" i="4"/>
  <c r="CA25" i="4"/>
  <c r="DN24" i="4"/>
  <c r="N24" i="4"/>
  <c r="DN19" i="4"/>
  <c r="FV12" i="4"/>
  <c r="DZ12" i="4"/>
  <c r="AH12" i="4"/>
  <c r="GA8" i="4"/>
  <c r="EA8" i="4"/>
  <c r="CA8" i="4"/>
  <c r="AA8" i="4"/>
  <c r="FN7" i="4"/>
  <c r="DN7" i="4"/>
  <c r="N7" i="4"/>
  <c r="GA24" i="4"/>
  <c r="EA24" i="4"/>
  <c r="CA24" i="4"/>
  <c r="DN23" i="4"/>
  <c r="DA21" i="4"/>
  <c r="N21" i="4"/>
  <c r="AA19" i="4"/>
  <c r="EA19" i="4"/>
  <c r="EA15" i="4"/>
  <c r="FA18" i="4"/>
  <c r="EA18" i="4"/>
  <c r="N17" i="4"/>
  <c r="DN16" i="4"/>
  <c r="FA14" i="4"/>
  <c r="W27" i="4"/>
  <c r="AN9" i="4"/>
  <c r="GA7" i="4"/>
  <c r="EA7" i="4"/>
  <c r="CA7" i="4"/>
  <c r="AA7" i="4"/>
  <c r="EA17" i="4"/>
  <c r="FN18" i="4"/>
  <c r="CA16" i="4"/>
  <c r="N11" i="4"/>
  <c r="FN11" i="4"/>
  <c r="AT12" i="4"/>
  <c r="K12" i="4"/>
  <c r="AE12" i="4"/>
  <c r="AU12" i="4"/>
  <c r="CE12" i="4"/>
  <c r="DK12" i="4"/>
  <c r="GE12" i="4"/>
  <c r="EC12" i="4"/>
  <c r="DM12" i="4"/>
  <c r="AE27" i="4"/>
  <c r="AA23" i="4"/>
  <c r="N19" i="4"/>
  <c r="FN19" i="4"/>
  <c r="N9" i="4"/>
  <c r="GN7" i="4"/>
  <c r="EN7" i="4"/>
  <c r="CN7" i="4"/>
  <c r="AN7" i="4"/>
  <c r="DN17" i="4"/>
  <c r="DA11" i="4"/>
  <c r="FR12" i="4"/>
  <c r="DF12" i="4"/>
  <c r="AY12" i="4"/>
  <c r="BO12" i="4"/>
  <c r="CI12" i="4"/>
  <c r="EI12" i="4"/>
  <c r="FO12" i="4"/>
  <c r="GN25" i="4"/>
  <c r="FN26" i="4"/>
  <c r="EA26" i="4"/>
  <c r="AA26" i="4"/>
  <c r="FN25" i="4"/>
  <c r="DN25" i="4"/>
  <c r="N25" i="4"/>
  <c r="GN23" i="4"/>
  <c r="EN23" i="4"/>
  <c r="CN23" i="4"/>
  <c r="AN23" i="4"/>
  <c r="GA22" i="4"/>
  <c r="EA22" i="4"/>
  <c r="CA22" i="4"/>
  <c r="AA22" i="4"/>
  <c r="DN21" i="4"/>
  <c r="AA21" i="4"/>
  <c r="GA21" i="4"/>
  <c r="FN20" i="4"/>
  <c r="AM27" i="4"/>
  <c r="DA19" i="4"/>
  <c r="DN15" i="4"/>
  <c r="BA15" i="4"/>
  <c r="DA15" i="4"/>
  <c r="GE27" i="4"/>
  <c r="CX27" i="4"/>
  <c r="AL27" i="4"/>
  <c r="GN9" i="4"/>
  <c r="DA9" i="4"/>
  <c r="FN8" i="4"/>
  <c r="DN8" i="4"/>
  <c r="N8" i="4"/>
  <c r="N18" i="4"/>
  <c r="FA13" i="4"/>
  <c r="GH12" i="4"/>
  <c r="DV12" i="4"/>
  <c r="BZ12" i="4"/>
  <c r="S12" i="4"/>
  <c r="AM12" i="4"/>
  <c r="DN9" i="4"/>
  <c r="DS12" i="4"/>
  <c r="EM12" i="4"/>
  <c r="FC12" i="4"/>
  <c r="FS12" i="4"/>
  <c r="GM12" i="4"/>
  <c r="BA14" i="4"/>
  <c r="CQ27" i="4"/>
  <c r="K27" i="4"/>
  <c r="DS27" i="4"/>
  <c r="EL12" i="4"/>
  <c r="CP12" i="4"/>
  <c r="AD12" i="4"/>
  <c r="W12" i="4"/>
  <c r="AQ12" i="4"/>
  <c r="BW12" i="4"/>
  <c r="CQ12" i="4"/>
  <c r="DG12" i="4"/>
  <c r="EQ12" i="4"/>
  <c r="FW12" i="4"/>
  <c r="EA14" i="4"/>
  <c r="GA26" i="4"/>
  <c r="CA26" i="4"/>
  <c r="FA26" i="4"/>
  <c r="DA26" i="4"/>
  <c r="BA26" i="4"/>
  <c r="FA22" i="4"/>
  <c r="DA22" i="4"/>
  <c r="BA22" i="4"/>
  <c r="BN23" i="4"/>
  <c r="EA21" i="4"/>
  <c r="EN21" i="4"/>
  <c r="EC27" i="4"/>
  <c r="GA20" i="4"/>
  <c r="EA20" i="4"/>
  <c r="CA20" i="4"/>
  <c r="AG27" i="4"/>
  <c r="FC27" i="4"/>
  <c r="FQ27" i="4"/>
  <c r="CI27" i="4"/>
  <c r="GG27" i="4"/>
  <c r="DU27" i="4"/>
  <c r="GN26" i="4"/>
  <c r="EN26" i="4"/>
  <c r="CN26" i="4"/>
  <c r="AN26" i="4"/>
  <c r="EA25" i="4"/>
  <c r="AA25" i="4"/>
  <c r="FN24" i="4"/>
  <c r="D24" i="7"/>
  <c r="BN24" i="4"/>
  <c r="GN22" i="4"/>
  <c r="EN22" i="4"/>
  <c r="CN22" i="4"/>
  <c r="AN22" i="4"/>
  <c r="FA25" i="4"/>
  <c r="DA25" i="4"/>
  <c r="BA25" i="4"/>
  <c r="BN22" i="4"/>
  <c r="EX27" i="4"/>
  <c r="EX28" i="4" s="1"/>
  <c r="B20" i="7"/>
  <c r="BN20" i="4"/>
  <c r="FN21" i="4"/>
  <c r="B21" i="7"/>
  <c r="BN21" i="4"/>
  <c r="DN20" i="4"/>
  <c r="AA20" i="4"/>
  <c r="CD27" i="4"/>
  <c r="CY27" i="4"/>
  <c r="FA20" i="4"/>
  <c r="FZ27" i="4"/>
  <c r="FE27" i="4"/>
  <c r="EI27" i="4"/>
  <c r="FY27" i="4"/>
  <c r="GL27" i="4"/>
  <c r="FJ27" i="4"/>
  <c r="FJ28" i="4" s="1"/>
  <c r="DE27" i="4"/>
  <c r="CC27" i="4"/>
  <c r="AS27" i="4"/>
  <c r="Q27" i="4"/>
  <c r="EN25" i="4"/>
  <c r="CN25" i="4"/>
  <c r="AN25" i="4"/>
  <c r="AA24" i="4"/>
  <c r="FN23" i="4"/>
  <c r="N23" i="4"/>
  <c r="FA24" i="4"/>
  <c r="DA24" i="4"/>
  <c r="BA24" i="4"/>
  <c r="B15" i="16"/>
  <c r="BA21" i="4"/>
  <c r="I20" i="7"/>
  <c r="P13" i="16" s="1"/>
  <c r="BI27" i="4"/>
  <c r="DM27" i="4"/>
  <c r="DZ27" i="4"/>
  <c r="FS27" i="4"/>
  <c r="R27" i="4"/>
  <c r="R28" i="4" s="1"/>
  <c r="EP27" i="4"/>
  <c r="BW27" i="4"/>
  <c r="DN26" i="4"/>
  <c r="N26" i="4"/>
  <c r="GN24" i="4"/>
  <c r="EN24" i="4"/>
  <c r="CN24" i="4"/>
  <c r="AN24" i="4"/>
  <c r="GA23" i="4"/>
  <c r="EA23" i="4"/>
  <c r="CA23" i="4"/>
  <c r="FN22" i="4"/>
  <c r="DN22" i="4"/>
  <c r="N22" i="4"/>
  <c r="FA23" i="4"/>
  <c r="DA23" i="4"/>
  <c r="BA23" i="4"/>
  <c r="BN25" i="4"/>
  <c r="BN26" i="4"/>
  <c r="CA21" i="4"/>
  <c r="AN21" i="4"/>
  <c r="CN21" i="4"/>
  <c r="FA21" i="4"/>
  <c r="BQ27" i="4"/>
  <c r="BA20" i="4"/>
  <c r="EH27" i="4"/>
  <c r="EU27" i="4"/>
  <c r="FK27" i="4"/>
  <c r="CS27" i="4"/>
  <c r="E27" i="4"/>
  <c r="Z27" i="4"/>
  <c r="FA19" i="4"/>
  <c r="B19" i="7"/>
  <c r="BN19" i="4"/>
  <c r="N15" i="4"/>
  <c r="FN15" i="4"/>
  <c r="BA16" i="4"/>
  <c r="FU27" i="4"/>
  <c r="EK27" i="4"/>
  <c r="DI27" i="4"/>
  <c r="CG27" i="4"/>
  <c r="C13" i="7"/>
  <c r="BC27" i="4"/>
  <c r="BN13" i="4"/>
  <c r="U27" i="4"/>
  <c r="EN10" i="4"/>
  <c r="BA10" i="4"/>
  <c r="GN8" i="4"/>
  <c r="EN8" i="4"/>
  <c r="CN8" i="4"/>
  <c r="AN8" i="4"/>
  <c r="GJ12" i="4"/>
  <c r="FT12" i="4"/>
  <c r="FD12" i="4"/>
  <c r="EJ12" i="4"/>
  <c r="DT12" i="4"/>
  <c r="DD12" i="4"/>
  <c r="CJ12" i="4"/>
  <c r="BT12" i="4"/>
  <c r="D6" i="7"/>
  <c r="BD12" i="4"/>
  <c r="AJ12" i="4"/>
  <c r="T12" i="4"/>
  <c r="D12" i="4"/>
  <c r="BN6" i="4"/>
  <c r="GA17" i="4"/>
  <c r="AA17" i="4"/>
  <c r="BA17" i="4"/>
  <c r="FN17" i="4"/>
  <c r="BN7" i="4"/>
  <c r="DN6" i="4"/>
  <c r="DA18" i="4"/>
  <c r="B17" i="7"/>
  <c r="BN17" i="4"/>
  <c r="AA16" i="4"/>
  <c r="F9" i="16"/>
  <c r="B14" i="7"/>
  <c r="BN14" i="4"/>
  <c r="GK27" i="4"/>
  <c r="FI27" i="4"/>
  <c r="DY27" i="4"/>
  <c r="CW27" i="4"/>
  <c r="M13" i="7"/>
  <c r="BM27" i="4"/>
  <c r="AK27" i="4"/>
  <c r="G27" i="4"/>
  <c r="Y27" i="4"/>
  <c r="AT27" i="4"/>
  <c r="BO27" i="4"/>
  <c r="CA13" i="4"/>
  <c r="CK27" i="4"/>
  <c r="DK27" i="4"/>
  <c r="EL27" i="4"/>
  <c r="FG27" i="4"/>
  <c r="GC27" i="4"/>
  <c r="H27" i="4"/>
  <c r="X27" i="4"/>
  <c r="AR27" i="4"/>
  <c r="H13" i="7"/>
  <c r="BH27" i="4"/>
  <c r="BX27" i="4"/>
  <c r="CR27" i="4"/>
  <c r="DH27" i="4"/>
  <c r="DX27" i="4"/>
  <c r="ER27" i="4"/>
  <c r="FH27" i="4"/>
  <c r="FX27" i="4"/>
  <c r="FA11" i="4"/>
  <c r="AN11" i="4"/>
  <c r="AA11" i="4"/>
  <c r="CA11" i="4"/>
  <c r="EA11" i="4"/>
  <c r="GA11" i="4"/>
  <c r="DN10" i="4"/>
  <c r="DW12" i="4"/>
  <c r="FG12" i="4"/>
  <c r="FA8" i="4"/>
  <c r="DA8" i="4"/>
  <c r="BA8" i="4"/>
  <c r="GG12" i="4"/>
  <c r="FQ12" i="4"/>
  <c r="EW12" i="4"/>
  <c r="EG12" i="4"/>
  <c r="DQ12" i="4"/>
  <c r="CW12" i="4"/>
  <c r="CG12" i="4"/>
  <c r="BQ12" i="4"/>
  <c r="AW12" i="4"/>
  <c r="AG12" i="4"/>
  <c r="Q12" i="4"/>
  <c r="DA14" i="4"/>
  <c r="FN6" i="4"/>
  <c r="DC12" i="4"/>
  <c r="FA9" i="4"/>
  <c r="FF27" i="4"/>
  <c r="ED27" i="4"/>
  <c r="DB27" i="4"/>
  <c r="DN13" i="4"/>
  <c r="BY27" i="4"/>
  <c r="AW27" i="4"/>
  <c r="M27" i="4"/>
  <c r="GF12" i="4"/>
  <c r="FP12" i="4"/>
  <c r="EZ12" i="4"/>
  <c r="EF12" i="4"/>
  <c r="DP12" i="4"/>
  <c r="CZ12" i="4"/>
  <c r="CF12" i="4"/>
  <c r="BP12" i="4"/>
  <c r="AZ12" i="4"/>
  <c r="AF12" i="4"/>
  <c r="P12" i="4"/>
  <c r="N10" i="4"/>
  <c r="CA17" i="4"/>
  <c r="DN18" i="4"/>
  <c r="FN16" i="4"/>
  <c r="N9" i="16"/>
  <c r="GD27" i="4"/>
  <c r="GD28" i="4" s="1"/>
  <c r="ET27" i="4"/>
  <c r="DR27" i="4"/>
  <c r="CO27" i="4"/>
  <c r="DA13" i="4"/>
  <c r="F13" i="7"/>
  <c r="BF27" i="4"/>
  <c r="AC27" i="4"/>
  <c r="C27" i="4"/>
  <c r="C28" i="4" s="1"/>
  <c r="AD27" i="4"/>
  <c r="AY27" i="4"/>
  <c r="BU27" i="4"/>
  <c r="CP27" i="4"/>
  <c r="DQ27" i="4"/>
  <c r="EQ27" i="4"/>
  <c r="FM27" i="4"/>
  <c r="GH27" i="4"/>
  <c r="L27" i="4"/>
  <c r="AN13" i="4"/>
  <c r="AB27" i="4"/>
  <c r="AV27" i="4"/>
  <c r="L13" i="7"/>
  <c r="BL27" i="4"/>
  <c r="CN13" i="4"/>
  <c r="CB27" i="4"/>
  <c r="CV27" i="4"/>
  <c r="DL27" i="4"/>
  <c r="EB27" i="4"/>
  <c r="EN13" i="4"/>
  <c r="EV27" i="4"/>
  <c r="FL27" i="4"/>
  <c r="GB27" i="4"/>
  <c r="GN13" i="4"/>
  <c r="BJ12" i="4"/>
  <c r="CN10" i="4"/>
  <c r="FN9" i="4"/>
  <c r="K9" i="7"/>
  <c r="BK12" i="4"/>
  <c r="CU12" i="4"/>
  <c r="FA7" i="4"/>
  <c r="DA7" i="4"/>
  <c r="BA7" i="4"/>
  <c r="GC12" i="4"/>
  <c r="FM12" i="4"/>
  <c r="FM28" i="4" s="1"/>
  <c r="ES12" i="4"/>
  <c r="CS12" i="4"/>
  <c r="CC12" i="4"/>
  <c r="M6" i="7"/>
  <c r="BM12" i="4"/>
  <c r="AS12" i="4"/>
  <c r="AC12" i="4"/>
  <c r="M12" i="4"/>
  <c r="DN14" i="4"/>
  <c r="BB27" i="4"/>
  <c r="GA6" i="4"/>
  <c r="AA6" i="4"/>
  <c r="FB12" i="4"/>
  <c r="GN21" i="4"/>
  <c r="N20" i="4"/>
  <c r="DA20" i="4"/>
  <c r="AN20" i="4"/>
  <c r="CN20" i="4"/>
  <c r="EN20" i="4"/>
  <c r="GN20" i="4"/>
  <c r="BA19" i="4"/>
  <c r="AN19" i="4"/>
  <c r="CN19" i="4"/>
  <c r="EN19" i="4"/>
  <c r="GN19" i="4"/>
  <c r="GA15" i="4"/>
  <c r="AN15" i="4"/>
  <c r="CN15" i="4"/>
  <c r="EN15" i="4"/>
  <c r="GN15" i="4"/>
  <c r="N14" i="4"/>
  <c r="EY27" i="4"/>
  <c r="DW27" i="4"/>
  <c r="CT27" i="4"/>
  <c r="BR27" i="4"/>
  <c r="AP27" i="4"/>
  <c r="F27" i="4"/>
  <c r="DN11" i="4"/>
  <c r="BN9" i="4"/>
  <c r="GB12" i="4"/>
  <c r="GN6" i="4"/>
  <c r="FL12" i="4"/>
  <c r="EV12" i="4"/>
  <c r="EB12" i="4"/>
  <c r="EN6" i="4"/>
  <c r="DL12" i="4"/>
  <c r="CV12" i="4"/>
  <c r="CB12" i="4"/>
  <c r="CN6" i="4"/>
  <c r="L6" i="7"/>
  <c r="BL12" i="4"/>
  <c r="AV12" i="4"/>
  <c r="AB12" i="4"/>
  <c r="AN6" i="4"/>
  <c r="L12" i="4"/>
  <c r="GN10" i="4"/>
  <c r="DA10" i="4"/>
  <c r="N6" i="4"/>
  <c r="DA17" i="4"/>
  <c r="AN17" i="4"/>
  <c r="CN17" i="4"/>
  <c r="EN17" i="4"/>
  <c r="GN17" i="4"/>
  <c r="BN16" i="4"/>
  <c r="B10" i="7"/>
  <c r="BN10" i="4"/>
  <c r="BN8" i="4"/>
  <c r="GA18" i="4"/>
  <c r="AA18" i="4"/>
  <c r="J9" i="16"/>
  <c r="N16" i="4"/>
  <c r="DA16" i="4"/>
  <c r="AN16" i="4"/>
  <c r="CN16" i="4"/>
  <c r="EN16" i="4"/>
  <c r="GN16" i="4"/>
  <c r="CA14" i="4"/>
  <c r="FV27" i="4"/>
  <c r="EM27" i="4"/>
  <c r="DJ27" i="4"/>
  <c r="CH27" i="4"/>
  <c r="AX27" i="4"/>
  <c r="V27" i="4"/>
  <c r="I27" i="4"/>
  <c r="AI27" i="4"/>
  <c r="E13" i="7"/>
  <c r="BE27" i="4"/>
  <c r="BZ27" i="4"/>
  <c r="CU27" i="4"/>
  <c r="DV27" i="4"/>
  <c r="EW27" i="4"/>
  <c r="FR27" i="4"/>
  <c r="GM27" i="4"/>
  <c r="P27" i="4"/>
  <c r="AF27" i="4"/>
  <c r="AZ27" i="4"/>
  <c r="BP27" i="4"/>
  <c r="CF27" i="4"/>
  <c r="CZ27" i="4"/>
  <c r="DP27" i="4"/>
  <c r="EF27" i="4"/>
  <c r="EZ27" i="4"/>
  <c r="FP27" i="4"/>
  <c r="GF27" i="4"/>
  <c r="BB12" i="4"/>
  <c r="EN9" i="4"/>
  <c r="BA9" i="4"/>
  <c r="AA9" i="4"/>
  <c r="AI12" i="4"/>
  <c r="CA9" i="4"/>
  <c r="EA9" i="4"/>
  <c r="EY12" i="4"/>
  <c r="GA9" i="4"/>
  <c r="GI12" i="4"/>
  <c r="FY12" i="4"/>
  <c r="FI12" i="4"/>
  <c r="EO12" i="4"/>
  <c r="FA6" i="4"/>
  <c r="DY12" i="4"/>
  <c r="DI12" i="4"/>
  <c r="CO12" i="4"/>
  <c r="DA6" i="4"/>
  <c r="BY12" i="4"/>
  <c r="I6" i="7"/>
  <c r="BI12" i="4"/>
  <c r="AO12" i="4"/>
  <c r="BA6" i="4"/>
  <c r="Y12" i="4"/>
  <c r="I12" i="4"/>
  <c r="GA14" i="4"/>
  <c r="AA14" i="4"/>
  <c r="EA6" i="4"/>
  <c r="BC12" i="4"/>
  <c r="N13" i="4"/>
  <c r="DB12" i="4"/>
  <c r="CN9" i="4"/>
  <c r="O12" i="4"/>
  <c r="GA19" i="4"/>
  <c r="FA15" i="4"/>
  <c r="B15" i="7"/>
  <c r="BN15" i="4"/>
  <c r="CA15" i="4"/>
  <c r="C18" i="7"/>
  <c r="BN18" i="4"/>
  <c r="GI27" i="4"/>
  <c r="ES27" i="4"/>
  <c r="DO27" i="4"/>
  <c r="EA13" i="4"/>
  <c r="CM27" i="4"/>
  <c r="K13" i="7"/>
  <c r="BK27" i="4"/>
  <c r="AH27" i="4"/>
  <c r="CN11" i="4"/>
  <c r="FN10" i="4"/>
  <c r="FX12" i="4"/>
  <c r="FH12" i="4"/>
  <c r="ER12" i="4"/>
  <c r="DX12" i="4"/>
  <c r="DH12" i="4"/>
  <c r="CR12" i="4"/>
  <c r="BX12" i="4"/>
  <c r="H6" i="7"/>
  <c r="BH12" i="4"/>
  <c r="AR12" i="4"/>
  <c r="X12" i="4"/>
  <c r="H12" i="4"/>
  <c r="CA6" i="4"/>
  <c r="B9" i="16"/>
  <c r="EO27" i="4"/>
  <c r="BG27" i="4"/>
  <c r="FA10" i="4"/>
  <c r="AN10" i="4"/>
  <c r="AA10" i="4"/>
  <c r="CA10" i="4"/>
  <c r="EA10" i="4"/>
  <c r="GA10" i="4"/>
  <c r="B12" i="4"/>
  <c r="AN18" i="4"/>
  <c r="CN18" i="4"/>
  <c r="EN18" i="4"/>
  <c r="GN18" i="4"/>
  <c r="GA16" i="4"/>
  <c r="EA16" i="4"/>
  <c r="FO27" i="4"/>
  <c r="GA13" i="4"/>
  <c r="EE27" i="4"/>
  <c r="EE28" i="4" s="1"/>
  <c r="DC27" i="4"/>
  <c r="BS27" i="4"/>
  <c r="AQ27" i="4"/>
  <c r="O27" i="4"/>
  <c r="AA13" i="4"/>
  <c r="S27" i="4"/>
  <c r="AO27" i="4"/>
  <c r="BA13" i="4"/>
  <c r="J13" i="7"/>
  <c r="BJ27" i="4"/>
  <c r="CE27" i="4"/>
  <c r="DF27" i="4"/>
  <c r="EG27" i="4"/>
  <c r="FB27" i="4"/>
  <c r="FN13" i="4"/>
  <c r="FW27" i="4"/>
  <c r="D27" i="4"/>
  <c r="T27" i="4"/>
  <c r="AJ27" i="4"/>
  <c r="D13" i="7"/>
  <c r="BD27" i="4"/>
  <c r="BT27" i="4"/>
  <c r="CJ27" i="4"/>
  <c r="DD27" i="4"/>
  <c r="DT27" i="4"/>
  <c r="EJ27" i="4"/>
  <c r="FD27" i="4"/>
  <c r="FT27" i="4"/>
  <c r="GJ27" i="4"/>
  <c r="B11" i="7"/>
  <c r="BN11" i="4"/>
  <c r="CM12" i="4"/>
  <c r="GK12" i="4"/>
  <c r="FU12" i="4"/>
  <c r="FE12" i="4"/>
  <c r="EK12" i="4"/>
  <c r="DU12" i="4"/>
  <c r="DE12" i="4"/>
  <c r="CK12" i="4"/>
  <c r="BU12" i="4"/>
  <c r="E6" i="7"/>
  <c r="BE12" i="4"/>
  <c r="AK12" i="4"/>
  <c r="U12" i="4"/>
  <c r="E12" i="4"/>
  <c r="AN14" i="4"/>
  <c r="CN14" i="4"/>
  <c r="EN14" i="4"/>
  <c r="GN14" i="4"/>
  <c r="DO12" i="4"/>
  <c r="B27" i="4"/>
  <c r="AI28" i="4" l="1"/>
  <c r="CX28" i="4"/>
  <c r="CH28" i="4"/>
  <c r="FK28" i="4"/>
  <c r="CL28" i="4"/>
  <c r="F28" i="4"/>
  <c r="F12" i="7"/>
  <c r="J5" i="16" s="1"/>
  <c r="K11" i="16" s="1"/>
  <c r="AP28" i="4"/>
  <c r="BF28" i="4"/>
  <c r="BR28" i="4"/>
  <c r="EH28" i="4"/>
  <c r="CY28" i="4"/>
  <c r="EU28" i="4"/>
  <c r="ED28" i="4"/>
  <c r="I34" i="7"/>
  <c r="L6" i="16"/>
  <c r="DS28" i="4"/>
  <c r="BG28" i="4"/>
  <c r="V28" i="4"/>
  <c r="G28" i="4"/>
  <c r="FZ28" i="4"/>
  <c r="J28" i="4"/>
  <c r="ET28" i="4"/>
  <c r="BS28" i="4"/>
  <c r="DR28" i="4"/>
  <c r="BV28" i="4"/>
  <c r="AL28" i="4"/>
  <c r="CT28" i="4"/>
  <c r="Z28" i="4"/>
  <c r="G12" i="7"/>
  <c r="L5" i="16" s="1"/>
  <c r="M9" i="16" s="1"/>
  <c r="C35" i="7"/>
  <c r="AU28" i="4"/>
  <c r="DK28" i="4"/>
  <c r="D12" i="7"/>
  <c r="F5" i="16" s="1"/>
  <c r="G9" i="16" s="1"/>
  <c r="DJ28" i="4"/>
  <c r="FW28" i="4"/>
  <c r="N15" i="7"/>
  <c r="DZ28" i="4"/>
  <c r="J12" i="7"/>
  <c r="J33" i="7" s="1"/>
  <c r="E12" i="7"/>
  <c r="H5" i="16" s="1"/>
  <c r="I9" i="16" s="1"/>
  <c r="AX28" i="4"/>
  <c r="EM28" i="4"/>
  <c r="G34" i="7"/>
  <c r="CE28" i="4"/>
  <c r="AQ28" i="4"/>
  <c r="FR28" i="4"/>
  <c r="N7" i="7"/>
  <c r="AH28" i="4"/>
  <c r="K12" i="7"/>
  <c r="K33" i="7" s="1"/>
  <c r="BZ28" i="4"/>
  <c r="P6" i="16"/>
  <c r="N14" i="7"/>
  <c r="FF28" i="4"/>
  <c r="N8" i="7"/>
  <c r="L8" i="16"/>
  <c r="FV28" i="4"/>
  <c r="AD28" i="4"/>
  <c r="N16" i="7"/>
  <c r="GM28" i="4"/>
  <c r="EI28" i="4"/>
  <c r="K28" i="4"/>
  <c r="L35" i="7"/>
  <c r="M12" i="7"/>
  <c r="M33" i="7" s="1"/>
  <c r="H12" i="7"/>
  <c r="H33" i="7" s="1"/>
  <c r="AT28" i="4"/>
  <c r="Z16" i="16"/>
  <c r="AF16" i="16" s="1"/>
  <c r="AG16" i="16" s="1"/>
  <c r="Z19" i="16"/>
  <c r="AF19" i="16" s="1"/>
  <c r="AG19" i="16" s="1"/>
  <c r="DM28" i="4"/>
  <c r="N22" i="7"/>
  <c r="GL28" i="4"/>
  <c r="CI28" i="4"/>
  <c r="N26" i="7"/>
  <c r="M35" i="7"/>
  <c r="K35" i="7"/>
  <c r="N11" i="7"/>
  <c r="H35" i="7"/>
  <c r="DF28" i="4"/>
  <c r="EL28" i="4"/>
  <c r="BO28" i="4"/>
  <c r="BO29" i="4" s="1"/>
  <c r="BP5" i="4" s="1"/>
  <c r="EP28" i="4"/>
  <c r="S28" i="4"/>
  <c r="DV28" i="4"/>
  <c r="L12" i="7"/>
  <c r="L33" i="7" s="1"/>
  <c r="EQ28" i="4"/>
  <c r="FS28" i="4"/>
  <c r="DG28" i="4"/>
  <c r="I12" i="7"/>
  <c r="I33" i="7" s="1"/>
  <c r="FQ28" i="4"/>
  <c r="R8" i="16"/>
  <c r="F35" i="7"/>
  <c r="E35" i="7"/>
  <c r="Z18" i="16"/>
  <c r="AF18" i="16" s="1"/>
  <c r="AG18" i="16" s="1"/>
  <c r="CC28" i="4"/>
  <c r="FY28" i="4"/>
  <c r="GK28" i="4"/>
  <c r="G35" i="7"/>
  <c r="G27" i="7"/>
  <c r="J35" i="7"/>
  <c r="N25" i="7"/>
  <c r="N23" i="7"/>
  <c r="AK28" i="4"/>
  <c r="CG28" i="4"/>
  <c r="X28" i="4"/>
  <c r="BX28" i="4"/>
  <c r="ER28" i="4"/>
  <c r="U28" i="4"/>
  <c r="B35" i="7"/>
  <c r="DH28" i="4"/>
  <c r="FX28" i="4"/>
  <c r="D35" i="7"/>
  <c r="W28" i="4"/>
  <c r="AY28" i="4"/>
  <c r="CD28" i="4"/>
  <c r="I35" i="7"/>
  <c r="I27" i="7"/>
  <c r="L28" i="4"/>
  <c r="CV28" i="4"/>
  <c r="EV28" i="4"/>
  <c r="Y28" i="4"/>
  <c r="DI28" i="4"/>
  <c r="EY28" i="4"/>
  <c r="GC28" i="4"/>
  <c r="FE28" i="4"/>
  <c r="FU28" i="4"/>
  <c r="AR28" i="4"/>
  <c r="CR28" i="4"/>
  <c r="FH28" i="4"/>
  <c r="AM28" i="4"/>
  <c r="DU28" i="4"/>
  <c r="AS28" i="4"/>
  <c r="EK28" i="4"/>
  <c r="H28" i="4"/>
  <c r="DX28" i="4"/>
  <c r="BM28" i="4"/>
  <c r="BQ28" i="4"/>
  <c r="E28" i="4"/>
  <c r="BY28" i="4"/>
  <c r="DY28" i="4"/>
  <c r="CS28" i="4"/>
  <c r="N27" i="4"/>
  <c r="BU28" i="4"/>
  <c r="CM28" i="4"/>
  <c r="N13" i="7"/>
  <c r="Q28" i="4"/>
  <c r="EC28" i="4"/>
  <c r="BW28" i="4"/>
  <c r="GE28" i="4"/>
  <c r="AE28" i="4"/>
  <c r="CU28" i="4"/>
  <c r="DQ28" i="4"/>
  <c r="FG28" i="4"/>
  <c r="AA27" i="4"/>
  <c r="FA27" i="4"/>
  <c r="BC28" i="4"/>
  <c r="AV28" i="4"/>
  <c r="BE28" i="4"/>
  <c r="FO28" i="4"/>
  <c r="FO29" i="4" s="1"/>
  <c r="FP5" i="4" s="1"/>
  <c r="BI28" i="4"/>
  <c r="GH28" i="4"/>
  <c r="CP28" i="4"/>
  <c r="P28" i="4"/>
  <c r="CF28" i="4"/>
  <c r="EZ28" i="4"/>
  <c r="BH28" i="4"/>
  <c r="EA27" i="4"/>
  <c r="B6" i="16"/>
  <c r="FI28" i="4"/>
  <c r="AG28" i="4"/>
  <c r="FC28" i="4"/>
  <c r="CQ28" i="4"/>
  <c r="V8" i="16"/>
  <c r="N10" i="7"/>
  <c r="B12" i="7"/>
  <c r="FB28" i="4"/>
  <c r="FB29" i="4" s="1"/>
  <c r="FC5" i="4" s="1"/>
  <c r="FN12" i="4"/>
  <c r="N6" i="16"/>
  <c r="H27" i="7"/>
  <c r="H34" i="7"/>
  <c r="GJ28" i="4"/>
  <c r="N6" i="7"/>
  <c r="GA12" i="4"/>
  <c r="D5" i="16"/>
  <c r="E9" i="16" s="1"/>
  <c r="C33" i="7"/>
  <c r="CK28" i="4"/>
  <c r="BA27" i="4"/>
  <c r="K34" i="7"/>
  <c r="T6" i="16"/>
  <c r="K27" i="7"/>
  <c r="DB28" i="4"/>
  <c r="DB29" i="4" s="1"/>
  <c r="DC5" i="4" s="1"/>
  <c r="DN12" i="4"/>
  <c r="J8" i="16"/>
  <c r="CB28" i="4"/>
  <c r="CB29" i="4" s="1"/>
  <c r="CC5" i="4" s="1"/>
  <c r="CN12" i="4"/>
  <c r="EB28" i="4"/>
  <c r="EB29" i="4" s="1"/>
  <c r="EC5" i="4" s="1"/>
  <c r="EN12" i="4"/>
  <c r="GB28" i="4"/>
  <c r="GB29" i="4" s="1"/>
  <c r="GC5" i="4" s="1"/>
  <c r="GN12" i="4"/>
  <c r="M28" i="4"/>
  <c r="BK28" i="4"/>
  <c r="BJ28" i="4"/>
  <c r="V6" i="16"/>
  <c r="L27" i="7"/>
  <c r="L34" i="7"/>
  <c r="J6" i="16"/>
  <c r="F34" i="7"/>
  <c r="F27" i="7"/>
  <c r="P8" i="16"/>
  <c r="AF28" i="4"/>
  <c r="CZ28" i="4"/>
  <c r="FP28" i="4"/>
  <c r="EW28" i="4"/>
  <c r="B10" i="16"/>
  <c r="N17" i="7"/>
  <c r="T28" i="4"/>
  <c r="BT28" i="4"/>
  <c r="EJ28" i="4"/>
  <c r="B12" i="16"/>
  <c r="N19" i="7"/>
  <c r="B13" i="16"/>
  <c r="N20" i="7"/>
  <c r="F6" i="16"/>
  <c r="D27" i="7"/>
  <c r="D34" i="7"/>
  <c r="Z9" i="16"/>
  <c r="AB28" i="4"/>
  <c r="AB29" i="4" s="1"/>
  <c r="AC5" i="4" s="1"/>
  <c r="AN12" i="4"/>
  <c r="EG28" i="4"/>
  <c r="DW28" i="4"/>
  <c r="M34" i="7"/>
  <c r="M27" i="7"/>
  <c r="X6" i="16"/>
  <c r="D28" i="4"/>
  <c r="DT28" i="4"/>
  <c r="CA12" i="4"/>
  <c r="DO28" i="4"/>
  <c r="DO29" i="4" s="1"/>
  <c r="DP5" i="4" s="1"/>
  <c r="EA12" i="4"/>
  <c r="DE28" i="4"/>
  <c r="FN27" i="4"/>
  <c r="GA27" i="4"/>
  <c r="B34" i="7"/>
  <c r="AO28" i="4"/>
  <c r="AO29" i="4" s="1"/>
  <c r="AP5" i="4" s="1"/>
  <c r="BA12" i="4"/>
  <c r="GI28" i="4"/>
  <c r="E34" i="7"/>
  <c r="H6" i="16"/>
  <c r="E27" i="7"/>
  <c r="BL28" i="4"/>
  <c r="AC28" i="4"/>
  <c r="ES28" i="4"/>
  <c r="CN27" i="4"/>
  <c r="AZ28" i="4"/>
  <c r="DP28" i="4"/>
  <c r="GF28" i="4"/>
  <c r="DC28" i="4"/>
  <c r="CW28" i="4"/>
  <c r="CA27" i="4"/>
  <c r="AJ28" i="4"/>
  <c r="CJ28" i="4"/>
  <c r="FD28" i="4"/>
  <c r="D6" i="16"/>
  <c r="C34" i="7"/>
  <c r="C27" i="7"/>
  <c r="C28" i="7" s="1"/>
  <c r="Z15" i="16"/>
  <c r="B14" i="16"/>
  <c r="N21" i="7"/>
  <c r="F17" i="16"/>
  <c r="N24" i="7"/>
  <c r="D11" i="16"/>
  <c r="D8" i="16" s="1"/>
  <c r="N18" i="7"/>
  <c r="R6" i="16"/>
  <c r="J34" i="7"/>
  <c r="J27" i="7"/>
  <c r="B28" i="4"/>
  <c r="B29" i="4" s="1"/>
  <c r="C5" i="4" s="1"/>
  <c r="C29" i="4" s="1"/>
  <c r="D5" i="4" s="1"/>
  <c r="N12" i="4"/>
  <c r="O28" i="4"/>
  <c r="O29" i="4" s="1"/>
  <c r="P5" i="4" s="1"/>
  <c r="AA12" i="4"/>
  <c r="B27" i="7"/>
  <c r="I28" i="4"/>
  <c r="CO28" i="4"/>
  <c r="CO29" i="4" s="1"/>
  <c r="CP5" i="4" s="1"/>
  <c r="DA12" i="4"/>
  <c r="EO28" i="4"/>
  <c r="EO29" i="4" s="1"/>
  <c r="EP5" i="4" s="1"/>
  <c r="FA12" i="4"/>
  <c r="BB28" i="4"/>
  <c r="BB29" i="4" s="1"/>
  <c r="BC5" i="4" s="1"/>
  <c r="BN12" i="4"/>
  <c r="DL28" i="4"/>
  <c r="FL28" i="4"/>
  <c r="H8" i="16"/>
  <c r="BN27" i="4"/>
  <c r="GN27" i="4"/>
  <c r="EN27" i="4"/>
  <c r="AN27" i="4"/>
  <c r="DA27" i="4"/>
  <c r="N8" i="16"/>
  <c r="X8" i="16"/>
  <c r="BP28" i="4"/>
  <c r="EF28" i="4"/>
  <c r="DN27" i="4"/>
  <c r="T8" i="16"/>
  <c r="AW28" i="4"/>
  <c r="GG28" i="4"/>
  <c r="BD28" i="4"/>
  <c r="DD28" i="4"/>
  <c r="FT28" i="4"/>
  <c r="N9" i="7"/>
  <c r="G28" i="7" l="1"/>
  <c r="G33" i="7"/>
  <c r="M18" i="16"/>
  <c r="F28" i="7"/>
  <c r="F33" i="7"/>
  <c r="AP29" i="4"/>
  <c r="AQ5" i="4" s="1"/>
  <c r="AQ29" i="4" s="1"/>
  <c r="AR5" i="4" s="1"/>
  <c r="AR29" i="4" s="1"/>
  <c r="AS5" i="4" s="1"/>
  <c r="AS29" i="4" s="1"/>
  <c r="AT5" i="4" s="1"/>
  <c r="AT29" i="4" s="1"/>
  <c r="AU5" i="4" s="1"/>
  <c r="AU29" i="4" s="1"/>
  <c r="AV5" i="4" s="1"/>
  <c r="AV29" i="4" s="1"/>
  <c r="AW5" i="4" s="1"/>
  <c r="AW29" i="4" s="1"/>
  <c r="AX5" i="4" s="1"/>
  <c r="AX29" i="4" s="1"/>
  <c r="AY5" i="4" s="1"/>
  <c r="AY29" i="4" s="1"/>
  <c r="AZ5" i="4" s="1"/>
  <c r="AZ29" i="4" s="1"/>
  <c r="M6" i="16"/>
  <c r="L22" i="16" s="1"/>
  <c r="G37" i="7" s="1"/>
  <c r="M16" i="16"/>
  <c r="M11" i="16"/>
  <c r="M17" i="16"/>
  <c r="L7" i="16"/>
  <c r="L20" i="16" s="1"/>
  <c r="M20" i="16" s="1"/>
  <c r="M10" i="16"/>
  <c r="M8" i="16"/>
  <c r="M12" i="16"/>
  <c r="M19" i="16"/>
  <c r="M13" i="16"/>
  <c r="M15" i="16"/>
  <c r="M14" i="16"/>
  <c r="J28" i="7"/>
  <c r="R5" i="16"/>
  <c r="S14" i="16" s="1"/>
  <c r="D28" i="7"/>
  <c r="D33" i="7"/>
  <c r="T5" i="16"/>
  <c r="T7" i="16" s="1"/>
  <c r="E33" i="7"/>
  <c r="M28" i="7"/>
  <c r="X5" i="16"/>
  <c r="Y13" i="16" s="1"/>
  <c r="E28" i="7"/>
  <c r="K28" i="7"/>
  <c r="FA28" i="4"/>
  <c r="FA29" i="4" s="1"/>
  <c r="BA28" i="4"/>
  <c r="BA29" i="4" s="1"/>
  <c r="N5" i="16"/>
  <c r="O9" i="16" s="1"/>
  <c r="EP29" i="4"/>
  <c r="EQ5" i="4" s="1"/>
  <c r="EQ29" i="4" s="1"/>
  <c r="ER5" i="4" s="1"/>
  <c r="ER29" i="4" s="1"/>
  <c r="ES5" i="4" s="1"/>
  <c r="ES29" i="4" s="1"/>
  <c r="ET5" i="4" s="1"/>
  <c r="ET29" i="4" s="1"/>
  <c r="EU5" i="4" s="1"/>
  <c r="EU29" i="4" s="1"/>
  <c r="EV5" i="4" s="1"/>
  <c r="EV29" i="4" s="1"/>
  <c r="EW5" i="4" s="1"/>
  <c r="EW29" i="4" s="1"/>
  <c r="EX5" i="4" s="1"/>
  <c r="EX29" i="4" s="1"/>
  <c r="EY5" i="4" s="1"/>
  <c r="EY29" i="4" s="1"/>
  <c r="EZ5" i="4" s="1"/>
  <c r="EZ29" i="4" s="1"/>
  <c r="K19" i="16"/>
  <c r="K12" i="16"/>
  <c r="H28" i="7"/>
  <c r="BP29" i="4"/>
  <c r="BQ5" i="4" s="1"/>
  <c r="BQ29" i="4" s="1"/>
  <c r="BR5" i="4" s="1"/>
  <c r="BR29" i="4" s="1"/>
  <c r="BS5" i="4" s="1"/>
  <c r="BS29" i="4" s="1"/>
  <c r="BT5" i="4" s="1"/>
  <c r="BT29" i="4" s="1"/>
  <c r="BU5" i="4" s="1"/>
  <c r="BU29" i="4" s="1"/>
  <c r="BV5" i="4" s="1"/>
  <c r="BV29" i="4" s="1"/>
  <c r="BW5" i="4" s="1"/>
  <c r="BW29" i="4" s="1"/>
  <c r="BX5" i="4" s="1"/>
  <c r="BX29" i="4" s="1"/>
  <c r="BY5" i="4" s="1"/>
  <c r="BY29" i="4" s="1"/>
  <c r="BZ5" i="4" s="1"/>
  <c r="BZ29" i="4" s="1"/>
  <c r="V5" i="16"/>
  <c r="W16" i="16" s="1"/>
  <c r="L28" i="7"/>
  <c r="I28" i="7"/>
  <c r="P5" i="16"/>
  <c r="P7" i="16" s="1"/>
  <c r="K6" i="16"/>
  <c r="J22" i="16" s="1"/>
  <c r="K13" i="16"/>
  <c r="K9" i="16"/>
  <c r="K16" i="16"/>
  <c r="K17" i="16"/>
  <c r="K14" i="16"/>
  <c r="K18" i="16"/>
  <c r="K15" i="16"/>
  <c r="K10" i="16"/>
  <c r="GC29" i="4"/>
  <c r="GD5" i="4" s="1"/>
  <c r="GD29" i="4" s="1"/>
  <c r="GE5" i="4" s="1"/>
  <c r="GE29" i="4" s="1"/>
  <c r="GF5" i="4" s="1"/>
  <c r="GF29" i="4" s="1"/>
  <c r="GG5" i="4" s="1"/>
  <c r="GG29" i="4" s="1"/>
  <c r="GH5" i="4" s="1"/>
  <c r="GH29" i="4" s="1"/>
  <c r="GI5" i="4" s="1"/>
  <c r="GI29" i="4" s="1"/>
  <c r="GJ5" i="4" s="1"/>
  <c r="GJ29" i="4" s="1"/>
  <c r="GK5" i="4" s="1"/>
  <c r="GK29" i="4" s="1"/>
  <c r="GL5" i="4" s="1"/>
  <c r="GL29" i="4" s="1"/>
  <c r="GM5" i="4" s="1"/>
  <c r="GM29" i="4" s="1"/>
  <c r="N28" i="4"/>
  <c r="N29" i="4" s="1"/>
  <c r="CC29" i="4"/>
  <c r="CD5" i="4" s="1"/>
  <c r="CD29" i="4" s="1"/>
  <c r="CE5" i="4" s="1"/>
  <c r="CE29" i="4" s="1"/>
  <c r="CF5" i="4" s="1"/>
  <c r="CF29" i="4" s="1"/>
  <c r="CG5" i="4" s="1"/>
  <c r="CG29" i="4" s="1"/>
  <c r="CH5" i="4" s="1"/>
  <c r="CH29" i="4" s="1"/>
  <c r="CI5" i="4" s="1"/>
  <c r="CI29" i="4" s="1"/>
  <c r="CJ5" i="4" s="1"/>
  <c r="CJ29" i="4" s="1"/>
  <c r="CK5" i="4" s="1"/>
  <c r="CK29" i="4" s="1"/>
  <c r="CL5" i="4" s="1"/>
  <c r="CL29" i="4" s="1"/>
  <c r="CM5" i="4" s="1"/>
  <c r="CM29" i="4" s="1"/>
  <c r="EC29" i="4"/>
  <c r="ED5" i="4" s="1"/>
  <c r="ED29" i="4" s="1"/>
  <c r="EE5" i="4" s="1"/>
  <c r="EE29" i="4" s="1"/>
  <c r="EF5" i="4" s="1"/>
  <c r="EF29" i="4" s="1"/>
  <c r="EG5" i="4" s="1"/>
  <c r="EG29" i="4" s="1"/>
  <c r="EH5" i="4" s="1"/>
  <c r="EH29" i="4" s="1"/>
  <c r="EI5" i="4" s="1"/>
  <c r="EI29" i="4" s="1"/>
  <c r="EJ5" i="4" s="1"/>
  <c r="EJ29" i="4" s="1"/>
  <c r="EK5" i="4" s="1"/>
  <c r="EK29" i="4" s="1"/>
  <c r="EL5" i="4" s="1"/>
  <c r="EL29" i="4" s="1"/>
  <c r="EM5" i="4" s="1"/>
  <c r="EM29" i="4" s="1"/>
  <c r="AA28" i="4"/>
  <c r="AA29" i="4" s="1"/>
  <c r="CP29" i="4"/>
  <c r="CQ5" i="4" s="1"/>
  <c r="CQ29" i="4" s="1"/>
  <c r="CR5" i="4" s="1"/>
  <c r="CR29" i="4" s="1"/>
  <c r="CS5" i="4" s="1"/>
  <c r="CS29" i="4" s="1"/>
  <c r="CT5" i="4" s="1"/>
  <c r="CT29" i="4" s="1"/>
  <c r="CU5" i="4" s="1"/>
  <c r="CU29" i="4" s="1"/>
  <c r="CV5" i="4" s="1"/>
  <c r="CV29" i="4" s="1"/>
  <c r="CW5" i="4" s="1"/>
  <c r="CW29" i="4" s="1"/>
  <c r="CX5" i="4" s="1"/>
  <c r="CX29" i="4" s="1"/>
  <c r="CY5" i="4" s="1"/>
  <c r="CY29" i="4" s="1"/>
  <c r="CZ5" i="4" s="1"/>
  <c r="CZ29" i="4" s="1"/>
  <c r="P29" i="4"/>
  <c r="Q5" i="4" s="1"/>
  <c r="Q29" i="4" s="1"/>
  <c r="R5" i="4" s="1"/>
  <c r="R29" i="4" s="1"/>
  <c r="S5" i="4" s="1"/>
  <c r="S29" i="4" s="1"/>
  <c r="T5" i="4" s="1"/>
  <c r="T29" i="4" s="1"/>
  <c r="U5" i="4" s="1"/>
  <c r="U29" i="4" s="1"/>
  <c r="V5" i="4" s="1"/>
  <c r="V29" i="4" s="1"/>
  <c r="W5" i="4" s="1"/>
  <c r="W29" i="4" s="1"/>
  <c r="X5" i="4" s="1"/>
  <c r="X29" i="4" s="1"/>
  <c r="Y5" i="4" s="1"/>
  <c r="Y29" i="4" s="1"/>
  <c r="Z5" i="4" s="1"/>
  <c r="Z29" i="4" s="1"/>
  <c r="EA28" i="4"/>
  <c r="EA29" i="4" s="1"/>
  <c r="FP29" i="4"/>
  <c r="FQ5" i="4" s="1"/>
  <c r="FQ29" i="4" s="1"/>
  <c r="FR5" i="4" s="1"/>
  <c r="FR29" i="4" s="1"/>
  <c r="FS5" i="4" s="1"/>
  <c r="FS29" i="4" s="1"/>
  <c r="FT5" i="4" s="1"/>
  <c r="FT29" i="4" s="1"/>
  <c r="FU5" i="4" s="1"/>
  <c r="FU29" i="4" s="1"/>
  <c r="FV5" i="4" s="1"/>
  <c r="FV29" i="4" s="1"/>
  <c r="FW5" i="4" s="1"/>
  <c r="FW29" i="4" s="1"/>
  <c r="FX5" i="4" s="1"/>
  <c r="FX29" i="4" s="1"/>
  <c r="FY5" i="4" s="1"/>
  <c r="FY29" i="4" s="1"/>
  <c r="FZ5" i="4" s="1"/>
  <c r="FZ29" i="4" s="1"/>
  <c r="G6" i="16"/>
  <c r="B8" i="16"/>
  <c r="E6" i="16"/>
  <c r="D22" i="16" s="1"/>
  <c r="D29" i="4"/>
  <c r="E5" i="4" s="1"/>
  <c r="E29" i="4" s="1"/>
  <c r="F5" i="4" s="1"/>
  <c r="F29" i="4" s="1"/>
  <c r="G5" i="4" s="1"/>
  <c r="G29" i="4" s="1"/>
  <c r="H5" i="4" s="1"/>
  <c r="H29" i="4" s="1"/>
  <c r="I5" i="4" s="1"/>
  <c r="I29" i="4" s="1"/>
  <c r="J5" i="4" s="1"/>
  <c r="J29" i="4" s="1"/>
  <c r="K5" i="4" s="1"/>
  <c r="K29" i="4" s="1"/>
  <c r="L5" i="4" s="1"/>
  <c r="L29" i="4" s="1"/>
  <c r="M5" i="4" s="1"/>
  <c r="M29" i="4" s="1"/>
  <c r="BC29" i="4"/>
  <c r="BD5" i="4" s="1"/>
  <c r="BD29" i="4" s="1"/>
  <c r="BE5" i="4" s="1"/>
  <c r="BE29" i="4" s="1"/>
  <c r="BF5" i="4" s="1"/>
  <c r="BF29" i="4" s="1"/>
  <c r="BG5" i="4" s="1"/>
  <c r="BG29" i="4" s="1"/>
  <c r="BH5" i="4" s="1"/>
  <c r="BH29" i="4" s="1"/>
  <c r="BI5" i="4" s="1"/>
  <c r="BI29" i="4" s="1"/>
  <c r="BJ5" i="4" s="1"/>
  <c r="BJ29" i="4" s="1"/>
  <c r="BK5" i="4" s="1"/>
  <c r="BK29" i="4" s="1"/>
  <c r="BL5" i="4" s="1"/>
  <c r="BL29" i="4" s="1"/>
  <c r="BM5" i="4" s="1"/>
  <c r="BM29" i="4" s="1"/>
  <c r="FC29" i="4"/>
  <c r="FD5" i="4" s="1"/>
  <c r="FD29" i="4" s="1"/>
  <c r="FE5" i="4" s="1"/>
  <c r="FE29" i="4" s="1"/>
  <c r="FF5" i="4" s="1"/>
  <c r="FF29" i="4" s="1"/>
  <c r="FG5" i="4" s="1"/>
  <c r="FG29" i="4" s="1"/>
  <c r="FH5" i="4" s="1"/>
  <c r="FH29" i="4" s="1"/>
  <c r="FI5" i="4" s="1"/>
  <c r="FI29" i="4" s="1"/>
  <c r="FJ5" i="4" s="1"/>
  <c r="FJ29" i="4" s="1"/>
  <c r="FK5" i="4" s="1"/>
  <c r="FK29" i="4" s="1"/>
  <c r="FL5" i="4" s="1"/>
  <c r="FL29" i="4" s="1"/>
  <c r="FM5" i="4" s="1"/>
  <c r="FM29" i="4" s="1"/>
  <c r="DN28" i="4"/>
  <c r="DN29" i="4" s="1"/>
  <c r="AC29" i="4"/>
  <c r="AD5" i="4" s="1"/>
  <c r="AD29" i="4" s="1"/>
  <c r="AE5" i="4" s="1"/>
  <c r="AE29" i="4" s="1"/>
  <c r="AF5" i="4" s="1"/>
  <c r="AF29" i="4" s="1"/>
  <c r="AG5" i="4" s="1"/>
  <c r="AG29" i="4" s="1"/>
  <c r="AH5" i="4" s="1"/>
  <c r="AH29" i="4" s="1"/>
  <c r="AI5" i="4" s="1"/>
  <c r="AI29" i="4" s="1"/>
  <c r="AJ5" i="4" s="1"/>
  <c r="AJ29" i="4" s="1"/>
  <c r="AK5" i="4" s="1"/>
  <c r="AK29" i="4" s="1"/>
  <c r="AL5" i="4" s="1"/>
  <c r="AL29" i="4" s="1"/>
  <c r="AM5" i="4" s="1"/>
  <c r="AM29" i="4" s="1"/>
  <c r="GA28" i="4"/>
  <c r="GA29" i="4" s="1"/>
  <c r="CA28" i="4"/>
  <c r="CA29" i="4" s="1"/>
  <c r="Z13" i="16"/>
  <c r="Z10" i="16"/>
  <c r="EN28" i="4"/>
  <c r="EN29" i="4" s="1"/>
  <c r="K8" i="16"/>
  <c r="N27" i="7"/>
  <c r="O18" i="7" s="1"/>
  <c r="E8" i="16"/>
  <c r="F7" i="16"/>
  <c r="G14" i="16"/>
  <c r="G19" i="16"/>
  <c r="G13" i="16"/>
  <c r="G12" i="16"/>
  <c r="G15" i="16"/>
  <c r="G11" i="16"/>
  <c r="G18" i="16"/>
  <c r="G10" i="16"/>
  <c r="G16" i="16"/>
  <c r="FN28" i="4"/>
  <c r="FN29" i="4" s="1"/>
  <c r="B33" i="7"/>
  <c r="B28" i="7"/>
  <c r="B29" i="7" s="1"/>
  <c r="C5" i="7" s="1"/>
  <c r="C29" i="7" s="1"/>
  <c r="D5" i="7" s="1"/>
  <c r="N12" i="7"/>
  <c r="B5" i="16"/>
  <c r="C10" i="16" s="1"/>
  <c r="BN28" i="4"/>
  <c r="BN29" i="4" s="1"/>
  <c r="DA28" i="4"/>
  <c r="DA29" i="4" s="1"/>
  <c r="H7" i="16"/>
  <c r="I13" i="16"/>
  <c r="I12" i="16"/>
  <c r="I16" i="16"/>
  <c r="I19" i="16"/>
  <c r="I15" i="16"/>
  <c r="I14" i="16"/>
  <c r="I17" i="16"/>
  <c r="I18" i="16"/>
  <c r="I11" i="16"/>
  <c r="I10" i="16"/>
  <c r="E11" i="16"/>
  <c r="Z11" i="16"/>
  <c r="G17" i="16"/>
  <c r="Z17" i="16"/>
  <c r="Z14" i="16"/>
  <c r="Z6" i="16"/>
  <c r="GN28" i="4"/>
  <c r="GN29" i="4" s="1"/>
  <c r="CN28" i="4"/>
  <c r="CN29" i="4" s="1"/>
  <c r="I8" i="16"/>
  <c r="AF15" i="16"/>
  <c r="AG15" i="16" s="1"/>
  <c r="I6" i="16"/>
  <c r="H22" i="16" s="1"/>
  <c r="DP29" i="4"/>
  <c r="DQ5" i="4" s="1"/>
  <c r="DQ29" i="4" s="1"/>
  <c r="DR5" i="4" s="1"/>
  <c r="DR29" i="4" s="1"/>
  <c r="DS5" i="4" s="1"/>
  <c r="DS29" i="4" s="1"/>
  <c r="DT5" i="4" s="1"/>
  <c r="DT29" i="4" s="1"/>
  <c r="DU5" i="4" s="1"/>
  <c r="DU29" i="4" s="1"/>
  <c r="DV5" i="4" s="1"/>
  <c r="DV29" i="4" s="1"/>
  <c r="DW5" i="4" s="1"/>
  <c r="DW29" i="4" s="1"/>
  <c r="DX5" i="4" s="1"/>
  <c r="DX29" i="4" s="1"/>
  <c r="DY5" i="4" s="1"/>
  <c r="DY29" i="4" s="1"/>
  <c r="DZ5" i="4" s="1"/>
  <c r="DZ29" i="4" s="1"/>
  <c r="F8" i="16"/>
  <c r="AN28" i="4"/>
  <c r="AN29" i="4" s="1"/>
  <c r="AF9" i="16"/>
  <c r="AG9" i="16" s="1"/>
  <c r="Z12" i="16"/>
  <c r="DC29" i="4"/>
  <c r="DD5" i="4" s="1"/>
  <c r="DD29" i="4" s="1"/>
  <c r="DE5" i="4" s="1"/>
  <c r="DE29" i="4" s="1"/>
  <c r="DF5" i="4" s="1"/>
  <c r="DF29" i="4" s="1"/>
  <c r="DG5" i="4" s="1"/>
  <c r="DG29" i="4" s="1"/>
  <c r="DH5" i="4" s="1"/>
  <c r="DH29" i="4" s="1"/>
  <c r="DI5" i="4" s="1"/>
  <c r="DI29" i="4" s="1"/>
  <c r="DJ5" i="4" s="1"/>
  <c r="DJ29" i="4" s="1"/>
  <c r="DK5" i="4" s="1"/>
  <c r="DK29" i="4" s="1"/>
  <c r="DL5" i="4" s="1"/>
  <c r="DL29" i="4" s="1"/>
  <c r="DM5" i="4" s="1"/>
  <c r="DM29" i="4" s="1"/>
  <c r="D7" i="16"/>
  <c r="E14" i="16"/>
  <c r="E10" i="16"/>
  <c r="E12" i="16"/>
  <c r="E15" i="16"/>
  <c r="E16" i="16"/>
  <c r="E19" i="16"/>
  <c r="E18" i="16"/>
  <c r="E17" i="16"/>
  <c r="E13" i="16"/>
  <c r="J7" i="16"/>
  <c r="S15" i="16" l="1"/>
  <c r="S12" i="16"/>
  <c r="S18" i="16"/>
  <c r="U14" i="16"/>
  <c r="M22" i="16"/>
  <c r="M7" i="16"/>
  <c r="U19" i="16"/>
  <c r="S16" i="16"/>
  <c r="S13" i="16"/>
  <c r="S17" i="16"/>
  <c r="S9" i="16"/>
  <c r="S11" i="16"/>
  <c r="S6" i="16"/>
  <c r="R22" i="16" s="1"/>
  <c r="S22" i="16" s="1"/>
  <c r="S8" i="16"/>
  <c r="R7" i="16"/>
  <c r="R20" i="16" s="1"/>
  <c r="S20" i="16" s="1"/>
  <c r="S10" i="16"/>
  <c r="S19" i="16"/>
  <c r="Y17" i="16"/>
  <c r="Y6" i="16"/>
  <c r="X22" i="16" s="1"/>
  <c r="Y22" i="16" s="1"/>
  <c r="U11" i="16"/>
  <c r="U16" i="16"/>
  <c r="U8" i="16"/>
  <c r="U13" i="16"/>
  <c r="D29" i="7"/>
  <c r="E5" i="7" s="1"/>
  <c r="E29" i="7" s="1"/>
  <c r="F5" i="7" s="1"/>
  <c r="F29" i="7" s="1"/>
  <c r="G5" i="7" s="1"/>
  <c r="G29" i="7" s="1"/>
  <c r="H5" i="7" s="1"/>
  <c r="H29" i="7" s="1"/>
  <c r="I5" i="7" s="1"/>
  <c r="I29" i="7" s="1"/>
  <c r="J5" i="7" s="1"/>
  <c r="J29" i="7" s="1"/>
  <c r="K5" i="7" s="1"/>
  <c r="K29" i="7" s="1"/>
  <c r="L5" i="7" s="1"/>
  <c r="L29" i="7" s="1"/>
  <c r="M5" i="7" s="1"/>
  <c r="M29" i="7" s="1"/>
  <c r="W12" i="16"/>
  <c r="V7" i="16"/>
  <c r="W7" i="16" s="1"/>
  <c r="W6" i="16"/>
  <c r="V22" i="16" s="1"/>
  <c r="W22" i="16" s="1"/>
  <c r="W13" i="16"/>
  <c r="W8" i="16"/>
  <c r="U9" i="16"/>
  <c r="U6" i="16"/>
  <c r="T22" i="16" s="1"/>
  <c r="U22" i="16" s="1"/>
  <c r="U17" i="16"/>
  <c r="U15" i="16"/>
  <c r="U10" i="16"/>
  <c r="W9" i="16"/>
  <c r="W11" i="16"/>
  <c r="W18" i="16"/>
  <c r="W19" i="16"/>
  <c r="W17" i="16"/>
  <c r="W14" i="16"/>
  <c r="U18" i="16"/>
  <c r="U12" i="16"/>
  <c r="W10" i="16"/>
  <c r="W15" i="16"/>
  <c r="Y15" i="16"/>
  <c r="Y16" i="16"/>
  <c r="Y11" i="16"/>
  <c r="X7" i="16"/>
  <c r="X20" i="16" s="1"/>
  <c r="Y20" i="16" s="1"/>
  <c r="Y9" i="16"/>
  <c r="Y12" i="16"/>
  <c r="Y14" i="16"/>
  <c r="Y8" i="16"/>
  <c r="Y10" i="16"/>
  <c r="O10" i="16"/>
  <c r="Q15" i="16"/>
  <c r="Q16" i="16"/>
  <c r="Q8" i="16"/>
  <c r="O8" i="16"/>
  <c r="O19" i="16"/>
  <c r="O12" i="16"/>
  <c r="N7" i="16"/>
  <c r="O7" i="16" s="1"/>
  <c r="O18" i="16"/>
  <c r="O15" i="16"/>
  <c r="O17" i="16"/>
  <c r="O13" i="16"/>
  <c r="O16" i="16"/>
  <c r="O11" i="16"/>
  <c r="O14" i="16"/>
  <c r="O6" i="16"/>
  <c r="N22" i="16" s="1"/>
  <c r="H37" i="7" s="1"/>
  <c r="Q14" i="16"/>
  <c r="Q11" i="16"/>
  <c r="Q19" i="16"/>
  <c r="Q17" i="16"/>
  <c r="Q12" i="16"/>
  <c r="Q13" i="16"/>
  <c r="Q10" i="16"/>
  <c r="Q18" i="16"/>
  <c r="C14" i="16"/>
  <c r="Q9" i="16"/>
  <c r="Q6" i="16"/>
  <c r="P22" i="16" s="1"/>
  <c r="Q22" i="16" s="1"/>
  <c r="Z8" i="16"/>
  <c r="AF8" i="16" s="1"/>
  <c r="O19" i="7"/>
  <c r="C12" i="16"/>
  <c r="O20" i="7"/>
  <c r="N28" i="7"/>
  <c r="N29" i="7" s="1"/>
  <c r="C13" i="16"/>
  <c r="C8" i="16"/>
  <c r="E37" i="7"/>
  <c r="I22" i="16"/>
  <c r="D20" i="16"/>
  <c r="E20" i="16" s="1"/>
  <c r="E7" i="16"/>
  <c r="P20" i="16"/>
  <c r="Q20" i="16" s="1"/>
  <c r="Q7" i="16"/>
  <c r="AF10" i="16"/>
  <c r="AG10" i="16" s="1"/>
  <c r="AF14" i="16"/>
  <c r="AG14" i="16" s="1"/>
  <c r="AF11" i="16"/>
  <c r="AG11" i="16" s="1"/>
  <c r="H20" i="16"/>
  <c r="I20" i="16" s="1"/>
  <c r="I7" i="16"/>
  <c r="F20" i="16"/>
  <c r="G20" i="16" s="1"/>
  <c r="G7" i="16"/>
  <c r="T20" i="16"/>
  <c r="U20" i="16" s="1"/>
  <c r="U7" i="16"/>
  <c r="O14" i="7"/>
  <c r="O16" i="7"/>
  <c r="O22" i="7"/>
  <c r="O23" i="7"/>
  <c r="O26" i="7"/>
  <c r="O13" i="7"/>
  <c r="O25" i="7"/>
  <c r="O15" i="7"/>
  <c r="J20" i="16"/>
  <c r="K20" i="16" s="1"/>
  <c r="K7" i="16"/>
  <c r="O17" i="7"/>
  <c r="F22" i="16"/>
  <c r="G8" i="16"/>
  <c r="E22" i="16"/>
  <c r="C37" i="7"/>
  <c r="O21" i="7"/>
  <c r="K22" i="16"/>
  <c r="F37" i="7"/>
  <c r="AF12" i="16"/>
  <c r="AG12" i="16" s="1"/>
  <c r="AF17" i="16"/>
  <c r="AG17" i="16" s="1"/>
  <c r="Z5" i="16"/>
  <c r="AA10" i="16" s="1"/>
  <c r="B7" i="16"/>
  <c r="C16" i="16"/>
  <c r="C18" i="16"/>
  <c r="C19" i="16"/>
  <c r="C11" i="16"/>
  <c r="C17" i="16"/>
  <c r="C9" i="16"/>
  <c r="C6" i="16"/>
  <c r="B22" i="16" s="1"/>
  <c r="C15" i="16"/>
  <c r="O24" i="7"/>
  <c r="AF13" i="16"/>
  <c r="AG13" i="16" s="1"/>
  <c r="J37" i="7" l="1"/>
  <c r="S7" i="16"/>
  <c r="M37" i="7"/>
  <c r="N20" i="16"/>
  <c r="O20" i="16" s="1"/>
  <c r="V20" i="16"/>
  <c r="W20" i="16" s="1"/>
  <c r="K37" i="7"/>
  <c r="L37" i="7"/>
  <c r="AC10" i="16"/>
  <c r="AD10" i="16" s="1"/>
  <c r="Y7" i="16"/>
  <c r="AC19" i="16"/>
  <c r="AD19" i="16" s="1"/>
  <c r="O22" i="16"/>
  <c r="I37" i="7"/>
  <c r="AC17" i="16"/>
  <c r="AD17" i="16" s="1"/>
  <c r="AC12" i="16"/>
  <c r="AD12" i="16" s="1"/>
  <c r="AC15" i="16"/>
  <c r="AD15" i="16" s="1"/>
  <c r="AC14" i="16"/>
  <c r="AD14" i="16" s="1"/>
  <c r="AC9" i="16"/>
  <c r="AD9" i="16" s="1"/>
  <c r="AC13" i="16"/>
  <c r="AD13" i="16" s="1"/>
  <c r="AC16" i="16"/>
  <c r="AD16" i="16" s="1"/>
  <c r="AC11" i="16"/>
  <c r="AD11" i="16" s="1"/>
  <c r="AC18" i="16"/>
  <c r="AD18" i="16" s="1"/>
  <c r="AA13" i="16"/>
  <c r="B20" i="16"/>
  <c r="C7" i="16"/>
  <c r="Z7" i="16"/>
  <c r="AA7" i="16" s="1"/>
  <c r="C22" i="16"/>
  <c r="B37" i="7"/>
  <c r="AA19" i="16"/>
  <c r="AA18" i="16"/>
  <c r="AA16" i="16"/>
  <c r="AA15" i="16"/>
  <c r="AA9" i="16"/>
  <c r="G22" i="16"/>
  <c r="D37" i="7"/>
  <c r="AA8" i="16"/>
  <c r="AA12" i="16"/>
  <c r="AG8" i="16"/>
  <c r="AA17" i="16"/>
  <c r="AA6" i="16"/>
  <c r="AA11" i="16"/>
  <c r="AA14" i="16"/>
  <c r="AC8" i="16" l="1"/>
  <c r="AD8" i="16" s="1"/>
  <c r="Z20" i="16"/>
  <c r="AA20" i="16" s="1"/>
  <c r="C20" i="16"/>
  <c r="AD6" i="16"/>
  <c r="Z22" i="16"/>
  <c r="AA22" i="16" s="1"/>
  <c r="AC6" i="16" l="1"/>
  <c r="AC7" i="16" s="1"/>
  <c r="AG6" i="16"/>
  <c r="AC22" i="16"/>
  <c r="AD22" i="16" s="1"/>
  <c r="AF6" i="16" l="1"/>
  <c r="AF7" i="16" s="1"/>
  <c r="AF22" i="16"/>
  <c r="AG22" i="16" s="1"/>
  <c r="AC20" i="16"/>
  <c r="AD20" i="16" s="1"/>
  <c r="AD7" i="16"/>
  <c r="AG7" i="16" l="1"/>
  <c r="AF20" i="16"/>
  <c r="AG20" i="16" s="1"/>
</calcChain>
</file>

<file path=xl/comments1.xml><?xml version="1.0" encoding="utf-8"?>
<comments xmlns="http://schemas.openxmlformats.org/spreadsheetml/2006/main">
  <authors>
    <author/>
  </authors>
  <commentList>
    <comment ref="B5" authorId="0" shapeId="0">
      <text>
        <r>
          <rPr>
            <sz val="11"/>
            <color rgb="FF000000"/>
            <rFont val="Calibri"/>
            <family val="2"/>
            <charset val="1"/>
          </rPr>
          <t>Digite aqui o saldo inicial do Caixa no mês 1</t>
        </r>
      </text>
    </comment>
  </commentList>
</comments>
</file>

<file path=xl/sharedStrings.xml><?xml version="1.0" encoding="utf-8"?>
<sst xmlns="http://schemas.openxmlformats.org/spreadsheetml/2006/main" count="561" uniqueCount="116">
  <si>
    <t>ANO</t>
  </si>
  <si>
    <t>MÊS</t>
  </si>
  <si>
    <t>Consolidado</t>
  </si>
  <si>
    <t>Valores</t>
  </si>
  <si>
    <t>Saldo Inicial do Caixa</t>
  </si>
  <si>
    <t>Total de Entradas</t>
  </si>
  <si>
    <t xml:space="preserve">Total de Saída </t>
  </si>
  <si>
    <t>Saldo Operacional (Entradas - Saídas)</t>
  </si>
  <si>
    <t>Saldo Acumulado (Saldo Operacional + Saldo Inicial)</t>
  </si>
  <si>
    <t>Plano de Contas</t>
  </si>
  <si>
    <t>Diário de Fluxo de Caixa</t>
  </si>
  <si>
    <t>Empresa:</t>
  </si>
  <si>
    <t>mês</t>
  </si>
  <si>
    <t>Ano</t>
  </si>
  <si>
    <t>Ano/Mês</t>
  </si>
  <si>
    <t>Data</t>
  </si>
  <si>
    <t>Banco</t>
  </si>
  <si>
    <t>Centro Custo</t>
  </si>
  <si>
    <t>Fornecedor/Cliente/ Empresa</t>
  </si>
  <si>
    <t>Produto/Serviço/ Motivo</t>
  </si>
  <si>
    <t>Conta</t>
  </si>
  <si>
    <t>Valor</t>
  </si>
  <si>
    <t>Fluxo</t>
  </si>
  <si>
    <t>CLASSIFICAÇÃO</t>
  </si>
  <si>
    <t>Entrada</t>
  </si>
  <si>
    <t>Entradas</t>
  </si>
  <si>
    <t>Saída</t>
  </si>
  <si>
    <t>Dinheiro</t>
  </si>
  <si>
    <t>PIX</t>
  </si>
  <si>
    <t>Cartão Débito</t>
  </si>
  <si>
    <t>TED</t>
  </si>
  <si>
    <t>Cartão de Crédito</t>
  </si>
  <si>
    <t>Boleto</t>
  </si>
  <si>
    <t>Saídas</t>
  </si>
  <si>
    <t>Despesas Administrativas</t>
  </si>
  <si>
    <t>Custos - Impostos sobre Vendas</t>
  </si>
  <si>
    <t>Custos gerados após as vendas</t>
  </si>
  <si>
    <t>Investimentos</t>
  </si>
  <si>
    <t>Despesas Marketing</t>
  </si>
  <si>
    <t>Despesas com Pessoal</t>
  </si>
  <si>
    <t>Despesas Financeiras</t>
  </si>
  <si>
    <t>Cursos e Treinamentos</t>
  </si>
  <si>
    <t>Impostos/Encargos</t>
  </si>
  <si>
    <t>Outras Saídas 2</t>
  </si>
  <si>
    <t>.</t>
  </si>
  <si>
    <t>FLUXO DE CAIXA</t>
  </si>
  <si>
    <t>EMPRESA:</t>
  </si>
  <si>
    <t>MÊS/ANO</t>
  </si>
  <si>
    <t>TOTAL DE ENTRADA</t>
  </si>
  <si>
    <t>TOTAL DE SAÍDAS</t>
  </si>
  <si>
    <t>CUSTOS VARIAVEIS</t>
  </si>
  <si>
    <t>DESPESAS FIXAS</t>
  </si>
  <si>
    <t>Ponto de Equilíbrio</t>
  </si>
  <si>
    <t>Ano:</t>
  </si>
  <si>
    <t>Fluxo de Caixa</t>
  </si>
  <si>
    <t>Evolução das Contas de Saída de Caixa no Decorrer do Ano</t>
  </si>
  <si>
    <t>***Fim***</t>
  </si>
  <si>
    <t>RELATORIO SOBRE:</t>
  </si>
  <si>
    <t>RECEITA - DESPESA</t>
  </si>
  <si>
    <t>Para atualizar a planilha dinamica.</t>
  </si>
  <si>
    <t>Clique dentro da planilha - Menu Analise da Tabela dinamica</t>
  </si>
  <si>
    <t>Clique em ATUALIZAR Ou aperte "alt+F5"</t>
  </si>
  <si>
    <t>- todas -</t>
  </si>
  <si>
    <t>Soma de Valor</t>
  </si>
  <si>
    <t>(vazio)</t>
  </si>
  <si>
    <t>2026/08</t>
  </si>
  <si>
    <t>Total Resultado</t>
  </si>
  <si>
    <t>Custos - Serviço Prestado</t>
  </si>
  <si>
    <t>ENTRADA</t>
  </si>
  <si>
    <t>CUSTO VARIAVEL</t>
  </si>
  <si>
    <t>SIMULAÇÃO VENDAS</t>
  </si>
  <si>
    <t>%REC</t>
  </si>
  <si>
    <t>JANEIRO</t>
  </si>
  <si>
    <t>FEVEREIRO</t>
  </si>
  <si>
    <t>MARÇO</t>
  </si>
  <si>
    <t>ABRIL</t>
  </si>
  <si>
    <t>MAIO</t>
  </si>
  <si>
    <t>JUNHO</t>
  </si>
  <si>
    <t>JULHO</t>
  </si>
  <si>
    <t>AGOSTO</t>
  </si>
  <si>
    <t>SETEMBRO</t>
  </si>
  <si>
    <t>OUTUBRO</t>
  </si>
  <si>
    <t>NOVEMBRO</t>
  </si>
  <si>
    <t>DEZEMBRO</t>
  </si>
  <si>
    <t>ANUAL</t>
  </si>
  <si>
    <t>MENSAL</t>
  </si>
  <si>
    <t>VALOR</t>
  </si>
  <si>
    <t>RECEITA (+)</t>
  </si>
  <si>
    <t>CUSTOS VARIAVEIS (-)</t>
  </si>
  <si>
    <t>LUCRO BRUTO = (REC-CV)</t>
  </si>
  <si>
    <t>DESPESAS FIXAS (-)</t>
  </si>
  <si>
    <t>LUCRO LIQUIDO (=)</t>
  </si>
  <si>
    <t>PONTO EQUILIBRIO (=)</t>
  </si>
  <si>
    <t>A RECEBER E A PAGAR</t>
  </si>
  <si>
    <t>ano</t>
  </si>
  <si>
    <t>ano/mês</t>
  </si>
  <si>
    <t>Fornecedor/Cliente/Empresa</t>
  </si>
  <si>
    <t>CHEFE CONFEITAR</t>
  </si>
  <si>
    <t>EMBALAGENS/CREDITO</t>
  </si>
  <si>
    <t>Custos - Para realizar vendas</t>
  </si>
  <si>
    <t>ASSAI ATACADISTA</t>
  </si>
  <si>
    <t>INSUMOS/CREDITO</t>
  </si>
  <si>
    <t>Cheque</t>
  </si>
  <si>
    <t>HIPER FESTA</t>
  </si>
  <si>
    <t>EMABALAGENS/CREDITO</t>
  </si>
  <si>
    <t>Cartão de Débito</t>
  </si>
  <si>
    <t>Outras</t>
  </si>
  <si>
    <t>Retirada FERNANDA</t>
  </si>
  <si>
    <t>Despesas com Funcionario</t>
  </si>
  <si>
    <t>Alelo</t>
  </si>
  <si>
    <t>Outras Saídas 3</t>
  </si>
  <si>
    <t>Custos - serviço prestado</t>
  </si>
  <si>
    <t xml:space="preserve">Impostos/Encargos </t>
  </si>
  <si>
    <t>Fornecedor</t>
  </si>
  <si>
    <t>Pró-Labore</t>
  </si>
  <si>
    <t>Outros Recebimentos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</si>
</sst>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R$ &quot;* #,##0.00_-;&quot;-R$ &quot;* #,##0.00_-;_-&quot;R$ &quot;* \-??_-;_-@_-"/>
    <numFmt numFmtId="165" formatCode="_(&quot;R$&quot;* #,##0.00_);_(&quot;R$&quot;* \(#,##0.00\);_(&quot;R$&quot;* \-??_);_(@_)"/>
    <numFmt numFmtId="166" formatCode="d/m/yyyy"/>
  </numFmts>
  <fonts count="45">
    <font>
      <sz val="11"/>
      <color rgb="FF000000"/>
      <name val="Calibri"/>
      <family val="2"/>
      <charset val="1"/>
    </font>
    <font>
      <b/>
      <sz val="11"/>
      <color rgb="FF000000"/>
      <name val="Calibri"/>
      <family val="2"/>
      <charset val="1"/>
    </font>
    <font>
      <u/>
      <sz val="11"/>
      <color rgb="FF0563C1"/>
      <name val="Calibri"/>
      <family val="2"/>
      <charset val="1"/>
    </font>
    <font>
      <u/>
      <sz val="18"/>
      <color rgb="FF00B050"/>
      <name val="Calibri"/>
      <family val="2"/>
      <charset val="1"/>
    </font>
    <font>
      <b/>
      <sz val="24"/>
      <color rgb="FF99CC00"/>
      <name val="Univers Condensed"/>
      <family val="1"/>
      <charset val="204"/>
    </font>
    <font>
      <u/>
      <sz val="11"/>
      <color rgb="FF000000"/>
      <name val="Calibri"/>
      <family val="2"/>
      <charset val="1"/>
    </font>
    <font>
      <sz val="9"/>
      <color rgb="FF000000"/>
      <name val="Calibri"/>
      <family val="2"/>
      <charset val="1"/>
    </font>
    <font>
      <b/>
      <sz val="11"/>
      <color rgb="FF80898E"/>
      <name val="Univers LT Std 57 Cn"/>
      <charset val="1"/>
    </font>
    <font>
      <b/>
      <sz val="9"/>
      <color rgb="FFFFFFFF"/>
      <name val="Univers LT Std 57 Cn"/>
      <charset val="1"/>
    </font>
    <font>
      <b/>
      <sz val="9"/>
      <color rgb="FF000000"/>
      <name val="Univers LT Std 57 Cn"/>
      <charset val="1"/>
    </font>
    <font>
      <b/>
      <sz val="9"/>
      <color rgb="FF000000"/>
      <name val="Calibri"/>
      <family val="2"/>
      <charset val="1"/>
    </font>
    <font>
      <sz val="14"/>
      <color rgb="FF000000"/>
      <name val="Calibri"/>
      <family val="2"/>
      <charset val="1"/>
    </font>
    <font>
      <sz val="9"/>
      <name val="Univers LT Std 57 Cn"/>
      <charset val="1"/>
    </font>
    <font>
      <sz val="9"/>
      <color rgb="FF000000"/>
      <name val="Univers LT Std 57 Cn"/>
      <charset val="1"/>
    </font>
    <font>
      <b/>
      <sz val="9"/>
      <name val="Univers LT Std 57 Cn"/>
      <charset val="1"/>
    </font>
    <font>
      <b/>
      <sz val="22"/>
      <color rgb="FF000000"/>
      <name val="Calibri"/>
      <family val="2"/>
      <charset val="1"/>
    </font>
    <font>
      <b/>
      <sz val="22"/>
      <color rgb="FF000000"/>
      <name val="Univers LT Std 57 Cn"/>
      <charset val="1"/>
    </font>
    <font>
      <b/>
      <sz val="22"/>
      <color rgb="FF80898E"/>
      <name val="Univers LT Std 57 Cn"/>
      <charset val="1"/>
    </font>
    <font>
      <b/>
      <sz val="12"/>
      <color rgb="FFFFFFFF"/>
      <name val="Univers LT Std 57 Cn"/>
      <charset val="1"/>
    </font>
    <font>
      <b/>
      <sz val="12"/>
      <name val="Univers LT Std 57 Cn"/>
      <charset val="1"/>
    </font>
    <font>
      <b/>
      <sz val="12"/>
      <color rgb="FF000000"/>
      <name val="Univers LT Std 57 Cn"/>
      <charset val="1"/>
    </font>
    <font>
      <sz val="10"/>
      <color rgb="FF000000"/>
      <name val="Univers LT Std 57 Cn"/>
      <charset val="1"/>
    </font>
    <font>
      <sz val="12"/>
      <color rgb="FF000000"/>
      <name val="Univers LT Std 57 Cn"/>
      <charset val="1"/>
    </font>
    <font>
      <sz val="11"/>
      <color rgb="FF000000"/>
      <name val="Univers LT Std 57 Cn"/>
      <charset val="1"/>
    </font>
    <font>
      <sz val="14"/>
      <color rgb="FFFFFFFF"/>
      <name val="Univers LT Std 57 Cn"/>
      <charset val="1"/>
    </font>
    <font>
      <b/>
      <sz val="48"/>
      <color rgb="FF80898E"/>
      <name val="Univers LT Std 57 Cn"/>
      <charset val="1"/>
    </font>
    <font>
      <b/>
      <sz val="22"/>
      <color rgb="FFFFFFFF"/>
      <name val="Univers LT Std 57 Cn"/>
      <charset val="1"/>
    </font>
    <font>
      <sz val="28"/>
      <color rgb="FF000000"/>
      <name val="Calibri"/>
      <family val="2"/>
      <charset val="1"/>
    </font>
    <font>
      <sz val="22"/>
      <name val="Univers LT Std 57 Cn"/>
      <charset val="1"/>
    </font>
    <font>
      <b/>
      <sz val="21"/>
      <color rgb="FF000000"/>
      <name val="Univers LT Std 57 Cn"/>
      <charset val="1"/>
    </font>
    <font>
      <sz val="21"/>
      <color rgb="FFFFFFFF"/>
      <name val="Univers LT Std 57 Cn"/>
      <charset val="1"/>
    </font>
    <font>
      <sz val="22"/>
      <color rgb="FF000000"/>
      <name val="Univers LT Std 57 Cn"/>
      <charset val="1"/>
    </font>
    <font>
      <sz val="21"/>
      <color rgb="FF000000"/>
      <name val="Univers LT Std 57 Cn"/>
      <charset val="1"/>
    </font>
    <font>
      <b/>
      <sz val="22"/>
      <name val="Univers LT Std 57 Cn"/>
      <charset val="1"/>
    </font>
    <font>
      <b/>
      <sz val="21"/>
      <name val="Univers LT Std 57 Cn"/>
      <charset val="1"/>
    </font>
    <font>
      <sz val="11"/>
      <name val="Univers LT Std 57 Cn"/>
      <charset val="1"/>
    </font>
    <font>
      <sz val="20"/>
      <color rgb="FF000000"/>
      <name val="Univers LT Std 57 Cn"/>
      <charset val="1"/>
    </font>
    <font>
      <b/>
      <sz val="36"/>
      <color rgb="FF767171"/>
      <name val="Univers LT Std 57 Cn"/>
      <charset val="1"/>
    </font>
    <font>
      <sz val="24"/>
      <color rgb="FF3B3838"/>
      <name val="Univers LT Std 57 Cn"/>
      <charset val="1"/>
    </font>
    <font>
      <b/>
      <sz val="26"/>
      <color rgb="FF80898E"/>
      <name val="Univers LT Std 57 Cn"/>
      <charset val="1"/>
    </font>
    <font>
      <b/>
      <sz val="28"/>
      <color rgb="FF80898E"/>
      <name val="Univers LT Std 57 Cn"/>
      <charset val="1"/>
    </font>
    <font>
      <b/>
      <sz val="20"/>
      <color rgb="FF80898E"/>
      <name val="Univers LT Std 57 Cn"/>
      <charset val="1"/>
    </font>
    <font>
      <sz val="12"/>
      <color rgb="FF000000"/>
      <name val="Calibri"/>
      <family val="2"/>
      <charset val="1"/>
    </font>
    <font>
      <b/>
      <sz val="20"/>
      <color rgb="FF000000"/>
      <name val="Calibri"/>
      <family val="2"/>
      <charset val="1"/>
    </font>
    <font>
      <sz val="11"/>
      <color rgb="FF000000"/>
      <name val="Calibri"/>
      <family val="2"/>
      <charset val="1"/>
    </font>
  </fonts>
  <fills count="25">
    <fill>
      <patternFill patternType="none"/>
    </fill>
    <fill>
      <patternFill patternType="gray125"/>
    </fill>
    <fill>
      <patternFill patternType="solid">
        <fgColor rgb="FFFFFFFF"/>
        <bgColor rgb="FFFDF0E9"/>
      </patternFill>
    </fill>
    <fill>
      <patternFill patternType="solid">
        <fgColor rgb="FFC8CBCE"/>
        <bgColor rgb="FFD0CECE"/>
      </patternFill>
    </fill>
    <fill>
      <patternFill patternType="solid">
        <fgColor rgb="FF92D050"/>
        <bgColor rgb="FFA9D18E"/>
      </patternFill>
    </fill>
    <fill>
      <patternFill patternType="solid">
        <fgColor rgb="FFD0CECE"/>
        <bgColor rgb="FFC8CBCE"/>
      </patternFill>
    </fill>
    <fill>
      <patternFill patternType="solid">
        <fgColor rgb="FFE2EFCC"/>
        <bgColor rgb="FFE2F0D9"/>
      </patternFill>
    </fill>
    <fill>
      <patternFill patternType="solid">
        <fgColor rgb="FFA6A6A6"/>
        <bgColor rgb="FFAFABAB"/>
      </patternFill>
    </fill>
    <fill>
      <patternFill patternType="solid">
        <fgColor rgb="FF9DC3E6"/>
        <bgColor rgb="FFBDD7EE"/>
      </patternFill>
    </fill>
    <fill>
      <patternFill patternType="solid">
        <fgColor rgb="FFB4DE86"/>
        <bgColor rgb="FFA9D18E"/>
      </patternFill>
    </fill>
    <fill>
      <patternFill patternType="solid">
        <fgColor rgb="FFFF3B3B"/>
        <bgColor rgb="FFC55A11"/>
      </patternFill>
    </fill>
    <fill>
      <patternFill patternType="solid">
        <fgColor rgb="FFFFE699"/>
        <bgColor rgb="FFFFD966"/>
      </patternFill>
    </fill>
    <fill>
      <patternFill patternType="solid">
        <fgColor rgb="FFF8CBAD"/>
        <bgColor rgb="FFFFE699"/>
      </patternFill>
    </fill>
    <fill>
      <patternFill patternType="solid">
        <fgColor rgb="FFFBE5D6"/>
        <bgColor rgb="FFFDF0E9"/>
      </patternFill>
    </fill>
    <fill>
      <patternFill patternType="solid">
        <fgColor rgb="FFD9D9D9"/>
        <bgColor rgb="FFD0CECE"/>
      </patternFill>
    </fill>
    <fill>
      <patternFill patternType="solid">
        <fgColor rgb="FFFFD966"/>
        <bgColor rgb="FFFFE699"/>
      </patternFill>
    </fill>
    <fill>
      <patternFill patternType="solid">
        <fgColor rgb="FFE2F0D9"/>
        <bgColor rgb="FFE2EFCC"/>
      </patternFill>
    </fill>
    <fill>
      <patternFill patternType="solid">
        <fgColor rgb="FFFFFF00"/>
        <bgColor rgb="FFFFD966"/>
      </patternFill>
    </fill>
    <fill>
      <patternFill patternType="solid">
        <fgColor rgb="FFFDF0E9"/>
        <bgColor rgb="FFFBE5D6"/>
      </patternFill>
    </fill>
    <fill>
      <patternFill patternType="solid">
        <fgColor rgb="FFBDD7EE"/>
        <bgColor rgb="FFC8CBCE"/>
      </patternFill>
    </fill>
    <fill>
      <patternFill patternType="solid">
        <fgColor rgb="FFFFCCFF"/>
        <bgColor rgb="FFFBE5D6"/>
      </patternFill>
    </fill>
    <fill>
      <patternFill patternType="solid">
        <fgColor rgb="FFDEEBF7"/>
        <bgColor rgb="FFE0E5EB"/>
      </patternFill>
    </fill>
    <fill>
      <patternFill patternType="solid">
        <fgColor rgb="FFF4B183"/>
        <bgColor rgb="FFF8CBAD"/>
      </patternFill>
    </fill>
    <fill>
      <patternFill patternType="solid">
        <fgColor rgb="FFC5E0B4"/>
        <bgColor rgb="FFD9D9D9"/>
      </patternFill>
    </fill>
    <fill>
      <patternFill patternType="solid">
        <fgColor theme="0"/>
        <bgColor rgb="FFFFE699"/>
      </patternFill>
    </fill>
  </fills>
  <borders count="6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AFABAB"/>
      </left>
      <right style="thin">
        <color rgb="FFAFABAB"/>
      </right>
      <top style="thin">
        <color rgb="FFAFABAB"/>
      </top>
      <bottom style="thin">
        <color rgb="FFAFABAB"/>
      </bottom>
      <diagonal/>
    </border>
    <border>
      <left style="thin">
        <color rgb="FFAFABAB"/>
      </left>
      <right/>
      <top style="thin">
        <color rgb="FFAFABAB"/>
      </top>
      <bottom style="thin">
        <color rgb="FFAFABAB"/>
      </bottom>
      <diagonal/>
    </border>
    <border>
      <left style="thin">
        <color rgb="FFAFABAB"/>
      </left>
      <right style="thin">
        <color rgb="FFAFABAB"/>
      </right>
      <top/>
      <bottom style="thin">
        <color rgb="FFAFABAB"/>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rgb="FFAFABAB"/>
      </left>
      <right style="thin">
        <color rgb="FFAFABAB"/>
      </right>
      <top style="thin">
        <color rgb="FFAFABAB"/>
      </top>
      <bottom/>
      <diagonal/>
    </border>
  </borders>
  <cellStyleXfs count="11">
    <xf numFmtId="0" fontId="0" fillId="0" borderId="0"/>
    <xf numFmtId="165" fontId="44" fillId="0" borderId="0" applyBorder="0" applyProtection="0"/>
    <xf numFmtId="9" fontId="44" fillId="0" borderId="0" applyBorder="0" applyProtection="0"/>
    <xf numFmtId="0" fontId="2" fillId="0" borderId="0" applyBorder="0" applyProtection="0"/>
    <xf numFmtId="165" fontId="44" fillId="0" borderId="0" applyBorder="0" applyProtection="0"/>
    <xf numFmtId="0" fontId="44" fillId="0" borderId="0" applyBorder="0" applyProtection="0"/>
    <xf numFmtId="0" fontId="44" fillId="0" borderId="0" applyBorder="0" applyProtection="0"/>
    <xf numFmtId="0" fontId="44" fillId="0" borderId="0" applyBorder="0" applyProtection="0"/>
    <xf numFmtId="0" fontId="44" fillId="0" borderId="0" applyBorder="0" applyProtection="0">
      <alignment horizontal="left"/>
    </xf>
    <xf numFmtId="0" fontId="1" fillId="0" borderId="0" applyBorder="0" applyProtection="0">
      <alignment horizontal="left"/>
    </xf>
    <xf numFmtId="0" fontId="1" fillId="0" borderId="0" applyBorder="0" applyProtection="0"/>
  </cellStyleXfs>
  <cellXfs count="253">
    <xf numFmtId="0" fontId="0" fillId="0" borderId="0" xfId="0"/>
    <xf numFmtId="0" fontId="3" fillId="0" borderId="0" xfId="3" applyFont="1" applyBorder="1" applyAlignment="1" applyProtection="1">
      <alignment horizontal="right"/>
    </xf>
    <xf numFmtId="0" fontId="4" fillId="2" borderId="0" xfId="0" applyFont="1" applyFill="1" applyAlignment="1">
      <alignment horizontal="left" vertical="top"/>
    </xf>
    <xf numFmtId="0" fontId="5" fillId="0" borderId="0" xfId="0" applyFont="1"/>
    <xf numFmtId="0" fontId="6" fillId="0" borderId="0" xfId="0" applyFont="1"/>
    <xf numFmtId="0" fontId="8" fillId="4" borderId="2" xfId="0" applyFont="1" applyFill="1" applyBorder="1" applyAlignment="1">
      <alignment horizontal="right" vertical="center"/>
    </xf>
    <xf numFmtId="0" fontId="10" fillId="5" borderId="2" xfId="0" applyFont="1" applyFill="1" applyBorder="1" applyAlignment="1">
      <alignment horizontal="center"/>
    </xf>
    <xf numFmtId="0" fontId="10" fillId="5" borderId="3" xfId="0" applyFont="1" applyFill="1" applyBorder="1" applyAlignment="1">
      <alignment horizontal="center"/>
    </xf>
    <xf numFmtId="0" fontId="10" fillId="5" borderId="4" xfId="0" applyFont="1" applyFill="1" applyBorder="1" applyAlignment="1">
      <alignment horizontal="center"/>
    </xf>
    <xf numFmtId="0" fontId="11" fillId="0" borderId="0" xfId="0" applyFont="1"/>
    <xf numFmtId="0" fontId="6" fillId="0" borderId="0" xfId="0" applyFont="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9" fillId="4" borderId="2" xfId="0" applyFont="1" applyFill="1" applyBorder="1" applyAlignment="1">
      <alignment horizontal="left" vertical="center"/>
    </xf>
    <xf numFmtId="165" fontId="9" fillId="6" borderId="2" xfId="4" applyFont="1" applyFill="1" applyBorder="1" applyAlignment="1" applyProtection="1">
      <alignment horizontal="center" vertical="center"/>
    </xf>
    <xf numFmtId="165" fontId="9" fillId="6" borderId="3" xfId="4" applyFont="1" applyFill="1" applyBorder="1" applyAlignment="1" applyProtection="1">
      <alignment horizontal="center" vertical="center"/>
    </xf>
    <xf numFmtId="0" fontId="13" fillId="6" borderId="2" xfId="0" applyFont="1" applyFill="1" applyBorder="1" applyAlignment="1">
      <alignment horizontal="left" vertical="center"/>
    </xf>
    <xf numFmtId="165" fontId="13" fillId="2" borderId="2" xfId="4" applyFont="1" applyFill="1" applyBorder="1" applyAlignment="1" applyProtection="1">
      <alignment horizontal="center" vertical="center"/>
    </xf>
    <xf numFmtId="165" fontId="13" fillId="7" borderId="2" xfId="4" applyFont="1" applyFill="1" applyBorder="1" applyAlignment="1" applyProtection="1">
      <alignment horizontal="center" vertical="center"/>
    </xf>
    <xf numFmtId="165" fontId="9" fillId="7" borderId="3" xfId="4" applyFont="1" applyFill="1" applyBorder="1" applyAlignment="1" applyProtection="1">
      <alignment horizontal="center" vertical="center"/>
    </xf>
    <xf numFmtId="165" fontId="9" fillId="4" borderId="2" xfId="4" applyFont="1" applyFill="1" applyBorder="1" applyAlignment="1" applyProtection="1">
      <alignment horizontal="center" vertical="center"/>
    </xf>
    <xf numFmtId="165" fontId="9" fillId="4" borderId="3" xfId="4" applyFont="1" applyFill="1" applyBorder="1" applyAlignment="1" applyProtection="1">
      <alignment horizontal="center" vertical="center"/>
    </xf>
    <xf numFmtId="165" fontId="9" fillId="4" borderId="4" xfId="4" applyFont="1" applyFill="1" applyBorder="1" applyAlignment="1" applyProtection="1">
      <alignment horizontal="center" vertical="center"/>
    </xf>
    <xf numFmtId="0" fontId="14" fillId="4" borderId="2" xfId="0" applyFont="1" applyFill="1" applyBorder="1" applyAlignment="1">
      <alignment horizontal="left" vertical="center" wrapText="1"/>
    </xf>
    <xf numFmtId="165" fontId="14" fillId="4" borderId="2" xfId="4" applyFont="1" applyFill="1" applyBorder="1" applyAlignment="1" applyProtection="1">
      <alignment horizontal="center" vertical="center"/>
    </xf>
    <xf numFmtId="165" fontId="14" fillId="4" borderId="4" xfId="4" applyFont="1" applyFill="1" applyBorder="1" applyAlignment="1" applyProtection="1">
      <alignment horizontal="center" vertical="center"/>
    </xf>
    <xf numFmtId="0" fontId="9" fillId="4" borderId="2" xfId="0" applyFont="1" applyFill="1" applyBorder="1" applyAlignment="1">
      <alignment horizontal="left" vertical="center"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Alignment="1">
      <alignment horizontal="center"/>
    </xf>
    <xf numFmtId="165" fontId="0" fillId="0" borderId="0" xfId="1" applyFont="1" applyBorder="1" applyAlignment="1" applyProtection="1"/>
    <xf numFmtId="165" fontId="0" fillId="0" borderId="0" xfId="1" applyFont="1" applyBorder="1" applyAlignment="1" applyProtection="1">
      <alignment horizontal="center"/>
    </xf>
    <xf numFmtId="0" fontId="17" fillId="3" borderId="14" xfId="0" applyFont="1" applyFill="1" applyBorder="1" applyAlignment="1">
      <alignment vertical="top"/>
    </xf>
    <xf numFmtId="0" fontId="17" fillId="3" borderId="0" xfId="0" applyFont="1" applyFill="1" applyAlignment="1">
      <alignment horizontal="center" vertical="top"/>
    </xf>
    <xf numFmtId="0" fontId="18" fillId="4" borderId="14" xfId="0" applyFont="1" applyFill="1" applyBorder="1" applyAlignment="1">
      <alignment vertical="center"/>
    </xf>
    <xf numFmtId="0" fontId="18" fillId="4" borderId="15" xfId="0" applyFont="1" applyFill="1" applyBorder="1" applyAlignment="1">
      <alignment horizontal="center" vertical="center"/>
    </xf>
    <xf numFmtId="0" fontId="19" fillId="8" borderId="0" xfId="0" applyFont="1" applyFill="1" applyAlignment="1" applyProtection="1">
      <alignment horizontal="left" vertical="center"/>
      <protection locked="0"/>
    </xf>
    <xf numFmtId="0" fontId="18" fillId="4" borderId="14" xfId="0" applyFont="1" applyFill="1" applyBorder="1" applyAlignment="1">
      <alignment horizontal="center" vertical="center"/>
    </xf>
    <xf numFmtId="0" fontId="18" fillId="4" borderId="14" xfId="0" applyFont="1" applyFill="1" applyBorder="1" applyAlignment="1" applyProtection="1">
      <alignment horizontal="center" vertical="center"/>
      <protection locked="0"/>
    </xf>
    <xf numFmtId="0" fontId="18" fillId="4" borderId="14" xfId="0" applyFont="1" applyFill="1" applyBorder="1" applyAlignment="1" applyProtection="1">
      <alignment horizontal="center" vertical="center" wrapText="1"/>
      <protection locked="0"/>
    </xf>
    <xf numFmtId="165" fontId="18" fillId="4" borderId="14" xfId="1" applyFont="1" applyFill="1" applyBorder="1" applyAlignment="1" applyProtection="1">
      <alignment horizontal="center" vertical="center"/>
      <protection locked="0"/>
    </xf>
    <xf numFmtId="165" fontId="18" fillId="4" borderId="0" xfId="1" applyFont="1" applyFill="1" applyBorder="1" applyAlignment="1" applyProtection="1">
      <alignment horizontal="center" vertical="center"/>
      <protection locked="0"/>
    </xf>
    <xf numFmtId="0" fontId="20" fillId="9" borderId="16" xfId="0" applyFont="1" applyFill="1" applyBorder="1" applyAlignment="1">
      <alignment horizontal="center" vertical="center"/>
    </xf>
    <xf numFmtId="0" fontId="21" fillId="6" borderId="14" xfId="0" applyFont="1" applyFill="1" applyBorder="1" applyAlignment="1">
      <alignment horizontal="center" vertical="center"/>
    </xf>
    <xf numFmtId="166" fontId="0" fillId="0" borderId="14" xfId="0" applyNumberFormat="1" applyFont="1" applyBorder="1" applyAlignment="1" applyProtection="1">
      <alignment horizontal="left" vertical="center"/>
      <protection locked="0"/>
    </xf>
    <xf numFmtId="0" fontId="0" fillId="0" borderId="14" xfId="0" applyFont="1" applyBorder="1" applyAlignment="1" applyProtection="1">
      <alignment horizontal="center" vertical="center"/>
      <protection locked="0"/>
    </xf>
    <xf numFmtId="165" fontId="0" fillId="0" borderId="14" xfId="4" applyFont="1" applyBorder="1" applyAlignment="1" applyProtection="1">
      <alignment horizontal="center" vertical="center"/>
      <protection locked="0"/>
    </xf>
    <xf numFmtId="165" fontId="0" fillId="0" borderId="14" xfId="1" applyFont="1" applyBorder="1" applyAlignment="1" applyProtection="1">
      <protection locked="0"/>
    </xf>
    <xf numFmtId="165" fontId="0" fillId="0" borderId="14" xfId="1" applyFont="1" applyBorder="1" applyAlignment="1" applyProtection="1">
      <alignment horizontal="center"/>
    </xf>
    <xf numFmtId="165" fontId="0" fillId="0" borderId="0" xfId="1" applyFont="1" applyBorder="1" applyAlignment="1" applyProtection="1">
      <alignment horizontal="left"/>
    </xf>
    <xf numFmtId="0" fontId="22" fillId="6" borderId="14" xfId="0" applyFont="1" applyFill="1" applyBorder="1" applyAlignment="1" applyProtection="1">
      <alignment horizontal="left" vertical="center"/>
      <protection locked="0"/>
    </xf>
    <xf numFmtId="0" fontId="22" fillId="0" borderId="0" xfId="0" applyFont="1" applyAlignment="1">
      <alignment horizontal="left" vertical="center"/>
    </xf>
    <xf numFmtId="0" fontId="20" fillId="10" borderId="14" xfId="0" applyFont="1" applyFill="1" applyBorder="1" applyAlignment="1">
      <alignment horizontal="center" vertical="center"/>
    </xf>
    <xf numFmtId="0" fontId="22" fillId="11" borderId="14" xfId="0" applyFont="1" applyFill="1" applyBorder="1" applyAlignment="1" applyProtection="1">
      <alignment horizontal="left" vertical="center"/>
      <protection locked="0"/>
    </xf>
    <xf numFmtId="0" fontId="22" fillId="12" borderId="14" xfId="0" applyFont="1" applyFill="1" applyBorder="1" applyAlignment="1" applyProtection="1">
      <alignment horizontal="left" vertical="center"/>
      <protection locked="0"/>
    </xf>
    <xf numFmtId="0" fontId="0" fillId="0" borderId="14" xfId="0" applyBorder="1" applyAlignment="1" applyProtection="1">
      <alignment horizontal="center"/>
      <protection locked="0"/>
    </xf>
    <xf numFmtId="0" fontId="0" fillId="0" borderId="0" xfId="0" applyFont="1" applyAlignment="1" applyProtection="1">
      <alignment horizontal="center" vertical="center"/>
      <protection locked="0"/>
    </xf>
    <xf numFmtId="0" fontId="0" fillId="0" borderId="14" xfId="0" applyBorder="1"/>
    <xf numFmtId="0" fontId="0" fillId="0" borderId="14" xfId="0" applyBorder="1" applyAlignment="1">
      <alignment horizontal="center"/>
    </xf>
    <xf numFmtId="165" fontId="0" fillId="0" borderId="14" xfId="1" applyFont="1" applyBorder="1" applyAlignment="1" applyProtection="1"/>
    <xf numFmtId="166" fontId="21" fillId="0" borderId="14" xfId="0" applyNumberFormat="1" applyFont="1" applyBorder="1" applyAlignment="1" applyProtection="1">
      <alignment horizontal="left" vertical="center"/>
      <protection locked="0"/>
    </xf>
    <xf numFmtId="0" fontId="0" fillId="0" borderId="14" xfId="0" applyBorder="1" applyProtection="1">
      <protection locked="0"/>
    </xf>
    <xf numFmtId="0" fontId="21" fillId="0" borderId="14" xfId="0" applyFont="1" applyBorder="1" applyAlignment="1" applyProtection="1">
      <alignment horizontal="center" vertical="center"/>
      <protection locked="0"/>
    </xf>
    <xf numFmtId="165" fontId="22" fillId="0" borderId="14" xfId="4" applyFont="1" applyBorder="1" applyAlignment="1" applyProtection="1">
      <alignment horizontal="center" vertical="center"/>
      <protection locked="0"/>
    </xf>
    <xf numFmtId="0" fontId="23" fillId="0" borderId="0" xfId="0" applyFont="1" applyAlignment="1">
      <alignment horizontal="left" vertical="center"/>
    </xf>
    <xf numFmtId="0" fontId="23" fillId="0" borderId="0" xfId="0" applyFont="1" applyAlignment="1">
      <alignment horizontal="center" vertical="center"/>
    </xf>
    <xf numFmtId="0" fontId="24" fillId="2" borderId="0" xfId="0" applyFont="1" applyFill="1" applyAlignment="1">
      <alignment horizontal="center" vertical="center"/>
    </xf>
    <xf numFmtId="0" fontId="26" fillId="4" borderId="2" xfId="0" applyFont="1" applyFill="1" applyBorder="1" applyAlignment="1">
      <alignment horizontal="left" vertical="center"/>
    </xf>
    <xf numFmtId="0" fontId="16" fillId="2" borderId="2" xfId="0" applyFont="1" applyFill="1" applyBorder="1" applyAlignment="1">
      <alignment vertical="center"/>
    </xf>
    <xf numFmtId="0" fontId="15" fillId="5" borderId="2" xfId="0" applyFont="1" applyFill="1" applyBorder="1" applyAlignment="1">
      <alignment horizontal="center"/>
    </xf>
    <xf numFmtId="0" fontId="27" fillId="0" borderId="0" xfId="0" applyFont="1" applyAlignment="1" applyProtection="1">
      <alignment horizontal="center" vertical="center"/>
      <protection locked="0"/>
    </xf>
    <xf numFmtId="0" fontId="28" fillId="3" borderId="2" xfId="0" applyFont="1" applyFill="1" applyBorder="1" applyAlignment="1">
      <alignment horizontal="center" vertical="center"/>
    </xf>
    <xf numFmtId="0" fontId="16" fillId="4" borderId="2" xfId="0" applyFont="1" applyFill="1" applyBorder="1" applyAlignment="1">
      <alignment horizontal="left" vertical="center"/>
    </xf>
    <xf numFmtId="165" fontId="29" fillId="13" borderId="2" xfId="4" applyFont="1" applyFill="1" applyBorder="1" applyAlignment="1" applyProtection="1">
      <alignment horizontal="center" vertical="center"/>
      <protection locked="0"/>
    </xf>
    <xf numFmtId="165" fontId="29" fillId="6" borderId="2" xfId="4" applyFont="1" applyFill="1" applyBorder="1" applyAlignment="1" applyProtection="1">
      <alignment horizontal="center" vertical="center"/>
    </xf>
    <xf numFmtId="0" fontId="30" fillId="2" borderId="0" xfId="0" applyFont="1" applyFill="1" applyAlignment="1">
      <alignment horizontal="center" vertical="center"/>
    </xf>
    <xf numFmtId="0" fontId="31" fillId="6" borderId="2" xfId="0" applyFont="1" applyFill="1" applyBorder="1" applyAlignment="1">
      <alignment horizontal="left" vertical="center"/>
    </xf>
    <xf numFmtId="165" fontId="32" fillId="2" borderId="2" xfId="4" applyFont="1" applyFill="1" applyBorder="1" applyAlignment="1" applyProtection="1">
      <alignment horizontal="center" vertical="center"/>
    </xf>
    <xf numFmtId="165" fontId="29" fillId="14" borderId="2" xfId="4" applyFont="1" applyFill="1" applyBorder="1" applyAlignment="1" applyProtection="1">
      <alignment horizontal="center" vertical="center"/>
    </xf>
    <xf numFmtId="10" fontId="30" fillId="2" borderId="0" xfId="2" applyNumberFormat="1" applyFont="1" applyFill="1" applyBorder="1" applyAlignment="1" applyProtection="1">
      <alignment horizontal="center" vertical="center"/>
    </xf>
    <xf numFmtId="0" fontId="31" fillId="15" borderId="2" xfId="0" applyFont="1" applyFill="1" applyBorder="1" applyAlignment="1">
      <alignment horizontal="left" vertical="center"/>
    </xf>
    <xf numFmtId="0" fontId="31" fillId="12" borderId="2" xfId="0" applyFont="1" applyFill="1" applyBorder="1" applyAlignment="1">
      <alignment horizontal="left" vertical="center"/>
    </xf>
    <xf numFmtId="165" fontId="29" fillId="4" borderId="2" xfId="4" applyFont="1" applyFill="1" applyBorder="1" applyAlignment="1" applyProtection="1">
      <alignment horizontal="center" vertical="center"/>
    </xf>
    <xf numFmtId="0" fontId="33" fillId="4" borderId="2" xfId="0" applyFont="1" applyFill="1" applyBorder="1" applyAlignment="1">
      <alignment horizontal="left" vertical="center" wrapText="1"/>
    </xf>
    <xf numFmtId="165" fontId="34" fillId="4" borderId="2" xfId="4" applyFont="1" applyFill="1" applyBorder="1" applyAlignment="1" applyProtection="1">
      <alignment horizontal="center" vertical="center"/>
    </xf>
    <xf numFmtId="0" fontId="35" fillId="0" borderId="0" xfId="0" applyFont="1" applyAlignment="1">
      <alignment horizontal="center" vertical="center"/>
    </xf>
    <xf numFmtId="0" fontId="16" fillId="4" borderId="2" xfId="0" applyFont="1" applyFill="1" applyBorder="1" applyAlignment="1">
      <alignment horizontal="left" vertical="center" wrapText="1"/>
    </xf>
    <xf numFmtId="0" fontId="23" fillId="2" borderId="0" xfId="0" applyFont="1" applyFill="1" applyAlignment="1">
      <alignment horizontal="center" vertical="center"/>
    </xf>
    <xf numFmtId="0" fontId="23" fillId="2" borderId="0" xfId="0" applyFont="1" applyFill="1" applyAlignment="1">
      <alignment horizontal="left" vertical="center"/>
    </xf>
    <xf numFmtId="165" fontId="23" fillId="2" borderId="0" xfId="0" applyNumberFormat="1" applyFont="1" applyFill="1" applyAlignment="1">
      <alignment horizontal="center" vertical="center"/>
    </xf>
    <xf numFmtId="164" fontId="23" fillId="0" borderId="0" xfId="0" applyNumberFormat="1" applyFont="1" applyAlignment="1">
      <alignment horizontal="center" vertical="center"/>
    </xf>
    <xf numFmtId="165" fontId="23" fillId="0" borderId="0" xfId="0" applyNumberFormat="1" applyFont="1" applyAlignment="1">
      <alignment horizontal="center" vertical="center"/>
    </xf>
    <xf numFmtId="0" fontId="38" fillId="0" borderId="0" xfId="0" applyFont="1"/>
    <xf numFmtId="0" fontId="41" fillId="3" borderId="0" xfId="0" applyFont="1" applyFill="1" applyAlignment="1">
      <alignment horizontal="center" vertical="center"/>
    </xf>
    <xf numFmtId="0" fontId="0" fillId="0" borderId="17" xfId="0" applyBorder="1" applyAlignment="1">
      <alignment horizontal="center"/>
    </xf>
    <xf numFmtId="0" fontId="43" fillId="0" borderId="0" xfId="0" applyFont="1" applyAlignment="1">
      <alignment horizontal="right" vertical="center"/>
    </xf>
    <xf numFmtId="0" fontId="43" fillId="0" borderId="0" xfId="0" applyFont="1" applyAlignment="1">
      <alignment horizontal="left" vertical="center"/>
    </xf>
    <xf numFmtId="0" fontId="0" fillId="0" borderId="0" xfId="5" applyFont="1"/>
    <xf numFmtId="0" fontId="0" fillId="0" borderId="2" xfId="0" applyFont="1" applyBorder="1"/>
    <xf numFmtId="0" fontId="0" fillId="0" borderId="20" xfId="6" applyFont="1" applyBorder="1"/>
    <xf numFmtId="0" fontId="0" fillId="0" borderId="21" xfId="5" applyFont="1" applyBorder="1"/>
    <xf numFmtId="0" fontId="44" fillId="0" borderId="22" xfId="6" applyBorder="1"/>
    <xf numFmtId="0" fontId="44" fillId="0" borderId="23" xfId="6" applyBorder="1"/>
    <xf numFmtId="0" fontId="0" fillId="0" borderId="24" xfId="5" applyFont="1" applyBorder="1"/>
    <xf numFmtId="0" fontId="0" fillId="0" borderId="25" xfId="8" applyFont="1" applyBorder="1">
      <alignment horizontal="left"/>
    </xf>
    <xf numFmtId="0" fontId="0" fillId="0" borderId="26" xfId="8" applyFont="1" applyBorder="1">
      <alignment horizontal="left"/>
    </xf>
    <xf numFmtId="0" fontId="1" fillId="0" borderId="27" xfId="9" applyFont="1" applyBorder="1">
      <alignment horizontal="left"/>
    </xf>
    <xf numFmtId="0" fontId="0" fillId="0" borderId="28" xfId="8" applyFont="1" applyBorder="1">
      <alignment horizontal="left"/>
    </xf>
    <xf numFmtId="0" fontId="44" fillId="0" borderId="29" xfId="7" applyBorder="1"/>
    <xf numFmtId="165" fontId="44" fillId="0" borderId="30" xfId="7" applyNumberFormat="1" applyBorder="1"/>
    <xf numFmtId="165" fontId="1" fillId="0" borderId="31" xfId="10" applyNumberFormat="1" applyBorder="1"/>
    <xf numFmtId="0" fontId="0" fillId="0" borderId="32" xfId="8" applyFont="1" applyBorder="1">
      <alignment horizontal="left"/>
    </xf>
    <xf numFmtId="165" fontId="44" fillId="0" borderId="1" xfId="7" applyNumberFormat="1" applyBorder="1"/>
    <xf numFmtId="165" fontId="44" fillId="0" borderId="33" xfId="7" applyNumberFormat="1" applyBorder="1"/>
    <xf numFmtId="165" fontId="1" fillId="0" borderId="34" xfId="10" applyNumberFormat="1" applyBorder="1"/>
    <xf numFmtId="0" fontId="44" fillId="0" borderId="1" xfId="7" applyBorder="1"/>
    <xf numFmtId="0" fontId="44" fillId="0" borderId="33" xfId="7" applyBorder="1"/>
    <xf numFmtId="0" fontId="1" fillId="0" borderId="34" xfId="10" applyBorder="1"/>
    <xf numFmtId="0" fontId="0" fillId="0" borderId="35" xfId="8" applyFont="1" applyBorder="1">
      <alignment horizontal="left"/>
    </xf>
    <xf numFmtId="0" fontId="44" fillId="0" borderId="36" xfId="7" applyBorder="1"/>
    <xf numFmtId="0" fontId="44" fillId="0" borderId="37" xfId="7" applyBorder="1"/>
    <xf numFmtId="0" fontId="1" fillId="0" borderId="38" xfId="10" applyBorder="1"/>
    <xf numFmtId="0" fontId="0" fillId="0" borderId="6" xfId="6" applyFont="1" applyBorder="1"/>
    <xf numFmtId="0" fontId="44" fillId="0" borderId="39" xfId="6" applyBorder="1"/>
    <xf numFmtId="0" fontId="0" fillId="0" borderId="2" xfId="5" applyFont="1" applyBorder="1"/>
    <xf numFmtId="0" fontId="44" fillId="0" borderId="40" xfId="8" applyBorder="1">
      <alignment horizontal="left"/>
    </xf>
    <xf numFmtId="0" fontId="44" fillId="0" borderId="41" xfId="8" applyBorder="1">
      <alignment horizontal="left"/>
    </xf>
    <xf numFmtId="0" fontId="0" fillId="0" borderId="42" xfId="8" applyFont="1" applyBorder="1">
      <alignment horizontal="left"/>
    </xf>
    <xf numFmtId="0" fontId="44" fillId="0" borderId="25" xfId="7" applyBorder="1"/>
    <xf numFmtId="165" fontId="44" fillId="0" borderId="43" xfId="7" applyNumberFormat="1" applyBorder="1"/>
    <xf numFmtId="165" fontId="1" fillId="0" borderId="44" xfId="10" applyNumberFormat="1" applyBorder="1"/>
    <xf numFmtId="165" fontId="44" fillId="0" borderId="17" xfId="7" applyNumberFormat="1" applyBorder="1"/>
    <xf numFmtId="165" fontId="44" fillId="0" borderId="26" xfId="7" applyNumberFormat="1" applyBorder="1"/>
    <xf numFmtId="0" fontId="44" fillId="0" borderId="30" xfId="7" applyBorder="1"/>
    <xf numFmtId="0" fontId="1" fillId="0" borderId="31" xfId="10" applyBorder="1"/>
    <xf numFmtId="0" fontId="44" fillId="0" borderId="43" xfId="7" applyBorder="1"/>
    <xf numFmtId="0" fontId="1" fillId="0" borderId="44" xfId="10" applyBorder="1"/>
    <xf numFmtId="0" fontId="0" fillId="0" borderId="45" xfId="8" applyFont="1" applyBorder="1">
      <alignment horizontal="left"/>
    </xf>
    <xf numFmtId="0" fontId="44" fillId="0" borderId="7" xfId="6" applyBorder="1"/>
    <xf numFmtId="0" fontId="44" fillId="0" borderId="17" xfId="8" applyBorder="1">
      <alignment horizontal="left"/>
    </xf>
    <xf numFmtId="0" fontId="44" fillId="0" borderId="30" xfId="8" applyBorder="1">
      <alignment horizontal="left"/>
    </xf>
    <xf numFmtId="0" fontId="44" fillId="0" borderId="46" xfId="7" applyBorder="1"/>
    <xf numFmtId="165" fontId="44" fillId="0" borderId="4" xfId="7" applyNumberFormat="1" applyBorder="1"/>
    <xf numFmtId="165" fontId="1" fillId="0" borderId="27" xfId="10" applyNumberFormat="1" applyBorder="1"/>
    <xf numFmtId="0" fontId="44" fillId="0" borderId="17" xfId="7" applyBorder="1"/>
    <xf numFmtId="0" fontId="44" fillId="0" borderId="47" xfId="8" applyBorder="1">
      <alignment horizontal="left"/>
    </xf>
    <xf numFmtId="0" fontId="44" fillId="0" borderId="26" xfId="7" applyBorder="1"/>
    <xf numFmtId="165" fontId="44" fillId="0" borderId="46" xfId="7" applyNumberFormat="1" applyBorder="1"/>
    <xf numFmtId="0" fontId="44" fillId="0" borderId="4" xfId="7" applyBorder="1"/>
    <xf numFmtId="0" fontId="1" fillId="0" borderId="27" xfId="10" applyBorder="1"/>
    <xf numFmtId="0" fontId="0" fillId="0" borderId="48" xfId="6" applyFont="1" applyBorder="1"/>
    <xf numFmtId="0" fontId="44" fillId="0" borderId="49" xfId="7" applyBorder="1"/>
    <xf numFmtId="0" fontId="44" fillId="0" borderId="50" xfId="7" applyBorder="1"/>
    <xf numFmtId="0" fontId="0" fillId="0" borderId="2" xfId="8" applyFont="1" applyBorder="1">
      <alignment horizontal="left"/>
    </xf>
    <xf numFmtId="0" fontId="44" fillId="0" borderId="51" xfId="7" applyBorder="1"/>
    <xf numFmtId="165" fontId="44" fillId="0" borderId="51" xfId="7" applyNumberFormat="1" applyBorder="1"/>
    <xf numFmtId="165" fontId="44" fillId="0" borderId="29" xfId="7" applyNumberFormat="1" applyBorder="1"/>
    <xf numFmtId="165" fontId="44" fillId="0" borderId="25" xfId="7" applyNumberFormat="1" applyBorder="1"/>
    <xf numFmtId="9" fontId="0" fillId="0" borderId="0" xfId="2" applyFont="1" applyBorder="1" applyAlignment="1" applyProtection="1"/>
    <xf numFmtId="0" fontId="26" fillId="4" borderId="52" xfId="0" applyFont="1" applyFill="1" applyBorder="1" applyAlignment="1">
      <alignment horizontal="left" vertical="center"/>
    </xf>
    <xf numFmtId="0" fontId="16" fillId="2" borderId="6" xfId="0" applyFont="1" applyFill="1" applyBorder="1" applyAlignment="1">
      <alignment vertical="center"/>
    </xf>
    <xf numFmtId="9" fontId="16" fillId="2" borderId="7" xfId="2" applyFont="1" applyFill="1" applyBorder="1" applyAlignment="1" applyProtection="1">
      <alignment vertical="center"/>
    </xf>
    <xf numFmtId="0" fontId="16" fillId="2" borderId="7" xfId="0" applyFont="1" applyFill="1" applyBorder="1" applyAlignment="1">
      <alignment vertical="center"/>
    </xf>
    <xf numFmtId="9" fontId="16" fillId="2" borderId="8" xfId="2" applyFont="1" applyFill="1" applyBorder="1" applyAlignment="1" applyProtection="1">
      <alignment vertical="center"/>
    </xf>
    <xf numFmtId="0" fontId="24" fillId="0" borderId="0" xfId="0" applyFont="1" applyAlignment="1">
      <alignment horizontal="center" vertical="center"/>
    </xf>
    <xf numFmtId="0" fontId="26" fillId="4" borderId="53" xfId="0" applyFont="1" applyFill="1" applyBorder="1" applyAlignment="1">
      <alignment horizontal="left" vertical="center"/>
    </xf>
    <xf numFmtId="0" fontId="31" fillId="4" borderId="54" xfId="0" applyFont="1" applyFill="1" applyBorder="1" applyAlignment="1">
      <alignment horizontal="left" vertical="center"/>
    </xf>
    <xf numFmtId="0" fontId="15" fillId="5" borderId="55" xfId="0" applyFont="1" applyFill="1" applyBorder="1" applyAlignment="1">
      <alignment horizontal="center"/>
    </xf>
    <xf numFmtId="9" fontId="15" fillId="5" borderId="56" xfId="2" applyFont="1" applyFill="1" applyBorder="1" applyAlignment="1" applyProtection="1">
      <alignment horizontal="center"/>
    </xf>
    <xf numFmtId="0" fontId="15" fillId="5" borderId="28" xfId="0" applyFont="1" applyFill="1" applyBorder="1" applyAlignment="1">
      <alignment horizontal="center"/>
    </xf>
    <xf numFmtId="9" fontId="15" fillId="5" borderId="31" xfId="2" applyFont="1" applyFill="1" applyBorder="1" applyAlignment="1" applyProtection="1">
      <alignment horizontal="center"/>
    </xf>
    <xf numFmtId="10" fontId="30" fillId="0" borderId="0" xfId="2" applyNumberFormat="1" applyFont="1" applyBorder="1" applyAlignment="1" applyProtection="1">
      <alignment horizontal="center" vertical="center"/>
    </xf>
    <xf numFmtId="0" fontId="31" fillId="16" borderId="57" xfId="0" applyFont="1" applyFill="1" applyBorder="1" applyAlignment="1">
      <alignment horizontal="left" vertical="center"/>
    </xf>
    <xf numFmtId="165" fontId="32" fillId="16" borderId="41" xfId="1" applyFont="1" applyFill="1" applyBorder="1" applyAlignment="1" applyProtection="1">
      <alignment horizontal="center" vertical="center"/>
    </xf>
    <xf numFmtId="9" fontId="32" fillId="16" borderId="44" xfId="2" applyFont="1" applyFill="1" applyBorder="1" applyAlignment="1" applyProtection="1">
      <alignment horizontal="center" vertical="center"/>
    </xf>
    <xf numFmtId="165" fontId="32" fillId="16" borderId="58" xfId="1" applyFont="1" applyFill="1" applyBorder="1" applyAlignment="1" applyProtection="1">
      <alignment horizontal="center" vertical="center"/>
    </xf>
    <xf numFmtId="10" fontId="32" fillId="16" borderId="59" xfId="2" applyNumberFormat="1" applyFont="1" applyFill="1" applyBorder="1" applyAlignment="1" applyProtection="1">
      <alignment horizontal="center" vertical="center"/>
    </xf>
    <xf numFmtId="165" fontId="32" fillId="17" borderId="58" xfId="1" applyFont="1" applyFill="1" applyBorder="1" applyAlignment="1" applyProtection="1">
      <alignment horizontal="center" vertical="center"/>
      <protection locked="0"/>
    </xf>
    <xf numFmtId="9" fontId="32" fillId="16" borderId="59" xfId="2" applyFont="1" applyFill="1" applyBorder="1" applyAlignment="1" applyProtection="1">
      <alignment horizontal="center" vertical="center"/>
    </xf>
    <xf numFmtId="0" fontId="31" fillId="11" borderId="53" xfId="0" applyFont="1" applyFill="1" applyBorder="1" applyAlignment="1">
      <alignment horizontal="left" vertical="center"/>
    </xf>
    <xf numFmtId="165" fontId="32" fillId="11" borderId="24" xfId="1" applyFont="1" applyFill="1" applyBorder="1" applyAlignment="1" applyProtection="1">
      <alignment horizontal="center" vertical="center"/>
    </xf>
    <xf numFmtId="9" fontId="32" fillId="11" borderId="27" xfId="2" applyFont="1" applyFill="1" applyBorder="1" applyAlignment="1" applyProtection="1">
      <alignment horizontal="center" vertical="center"/>
    </xf>
    <xf numFmtId="10" fontId="32" fillId="11" borderId="27" xfId="2" applyNumberFormat="1" applyFont="1" applyFill="1" applyBorder="1" applyAlignment="1" applyProtection="1">
      <alignment horizontal="center" vertical="center"/>
    </xf>
    <xf numFmtId="0" fontId="31" fillId="16" borderId="53" xfId="0" applyFont="1" applyFill="1" applyBorder="1" applyAlignment="1">
      <alignment horizontal="left" vertical="center"/>
    </xf>
    <xf numFmtId="165" fontId="32" fillId="16" borderId="24" xfId="1" applyFont="1" applyFill="1" applyBorder="1" applyAlignment="1" applyProtection="1">
      <alignment horizontal="center" vertical="center"/>
    </xf>
    <xf numFmtId="9" fontId="32" fillId="16" borderId="27" xfId="2" applyFont="1" applyFill="1" applyBorder="1" applyAlignment="1" applyProtection="1">
      <alignment horizontal="center" vertical="center"/>
    </xf>
    <xf numFmtId="10" fontId="32" fillId="16" borderId="27" xfId="2" applyNumberFormat="1" applyFont="1" applyFill="1" applyBorder="1" applyAlignment="1" applyProtection="1">
      <alignment horizontal="center" vertical="center"/>
    </xf>
    <xf numFmtId="0" fontId="31" fillId="12" borderId="53" xfId="0" applyFont="1" applyFill="1" applyBorder="1" applyAlignment="1">
      <alignment horizontal="left" vertical="center"/>
    </xf>
    <xf numFmtId="165" fontId="32" fillId="12" borderId="24" xfId="1" applyFont="1" applyFill="1" applyBorder="1" applyAlignment="1" applyProtection="1">
      <alignment horizontal="center" vertical="center"/>
    </xf>
    <xf numFmtId="9" fontId="32" fillId="12" borderId="27" xfId="2" applyFont="1" applyFill="1" applyBorder="1" applyAlignment="1" applyProtection="1">
      <alignment horizontal="center" vertical="center"/>
    </xf>
    <xf numFmtId="10" fontId="32" fillId="12" borderId="27" xfId="2" applyNumberFormat="1" applyFont="1" applyFill="1" applyBorder="1" applyAlignment="1" applyProtection="1">
      <alignment horizontal="center" vertical="center"/>
    </xf>
    <xf numFmtId="0" fontId="31" fillId="18" borderId="53" xfId="0" applyFont="1" applyFill="1" applyBorder="1" applyAlignment="1">
      <alignment horizontal="left" vertical="center"/>
    </xf>
    <xf numFmtId="165" fontId="32" fillId="2" borderId="24" xfId="1" applyFont="1" applyFill="1" applyBorder="1" applyAlignment="1" applyProtection="1">
      <alignment horizontal="center" vertical="center"/>
    </xf>
    <xf numFmtId="9" fontId="32" fillId="2" borderId="27" xfId="2" applyFont="1" applyFill="1" applyBorder="1" applyAlignment="1" applyProtection="1">
      <alignment horizontal="center" vertical="center"/>
    </xf>
    <xf numFmtId="165" fontId="31" fillId="18" borderId="24" xfId="1" applyFont="1" applyFill="1" applyBorder="1" applyAlignment="1" applyProtection="1">
      <alignment horizontal="left" vertical="center"/>
    </xf>
    <xf numFmtId="10" fontId="32" fillId="18" borderId="27" xfId="2" applyNumberFormat="1" applyFont="1" applyFill="1" applyBorder="1" applyAlignment="1" applyProtection="1">
      <alignment horizontal="right" vertical="center"/>
    </xf>
    <xf numFmtId="9" fontId="32" fillId="2" borderId="31" xfId="2" applyFont="1" applyFill="1" applyBorder="1" applyAlignment="1" applyProtection="1">
      <alignment horizontal="center" vertical="center"/>
    </xf>
    <xf numFmtId="0" fontId="31" fillId="19" borderId="60" xfId="0" applyFont="1" applyFill="1" applyBorder="1" applyAlignment="1">
      <alignment horizontal="left" vertical="center"/>
    </xf>
    <xf numFmtId="165" fontId="32" fillId="19" borderId="18" xfId="1" applyFont="1" applyFill="1" applyBorder="1" applyAlignment="1" applyProtection="1">
      <alignment horizontal="center" vertical="center"/>
    </xf>
    <xf numFmtId="9" fontId="32" fillId="19" borderId="19" xfId="2" applyFont="1" applyFill="1" applyBorder="1" applyAlignment="1" applyProtection="1">
      <alignment horizontal="center" vertical="center"/>
    </xf>
    <xf numFmtId="165" fontId="32" fillId="19" borderId="35" xfId="1" applyFont="1" applyFill="1" applyBorder="1" applyAlignment="1" applyProtection="1">
      <alignment horizontal="center" vertical="center"/>
    </xf>
    <xf numFmtId="10" fontId="32" fillId="19" borderId="38" xfId="2" applyNumberFormat="1" applyFont="1" applyFill="1" applyBorder="1" applyAlignment="1" applyProtection="1">
      <alignment horizontal="center" vertical="center"/>
    </xf>
    <xf numFmtId="10" fontId="32" fillId="19" borderId="19" xfId="2" applyNumberFormat="1" applyFont="1" applyFill="1" applyBorder="1" applyAlignment="1" applyProtection="1">
      <alignment horizontal="center" vertical="center"/>
    </xf>
    <xf numFmtId="0" fontId="31" fillId="2" borderId="0" xfId="0" applyFont="1" applyFill="1" applyAlignment="1">
      <alignment horizontal="left" vertical="center"/>
    </xf>
    <xf numFmtId="165" fontId="32" fillId="2" borderId="0" xfId="1" applyFont="1" applyFill="1" applyBorder="1" applyAlignment="1" applyProtection="1">
      <alignment horizontal="center" vertical="center"/>
    </xf>
    <xf numFmtId="9" fontId="32" fillId="2" borderId="0" xfId="2" applyFont="1" applyFill="1" applyBorder="1" applyAlignment="1" applyProtection="1">
      <alignment horizontal="center" vertical="center"/>
    </xf>
    <xf numFmtId="0" fontId="31" fillId="6" borderId="18" xfId="0" applyFont="1" applyFill="1" applyBorder="1" applyAlignment="1">
      <alignment horizontal="left" vertical="center"/>
    </xf>
    <xf numFmtId="165" fontId="32" fillId="2" borderId="61" xfId="1" applyFont="1" applyFill="1" applyBorder="1" applyAlignment="1" applyProtection="1">
      <alignment horizontal="center" vertical="center"/>
    </xf>
    <xf numFmtId="9" fontId="32" fillId="2" borderId="61" xfId="2" applyFont="1" applyFill="1" applyBorder="1" applyAlignment="1" applyProtection="1">
      <alignment horizontal="center" vertical="center"/>
    </xf>
    <xf numFmtId="9" fontId="32" fillId="2" borderId="62" xfId="2" applyFont="1" applyFill="1" applyBorder="1" applyAlignment="1" applyProtection="1">
      <alignment horizontal="center" vertical="center"/>
    </xf>
    <xf numFmtId="165" fontId="32" fillId="2" borderId="18" xfId="1" applyFont="1" applyFill="1" applyBorder="1" applyAlignment="1" applyProtection="1">
      <alignment horizontal="center" vertical="center"/>
    </xf>
    <xf numFmtId="9" fontId="32" fillId="2" borderId="19" xfId="2"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165" fontId="0" fillId="0" borderId="0" xfId="1" applyFont="1" applyBorder="1" applyAlignment="1" applyProtection="1">
      <protection locked="0"/>
    </xf>
    <xf numFmtId="165" fontId="18" fillId="4" borderId="14" xfId="1" applyFont="1" applyFill="1" applyBorder="1" applyAlignment="1" applyProtection="1">
      <alignment horizontal="center" vertical="center"/>
    </xf>
    <xf numFmtId="0" fontId="22" fillId="0" borderId="0" xfId="0" applyFont="1" applyAlignment="1" applyProtection="1">
      <alignment horizontal="left" vertical="center"/>
      <protection locked="0"/>
    </xf>
    <xf numFmtId="166" fontId="21" fillId="6" borderId="14" xfId="0" applyNumberFormat="1" applyFont="1" applyFill="1" applyBorder="1" applyAlignment="1" applyProtection="1">
      <alignment horizontal="left" vertical="center"/>
      <protection locked="0"/>
    </xf>
    <xf numFmtId="0" fontId="21" fillId="20" borderId="14" xfId="0" applyFont="1" applyFill="1" applyBorder="1" applyAlignment="1" applyProtection="1">
      <alignment horizontal="center" vertical="center"/>
      <protection locked="0"/>
    </xf>
    <xf numFmtId="165" fontId="22" fillId="2" borderId="14" xfId="4" applyFont="1" applyFill="1" applyBorder="1" applyAlignment="1" applyProtection="1">
      <alignment horizontal="center" vertical="center"/>
      <protection locked="0"/>
    </xf>
    <xf numFmtId="0" fontId="21" fillId="21" borderId="14" xfId="0" applyFont="1" applyFill="1" applyBorder="1" applyAlignment="1" applyProtection="1">
      <alignment horizontal="center" vertical="center"/>
      <protection locked="0"/>
    </xf>
    <xf numFmtId="0" fontId="20" fillId="22" borderId="14" xfId="0" applyFont="1" applyFill="1" applyBorder="1" applyAlignment="1">
      <alignment horizontal="center" vertical="center"/>
    </xf>
    <xf numFmtId="0" fontId="22" fillId="17" borderId="14" xfId="0" applyFont="1" applyFill="1" applyBorder="1" applyAlignment="1" applyProtection="1">
      <alignment horizontal="left" vertical="center"/>
      <protection locked="0"/>
    </xf>
    <xf numFmtId="0" fontId="21" fillId="13" borderId="14" xfId="0" applyFont="1" applyFill="1" applyBorder="1" applyAlignment="1" applyProtection="1">
      <alignment horizontal="center" vertical="center"/>
      <protection locked="0"/>
    </xf>
    <xf numFmtId="0" fontId="21" fillId="23" borderId="14" xfId="0" applyFont="1" applyFill="1" applyBorder="1" applyAlignment="1" applyProtection="1">
      <alignment horizontal="center" vertical="center"/>
      <protection locked="0"/>
    </xf>
    <xf numFmtId="0" fontId="22" fillId="12" borderId="63" xfId="0" applyFont="1" applyFill="1" applyBorder="1" applyAlignment="1" applyProtection="1">
      <alignment horizontal="left" vertical="center"/>
      <protection locked="0"/>
    </xf>
    <xf numFmtId="0" fontId="22" fillId="24" borderId="0" xfId="0" applyFont="1" applyFill="1" applyBorder="1" applyAlignment="1" applyProtection="1">
      <alignment horizontal="left" vertical="center"/>
      <protection locked="0"/>
    </xf>
    <xf numFmtId="0" fontId="3" fillId="0" borderId="0" xfId="3" applyFont="1" applyBorder="1" applyAlignment="1" applyProtection="1">
      <alignment horizontal="right"/>
    </xf>
    <xf numFmtId="0" fontId="9" fillId="2" borderId="2" xfId="0" applyFont="1" applyFill="1" applyBorder="1" applyAlignment="1">
      <alignment horizontal="center" vertical="center"/>
    </xf>
    <xf numFmtId="0" fontId="7" fillId="3" borderId="1" xfId="0" applyFont="1" applyFill="1" applyBorder="1" applyAlignment="1">
      <alignment horizontal="left"/>
    </xf>
    <xf numFmtId="0" fontId="15" fillId="0" borderId="5" xfId="0" applyFont="1" applyBorder="1" applyAlignment="1">
      <alignment horizontal="center" vertical="center"/>
    </xf>
    <xf numFmtId="0" fontId="16" fillId="6" borderId="2" xfId="0" applyFont="1" applyFill="1" applyBorder="1" applyAlignment="1">
      <alignment horizontal="center" vertical="center"/>
    </xf>
    <xf numFmtId="0" fontId="17" fillId="3" borderId="14" xfId="0" applyFont="1" applyFill="1" applyBorder="1" applyAlignment="1">
      <alignment horizontal="center" vertical="top"/>
    </xf>
    <xf numFmtId="0" fontId="18" fillId="8" borderId="14" xfId="0" applyFont="1" applyFill="1" applyBorder="1" applyAlignment="1">
      <alignment horizontal="right" vertical="center"/>
    </xf>
    <xf numFmtId="0" fontId="19" fillId="8" borderId="14" xfId="0" applyFont="1" applyFill="1" applyBorder="1" applyAlignment="1" applyProtection="1">
      <alignment horizontal="left" vertical="center"/>
      <protection locked="0"/>
    </xf>
    <xf numFmtId="0" fontId="25" fillId="3" borderId="2" xfId="0" applyFont="1" applyFill="1" applyBorder="1" applyAlignment="1">
      <alignment horizontal="center" vertical="top"/>
    </xf>
    <xf numFmtId="0" fontId="36" fillId="2" borderId="0" xfId="0" applyFont="1" applyFill="1" applyBorder="1" applyAlignment="1">
      <alignment horizontal="center" vertical="center"/>
    </xf>
    <xf numFmtId="0" fontId="37" fillId="0" borderId="0" xfId="0" applyFont="1" applyBorder="1" applyAlignment="1">
      <alignment horizontal="center"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xf>
    <xf numFmtId="0" fontId="42" fillId="0" borderId="17" xfId="0" applyFont="1" applyBorder="1" applyAlignment="1">
      <alignment horizontal="center"/>
    </xf>
    <xf numFmtId="0" fontId="43" fillId="0" borderId="18" xfId="0" applyFont="1" applyBorder="1" applyAlignment="1">
      <alignment horizontal="right" vertical="center"/>
    </xf>
    <xf numFmtId="0" fontId="43" fillId="0" borderId="19" xfId="0" applyFont="1" applyBorder="1" applyAlignment="1">
      <alignment horizontal="left" vertical="center"/>
    </xf>
    <xf numFmtId="0" fontId="43" fillId="0" borderId="18" xfId="0" applyFont="1" applyBorder="1" applyAlignment="1">
      <alignment horizontal="center" vertical="center"/>
    </xf>
    <xf numFmtId="0" fontId="15" fillId="5" borderId="52" xfId="0" applyFont="1" applyFill="1" applyBorder="1" applyAlignment="1">
      <alignment horizontal="center"/>
    </xf>
    <xf numFmtId="0" fontId="19" fillId="0" borderId="14" xfId="0" applyFont="1" applyBorder="1" applyAlignment="1">
      <alignment horizontal="left" vertical="center"/>
    </xf>
  </cellXfs>
  <cellStyles count="11">
    <cellStyle name="Campo da tabela dinâmica" xfId="5"/>
    <cellStyle name="Canto da tabela dinâmica" xfId="6"/>
    <cellStyle name="Categoria da tabela dinâmica" xfId="8"/>
    <cellStyle name="Hiperlink" xfId="3" builtinId="8"/>
    <cellStyle name="Moeda" xfId="1" builtinId="4"/>
    <cellStyle name="Moeda 2" xfId="4"/>
    <cellStyle name="Normal" xfId="0" builtinId="0"/>
    <cellStyle name="Porcentagem" xfId="2" builtinId="5"/>
    <cellStyle name="Resultado da tabela dinâmica" xfId="10"/>
    <cellStyle name="Título da tabela dinâmica" xfId="9"/>
    <cellStyle name="Valor da tabela dinâmica" xfId="7"/>
  </cellStyles>
  <dxfs count="11">
    <dxf>
      <font>
        <b/>
        <i val="0"/>
        <color rgb="FF548235"/>
      </font>
    </dxf>
    <dxf>
      <font>
        <b/>
        <i val="0"/>
        <color rgb="FFC55A11"/>
      </font>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67" formatCode="&quot;R$&quot;#,##0.00_);[Red]&quot;(R$&quot;#,##0.00\)"/>
    </dxf>
    <dxf>
      <font>
        <b/>
        <i val="0"/>
        <color rgb="FF548235"/>
      </font>
    </dxf>
    <dxf>
      <font>
        <b/>
        <i val="0"/>
        <color rgb="FFC55A11"/>
      </font>
    </dxf>
  </dxfs>
  <tableStyles count="0" defaultTableStyle="TableStyleMedium2" defaultPivotStyle="PivotStyleLight16"/>
  <colors>
    <indexedColors>
      <rgbColor rgb="FF000000"/>
      <rgbColor rgb="FFFFFFFF"/>
      <rgbColor rgb="FFFF0000"/>
      <rgbColor rgb="FF00FF00"/>
      <rgbColor rgb="FFE0E5EB"/>
      <rgbColor rgb="FFFFFF00"/>
      <rgbColor rgb="FFFFCCFF"/>
      <rgbColor rgb="FF1DF6FB"/>
      <rgbColor rgb="FFA50021"/>
      <rgbColor rgb="FF43682B"/>
      <rgbColor rgb="FF000080"/>
      <rgbColor rgb="FF997300"/>
      <rgbColor rgb="FFB4DE86"/>
      <rgbColor rgb="FF0070C0"/>
      <rgbColor rgb="FFC8CBCE"/>
      <rgbColor rgb="FF808080"/>
      <rgbColor rgb="FFA6A6A6"/>
      <rgbColor rgb="FF595959"/>
      <rgbColor rgb="FFFDF0E9"/>
      <rgbColor rgb="FFDEEBF7"/>
      <rgbColor rgb="FFC5E0B4"/>
      <rgbColor rgb="FFFF3B3B"/>
      <rgbColor rgb="FF0563C1"/>
      <rgbColor rgb="FFBDD7EE"/>
      <rgbColor rgb="FF000080"/>
      <rgbColor rgb="FFD0CECE"/>
      <rgbColor rgb="FFFFD966"/>
      <rgbColor rgb="FF92D050"/>
      <rgbColor rgb="FFD9D9D9"/>
      <rgbColor rgb="FFC00000"/>
      <rgbColor rgb="FF00B050"/>
      <rgbColor rgb="FFFBE5D6"/>
      <rgbColor rgb="FF70AD47"/>
      <rgbColor rgb="FFE2F0D9"/>
      <rgbColor rgb="FFE2EFCC"/>
      <rgbColor rgb="FFFFE699"/>
      <rgbColor rgb="FF9DC3E6"/>
      <rgbColor rgb="FFF4B183"/>
      <rgbColor rgb="FFAFABAB"/>
      <rgbColor rgb="FFF8CBAD"/>
      <rgbColor rgb="FF4472C4"/>
      <rgbColor rgb="FF5B9BD5"/>
      <rgbColor rgb="FF99CC00"/>
      <rgbColor rgb="FFFFC000"/>
      <rgbColor rgb="FFBF9000"/>
      <rgbColor rgb="FFC55A11"/>
      <rgbColor rgb="FF767171"/>
      <rgbColor rgb="FF80898E"/>
      <rgbColor rgb="FF2F5597"/>
      <rgbColor rgb="FF548235"/>
      <rgbColor rgb="FFA9D18E"/>
      <rgbColor rgb="FF404040"/>
      <rgbColor rgb="FF9E480E"/>
      <rgbColor rgb="FF44546A"/>
      <rgbColor rgb="FF264478"/>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Fluxo de Entradas e Saídas no Ano</a:t>
            </a:r>
          </a:p>
        </c:rich>
      </c:tx>
      <c:layout/>
      <c:overlay val="0"/>
      <c:spPr>
        <a:noFill/>
        <a:ln w="0">
          <a:noFill/>
        </a:ln>
      </c:spPr>
    </c:title>
    <c:autoTitleDeleted val="0"/>
    <c:plotArea>
      <c:layout/>
      <c:lineChart>
        <c:grouping val="standard"/>
        <c:varyColors val="0"/>
        <c:ser>
          <c:idx val="0"/>
          <c:order val="0"/>
          <c:tx>
            <c:strRef>
              <c:f>'Fluxo de Caixa'!$A$12</c:f>
              <c:strCache>
                <c:ptCount val="1"/>
                <c:pt idx="0">
                  <c:v>TOTAL DE ENTRADA</c:v>
                </c:pt>
              </c:strCache>
            </c:strRef>
          </c:tx>
          <c:spPr>
            <a:ln w="349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Caixa'!$B$12:$M$12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671-4DEC-AF2A-EB4729D8A4AF}"/>
            </c:ext>
          </c:extLst>
        </c:ser>
        <c:ser>
          <c:idx val="1"/>
          <c:order val="1"/>
          <c:tx>
            <c:strRef>
              <c:f>'Fluxo de Caixa'!$A$27</c:f>
              <c:strCache>
                <c:ptCount val="1"/>
                <c:pt idx="0">
                  <c:v>TOTAL DE SAÍDAS</c:v>
                </c:pt>
              </c:strCache>
            </c:strRef>
          </c:tx>
          <c:spPr>
            <a:ln w="349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Caixa'!$B$27:$M$27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671-4DEC-AF2A-EB4729D8A4AF}"/>
            </c:ext>
          </c:extLst>
        </c:ser>
        <c:dLbls>
          <c:showLegendKey val="0"/>
          <c:showVal val="0"/>
          <c:showCatName val="0"/>
          <c:showSerName val="0"/>
          <c:showPercent val="0"/>
          <c:showBubbleSize val="0"/>
        </c:dLbls>
        <c:hiLowLines>
          <c:spPr>
            <a:ln w="0">
              <a:noFill/>
            </a:ln>
          </c:spPr>
        </c:hiLowLines>
        <c:smooth val="0"/>
        <c:axId val="90361073"/>
        <c:axId val="79251470"/>
      </c:lineChart>
      <c:catAx>
        <c:axId val="90361073"/>
        <c:scaling>
          <c:orientation val="minMax"/>
        </c:scaling>
        <c:delete val="0"/>
        <c:axPos val="b"/>
        <c:numFmt formatCode="General" sourceLinked="0"/>
        <c:majorTickMark val="none"/>
        <c:minorTickMark val="none"/>
        <c:tickLblPos val="nextTo"/>
        <c:spPr>
          <a:ln w="12600">
            <a:solidFill>
              <a:srgbClr val="D9D9D9"/>
            </a:solidFill>
            <a:round/>
          </a:ln>
        </c:spPr>
        <c:txPr>
          <a:bodyPr/>
          <a:lstStyle/>
          <a:p>
            <a:pPr>
              <a:defRPr sz="900" b="0" strike="noStrike" spc="-1">
                <a:solidFill>
                  <a:srgbClr val="595959"/>
                </a:solidFill>
                <a:latin typeface="Calibri"/>
              </a:defRPr>
            </a:pPr>
            <a:endParaRPr lang="pt-BR"/>
          </a:p>
        </c:txPr>
        <c:crossAx val="79251470"/>
        <c:crosses val="autoZero"/>
        <c:auto val="1"/>
        <c:lblAlgn val="ctr"/>
        <c:lblOffset val="100"/>
        <c:noMultiLvlLbl val="0"/>
      </c:catAx>
      <c:valAx>
        <c:axId val="79251470"/>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0361073"/>
        <c:crosses val="autoZero"/>
        <c:crossBetween val="between"/>
      </c:valAx>
      <c:spPr>
        <a:noFill/>
        <a:ln w="0">
          <a:noFill/>
        </a:ln>
      </c:spPr>
    </c:plotArea>
    <c:legend>
      <c:legendPos val="b"/>
      <c:layout/>
      <c:overlay val="0"/>
      <c:spPr>
        <a:noFill/>
        <a:ln w="0">
          <a:noFill/>
        </a:ln>
      </c:spPr>
      <c:txPr>
        <a:bodyPr/>
        <a:lstStyle/>
        <a:p>
          <a:pPr>
            <a:defRPr sz="1400" b="0" strike="noStrike" spc="-1">
              <a:solidFill>
                <a:srgbClr val="595959"/>
              </a:solidFill>
              <a:latin typeface="Calibri"/>
            </a:defRPr>
          </a:pPr>
          <a:endParaRPr lang="pt-BR"/>
        </a:p>
      </c:txPr>
    </c:legend>
    <c:plotVisOnly val="1"/>
    <c:dispBlanksAs val="gap"/>
    <c:showDLblsOverMax val="1"/>
  </c:chart>
  <c:spPr>
    <a:solidFill>
      <a:srgbClr val="FFFFFF"/>
    </a:solidFill>
    <a:ln w="9360">
      <a:solidFill>
        <a:srgbClr val="000000"/>
      </a:solidFill>
      <a:round/>
    </a:ln>
  </c:sp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Financeiras</a:t>
            </a:r>
          </a:p>
        </c:rich>
      </c:tx>
      <c:layout/>
      <c:overlay val="0"/>
      <c:spPr>
        <a:noFill/>
        <a:ln w="0">
          <a:noFill/>
        </a:ln>
      </c:spPr>
    </c:title>
    <c:autoTitleDeleted val="0"/>
    <c:plotArea>
      <c:layout/>
      <c:lineChart>
        <c:grouping val="standard"/>
        <c:varyColors val="0"/>
        <c:ser>
          <c:idx val="0"/>
          <c:order val="0"/>
          <c:tx>
            <c:strRef>
              <c:f>'Fluxo de Caixa'!$A$20</c:f>
              <c:strCache>
                <c:ptCount val="1"/>
                <c:pt idx="0">
                  <c:v>Despesas Financeiras</c:v>
                </c:pt>
              </c:strCache>
            </c:strRef>
          </c:tx>
          <c:spPr>
            <a:ln w="47520" cap="rnd">
              <a:solidFill>
                <a:srgbClr val="A50021"/>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B1C-4055-A86B-F83190435E2F}"/>
            </c:ext>
          </c:extLst>
        </c:ser>
        <c:dLbls>
          <c:showLegendKey val="0"/>
          <c:showVal val="0"/>
          <c:showCatName val="0"/>
          <c:showSerName val="0"/>
          <c:showPercent val="0"/>
          <c:showBubbleSize val="0"/>
        </c:dLbls>
        <c:hiLowLines>
          <c:spPr>
            <a:ln w="0">
              <a:noFill/>
            </a:ln>
          </c:spPr>
        </c:hiLowLines>
        <c:smooth val="0"/>
        <c:axId val="6961595"/>
        <c:axId val="83880895"/>
      </c:lineChart>
      <c:catAx>
        <c:axId val="696159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3880895"/>
        <c:crosses val="autoZero"/>
        <c:auto val="1"/>
        <c:lblAlgn val="ctr"/>
        <c:lblOffset val="100"/>
        <c:noMultiLvlLbl val="0"/>
      </c:catAx>
      <c:valAx>
        <c:axId val="8388089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96159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Investimentos</a:t>
            </a:r>
          </a:p>
        </c:rich>
      </c:tx>
      <c:layout/>
      <c:overlay val="0"/>
      <c:spPr>
        <a:noFill/>
        <a:ln w="0">
          <a:noFill/>
        </a:ln>
      </c:spPr>
    </c:title>
    <c:autoTitleDeleted val="0"/>
    <c:plotArea>
      <c:layout/>
      <c:lineChart>
        <c:grouping val="standard"/>
        <c:varyColors val="0"/>
        <c:ser>
          <c:idx val="0"/>
          <c:order val="0"/>
          <c:tx>
            <c:strRef>
              <c:f>'Fluxo de Caixa'!$A$21</c:f>
              <c:strCache>
                <c:ptCount val="1"/>
                <c:pt idx="0">
                  <c:v>Investimentos</c:v>
                </c:pt>
              </c:strCache>
            </c:strRef>
          </c:tx>
          <c:spPr>
            <a:ln w="47520" cap="rnd">
              <a:solidFill>
                <a:srgbClr val="A9D18E"/>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5C-4D4B-B097-8CDC8E76D3E0}"/>
            </c:ext>
          </c:extLst>
        </c:ser>
        <c:dLbls>
          <c:showLegendKey val="0"/>
          <c:showVal val="0"/>
          <c:showCatName val="0"/>
          <c:showSerName val="0"/>
          <c:showPercent val="0"/>
          <c:showBubbleSize val="0"/>
        </c:dLbls>
        <c:hiLowLines>
          <c:spPr>
            <a:ln w="0">
              <a:noFill/>
            </a:ln>
          </c:spPr>
        </c:hiLowLines>
        <c:smooth val="0"/>
        <c:axId val="33092133"/>
        <c:axId val="43820107"/>
      </c:lineChart>
      <c:catAx>
        <c:axId val="330921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3820107"/>
        <c:crosses val="autoZero"/>
        <c:auto val="1"/>
        <c:lblAlgn val="ctr"/>
        <c:lblOffset val="100"/>
        <c:noMultiLvlLbl val="0"/>
      </c:catAx>
      <c:valAx>
        <c:axId val="43820107"/>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3309213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2800" b="1" strike="noStrike" spc="-1">
                <a:solidFill>
                  <a:srgbClr val="808080"/>
                </a:solidFill>
                <a:latin typeface="Calibri"/>
              </a:defRPr>
            </a:pPr>
            <a:r>
              <a:rPr lang="en-US" sz="2800" b="1" strike="noStrike" spc="-1">
                <a:solidFill>
                  <a:srgbClr val="808080"/>
                </a:solidFill>
                <a:latin typeface="Calibri"/>
              </a:rPr>
              <a:t>Relação entre as operações de saída de Caixa e suas Proporcionalidades</a:t>
            </a:r>
          </a:p>
        </c:rich>
      </c:tx>
      <c:layout/>
      <c:overlay val="0"/>
      <c:spPr>
        <a:noFill/>
        <a:ln w="0">
          <a:noFill/>
        </a:ln>
      </c:spPr>
    </c:title>
    <c:autoTitleDeleted val="0"/>
    <c:plotArea>
      <c:layout>
        <c:manualLayout>
          <c:layoutTarget val="inner"/>
          <c:xMode val="edge"/>
          <c:yMode val="edge"/>
          <c:x val="0.28778140952660802"/>
          <c:y val="0.16820088240100201"/>
          <c:w val="0.38817070035623802"/>
          <c:h val="0.81997930170488598"/>
        </c:manualLayout>
      </c:layout>
      <c:pieChart>
        <c:varyColors val="1"/>
        <c:ser>
          <c:idx val="0"/>
          <c:order val="0"/>
          <c:tx>
            <c:strRef>
              <c:f>'Fluxo de Caixa'!$A$27</c:f>
              <c:strCache>
                <c:ptCount val="1"/>
                <c:pt idx="0">
                  <c:v>TOTAL DE SAÍDAS</c:v>
                </c:pt>
              </c:strCache>
            </c:strRef>
          </c:tx>
          <c:spPr>
            <a:solidFill>
              <a:srgbClr val="5B9BD5"/>
            </a:solidFill>
            <a:ln w="0">
              <a:noFill/>
            </a:ln>
          </c:spPr>
          <c:dPt>
            <c:idx val="0"/>
            <c:bubble3D val="0"/>
            <c:spPr>
              <a:solidFill>
                <a:srgbClr val="FFFF00"/>
              </a:solidFill>
              <a:ln w="19080">
                <a:solidFill>
                  <a:srgbClr val="FFFFFF"/>
                </a:solidFill>
                <a:round/>
              </a:ln>
            </c:spPr>
            <c:extLst>
              <c:ext xmlns:c16="http://schemas.microsoft.com/office/drawing/2014/chart" uri="{C3380CC4-5D6E-409C-BE32-E72D297353CC}">
                <c16:uniqueId val="{00000001-D250-4EC2-A6FB-174FB2355B0D}"/>
              </c:ext>
            </c:extLst>
          </c:dPt>
          <c:dPt>
            <c:idx val="1"/>
            <c:bubble3D val="0"/>
            <c:spPr>
              <a:solidFill>
                <a:srgbClr val="FFC000"/>
              </a:solidFill>
              <a:ln w="19080">
                <a:solidFill>
                  <a:srgbClr val="FFFFFF"/>
                </a:solidFill>
                <a:round/>
              </a:ln>
            </c:spPr>
            <c:extLst>
              <c:ext xmlns:c16="http://schemas.microsoft.com/office/drawing/2014/chart" uri="{C3380CC4-5D6E-409C-BE32-E72D297353CC}">
                <c16:uniqueId val="{00000003-D250-4EC2-A6FB-174FB2355B0D}"/>
              </c:ext>
            </c:extLst>
          </c:dPt>
          <c:dPt>
            <c:idx val="2"/>
            <c:bubble3D val="0"/>
            <c:spPr>
              <a:solidFill>
                <a:srgbClr val="FFE699"/>
              </a:solidFill>
              <a:ln w="19080">
                <a:solidFill>
                  <a:srgbClr val="FFFFFF"/>
                </a:solidFill>
                <a:round/>
              </a:ln>
            </c:spPr>
            <c:extLst>
              <c:ext xmlns:c16="http://schemas.microsoft.com/office/drawing/2014/chart" uri="{C3380CC4-5D6E-409C-BE32-E72D297353CC}">
                <c16:uniqueId val="{00000005-D250-4EC2-A6FB-174FB2355B0D}"/>
              </c:ext>
            </c:extLst>
          </c:dPt>
          <c:dPt>
            <c:idx val="3"/>
            <c:bubble3D val="0"/>
            <c:spPr>
              <a:solidFill>
                <a:srgbClr val="1DF6FB"/>
              </a:solidFill>
              <a:ln w="19080">
                <a:solidFill>
                  <a:srgbClr val="FFFFFF"/>
                </a:solidFill>
                <a:round/>
              </a:ln>
            </c:spPr>
            <c:extLst>
              <c:ext xmlns:c16="http://schemas.microsoft.com/office/drawing/2014/chart" uri="{C3380CC4-5D6E-409C-BE32-E72D297353CC}">
                <c16:uniqueId val="{00000007-D250-4EC2-A6FB-174FB2355B0D}"/>
              </c:ext>
            </c:extLst>
          </c:dPt>
          <c:dPt>
            <c:idx val="4"/>
            <c:bubble3D val="0"/>
            <c:spPr>
              <a:solidFill>
                <a:srgbClr val="FF0000"/>
              </a:solidFill>
              <a:ln w="19080">
                <a:noFill/>
              </a:ln>
            </c:spPr>
            <c:extLst>
              <c:ext xmlns:c16="http://schemas.microsoft.com/office/drawing/2014/chart" uri="{C3380CC4-5D6E-409C-BE32-E72D297353CC}">
                <c16:uniqueId val="{00000009-D250-4EC2-A6FB-174FB2355B0D}"/>
              </c:ext>
            </c:extLst>
          </c:dPt>
          <c:dPt>
            <c:idx val="5"/>
            <c:bubble3D val="0"/>
            <c:spPr>
              <a:solidFill>
                <a:srgbClr val="00FF00"/>
              </a:solidFill>
              <a:ln w="19080">
                <a:solidFill>
                  <a:srgbClr val="FFFFFF"/>
                </a:solidFill>
                <a:round/>
              </a:ln>
            </c:spPr>
            <c:extLst>
              <c:ext xmlns:c16="http://schemas.microsoft.com/office/drawing/2014/chart" uri="{C3380CC4-5D6E-409C-BE32-E72D297353CC}">
                <c16:uniqueId val="{0000000B-D250-4EC2-A6FB-174FB2355B0D}"/>
              </c:ext>
            </c:extLst>
          </c:dPt>
          <c:dPt>
            <c:idx val="6"/>
            <c:bubble3D val="0"/>
            <c:spPr>
              <a:solidFill>
                <a:srgbClr val="0070C0"/>
              </a:solidFill>
              <a:ln w="19080">
                <a:solidFill>
                  <a:srgbClr val="FFFFFF"/>
                </a:solidFill>
                <a:round/>
              </a:ln>
            </c:spPr>
            <c:extLst>
              <c:ext xmlns:c16="http://schemas.microsoft.com/office/drawing/2014/chart" uri="{C3380CC4-5D6E-409C-BE32-E72D297353CC}">
                <c16:uniqueId val="{0000000D-D250-4EC2-A6FB-174FB2355B0D}"/>
              </c:ext>
            </c:extLst>
          </c:dPt>
          <c:dPt>
            <c:idx val="7"/>
            <c:bubble3D val="0"/>
            <c:spPr>
              <a:solidFill>
                <a:srgbClr val="9E480E"/>
              </a:solidFill>
              <a:ln w="19080">
                <a:solidFill>
                  <a:srgbClr val="FFFFFF"/>
                </a:solidFill>
                <a:round/>
              </a:ln>
            </c:spPr>
            <c:extLst>
              <c:ext xmlns:c16="http://schemas.microsoft.com/office/drawing/2014/chart" uri="{C3380CC4-5D6E-409C-BE32-E72D297353CC}">
                <c16:uniqueId val="{0000000F-D250-4EC2-A6FB-174FB2355B0D}"/>
              </c:ext>
            </c:extLst>
          </c:dPt>
          <c:dPt>
            <c:idx val="8"/>
            <c:bubble3D val="0"/>
            <c:spPr>
              <a:solidFill>
                <a:srgbClr val="A9D18E"/>
              </a:solidFill>
              <a:ln w="19080">
                <a:solidFill>
                  <a:srgbClr val="FFFFFF"/>
                </a:solidFill>
                <a:round/>
              </a:ln>
            </c:spPr>
            <c:extLst>
              <c:ext xmlns:c16="http://schemas.microsoft.com/office/drawing/2014/chart" uri="{C3380CC4-5D6E-409C-BE32-E72D297353CC}">
                <c16:uniqueId val="{00000011-D250-4EC2-A6FB-174FB2355B0D}"/>
              </c:ext>
            </c:extLst>
          </c:dPt>
          <c:dPt>
            <c:idx val="9"/>
            <c:bubble3D val="0"/>
            <c:spPr>
              <a:solidFill>
                <a:srgbClr val="997300"/>
              </a:solidFill>
              <a:ln w="19080">
                <a:solidFill>
                  <a:srgbClr val="FFFFFF"/>
                </a:solidFill>
                <a:round/>
              </a:ln>
            </c:spPr>
            <c:extLst>
              <c:ext xmlns:c16="http://schemas.microsoft.com/office/drawing/2014/chart" uri="{C3380CC4-5D6E-409C-BE32-E72D297353CC}">
                <c16:uniqueId val="{00000013-D250-4EC2-A6FB-174FB2355B0D}"/>
              </c:ext>
            </c:extLst>
          </c:dPt>
          <c:dPt>
            <c:idx val="10"/>
            <c:bubble3D val="0"/>
            <c:spPr>
              <a:solidFill>
                <a:srgbClr val="264478"/>
              </a:solidFill>
              <a:ln w="19080">
                <a:solidFill>
                  <a:srgbClr val="FFFFFF"/>
                </a:solidFill>
                <a:round/>
              </a:ln>
            </c:spPr>
            <c:extLst>
              <c:ext xmlns:c16="http://schemas.microsoft.com/office/drawing/2014/chart" uri="{C3380CC4-5D6E-409C-BE32-E72D297353CC}">
                <c16:uniqueId val="{00000015-D250-4EC2-A6FB-174FB2355B0D}"/>
              </c:ext>
            </c:extLst>
          </c:dPt>
          <c:dPt>
            <c:idx val="11"/>
            <c:bubble3D val="0"/>
            <c:spPr>
              <a:solidFill>
                <a:srgbClr val="43682B"/>
              </a:solidFill>
              <a:ln w="19080">
                <a:solidFill>
                  <a:srgbClr val="FFFFFF"/>
                </a:solidFill>
                <a:round/>
              </a:ln>
            </c:spPr>
            <c:extLst>
              <c:ext xmlns:c16="http://schemas.microsoft.com/office/drawing/2014/chart" uri="{C3380CC4-5D6E-409C-BE32-E72D297353CC}">
                <c16:uniqueId val="{00000017-D250-4EC2-A6FB-174FB2355B0D}"/>
              </c:ext>
            </c:extLst>
          </c:dPt>
          <c:dPt>
            <c:idx val="12"/>
            <c:bubble3D val="0"/>
            <c:spPr>
              <a:solidFill>
                <a:srgbClr val="AFABAB"/>
              </a:solidFill>
              <a:ln w="19080">
                <a:solidFill>
                  <a:srgbClr val="FFFFFF"/>
                </a:solidFill>
                <a:round/>
              </a:ln>
            </c:spPr>
            <c:extLst>
              <c:ext xmlns:c16="http://schemas.microsoft.com/office/drawing/2014/chart" uri="{C3380CC4-5D6E-409C-BE32-E72D297353CC}">
                <c16:uniqueId val="{00000019-D250-4EC2-A6FB-174FB2355B0D}"/>
              </c:ext>
            </c:extLst>
          </c:dPt>
          <c:dPt>
            <c:idx val="13"/>
            <c:bubble3D val="0"/>
            <c:spPr>
              <a:solidFill>
                <a:srgbClr val="767171"/>
              </a:solidFill>
              <a:ln w="19080">
                <a:solidFill>
                  <a:srgbClr val="FFFFFF"/>
                </a:solidFill>
                <a:round/>
              </a:ln>
            </c:spPr>
            <c:extLst>
              <c:ext xmlns:c16="http://schemas.microsoft.com/office/drawing/2014/chart" uri="{C3380CC4-5D6E-409C-BE32-E72D297353CC}">
                <c16:uniqueId val="{0000001B-D250-4EC2-A6FB-174FB2355B0D}"/>
              </c:ext>
            </c:extLst>
          </c:dPt>
          <c:dLbls>
            <c:dLbl>
              <c:idx val="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1-D250-4EC2-A6FB-174FB2355B0D}"/>
                </c:ext>
              </c:extLst>
            </c:dLbl>
            <c:dLbl>
              <c:idx val="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3-D250-4EC2-A6FB-174FB2355B0D}"/>
                </c:ext>
              </c:extLst>
            </c:dLbl>
            <c:dLbl>
              <c:idx val="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5-D250-4EC2-A6FB-174FB2355B0D}"/>
                </c:ext>
              </c:extLst>
            </c:dLbl>
            <c:dLbl>
              <c:idx val="3"/>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7-D250-4EC2-A6FB-174FB2355B0D}"/>
                </c:ext>
              </c:extLst>
            </c:dLbl>
            <c:dLbl>
              <c:idx val="4"/>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9-D250-4EC2-A6FB-174FB2355B0D}"/>
                </c:ext>
              </c:extLst>
            </c:dLbl>
            <c:dLbl>
              <c:idx val="5"/>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B-D250-4EC2-A6FB-174FB2355B0D}"/>
                </c:ext>
              </c:extLst>
            </c:dLbl>
            <c:dLbl>
              <c:idx val="6"/>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D-D250-4EC2-A6FB-174FB2355B0D}"/>
                </c:ext>
              </c:extLst>
            </c:dLbl>
            <c:dLbl>
              <c:idx val="7"/>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F-D250-4EC2-A6FB-174FB2355B0D}"/>
                </c:ext>
              </c:extLst>
            </c:dLbl>
            <c:dLbl>
              <c:idx val="8"/>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1-D250-4EC2-A6FB-174FB2355B0D}"/>
                </c:ext>
              </c:extLst>
            </c:dLbl>
            <c:dLbl>
              <c:idx val="9"/>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3-D250-4EC2-A6FB-174FB2355B0D}"/>
                </c:ext>
              </c:extLst>
            </c:dLbl>
            <c:dLbl>
              <c:idx val="1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5-D250-4EC2-A6FB-174FB2355B0D}"/>
                </c:ext>
              </c:extLst>
            </c:dLbl>
            <c:dLbl>
              <c:idx val="1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7-D250-4EC2-A6FB-174FB2355B0D}"/>
                </c:ext>
              </c:extLst>
            </c:dLbl>
            <c:dLbl>
              <c:idx val="1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9-D250-4EC2-A6FB-174FB2355B0D}"/>
                </c:ext>
              </c:extLst>
            </c:dLbl>
            <c:dLbl>
              <c:idx val="13"/>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D250-4EC2-A6FB-174FB2355B0D}"/>
                </c:ext>
              </c:extLst>
            </c:dLbl>
            <c:spPr>
              <a:noFill/>
              <a:ln>
                <a:noFill/>
              </a:ln>
              <a:effectLs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separator>
</c:separator>
            <c:showLeaderLines val="1"/>
            <c:extLst>
              <c:ext xmlns:c15="http://schemas.microsoft.com/office/drawing/2012/chart" uri="{CE6537A1-D6FC-4f65-9D91-7224C49458BB}"/>
            </c:extLst>
          </c:dLbls>
          <c:cat>
            <c:strRef>
              <c:f>'Fluxo de Caixa'!$A$13:$A$26</c:f>
              <c:strCache>
                <c:ptCount val="12"/>
                <c:pt idx="0">
                  <c:v>Custos - serviço prestado</c:v>
                </c:pt>
                <c:pt idx="1">
                  <c:v>Custos - Impostos sobre Vendas</c:v>
                </c:pt>
                <c:pt idx="2">
                  <c:v>Custos gerados após as vendas</c:v>
                </c:pt>
                <c:pt idx="3">
                  <c:v>Pró-Labore</c:v>
                </c:pt>
                <c:pt idx="4">
                  <c:v>Despesas Administrativas</c:v>
                </c:pt>
                <c:pt idx="5">
                  <c:v>Despesas Marketing</c:v>
                </c:pt>
                <c:pt idx="6">
                  <c:v>Despesas com Pessoal</c:v>
                </c:pt>
                <c:pt idx="7">
                  <c:v>Despesas Financeiras</c:v>
                </c:pt>
                <c:pt idx="8">
                  <c:v>Investimentos</c:v>
                </c:pt>
                <c:pt idx="9">
                  <c:v>Cursos e Treinamentos</c:v>
                </c:pt>
                <c:pt idx="10">
                  <c:v>Fornecedor</c:v>
                </c:pt>
                <c:pt idx="11">
                  <c:v>Impostos/Encargos </c:v>
                </c:pt>
              </c:strCache>
            </c:strRef>
          </c:cat>
          <c:val>
            <c:numRef>
              <c:f>'Fluxo de Caixa'!$O$13:$O$26</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C-D250-4EC2-A6FB-174FB2355B0D}"/>
            </c:ext>
          </c:extLst>
        </c:ser>
        <c:dLbls>
          <c:showLegendKey val="0"/>
          <c:showVal val="0"/>
          <c:showCatName val="0"/>
          <c:showSerName val="0"/>
          <c:showPercent val="0"/>
          <c:showBubbleSize val="0"/>
          <c:showLeaderLines val="1"/>
        </c:dLbls>
        <c:firstSliceAng val="0"/>
      </c:pieChart>
      <c:spPr>
        <a:noFill/>
        <a:ln w="0">
          <a:noFill/>
        </a:ln>
      </c:spPr>
    </c:plotArea>
    <c:legend>
      <c:legendPos val="r"/>
      <c:layout>
        <c:manualLayout>
          <c:xMode val="edge"/>
          <c:yMode val="edge"/>
          <c:x val="0.78604172691429097"/>
          <c:y val="0.21769851023598699"/>
          <c:w val="0.17456187552952601"/>
          <c:h val="0.64702090289041503"/>
        </c:manualLayout>
      </c:layout>
      <c:overlay val="0"/>
      <c:spPr>
        <a:noFill/>
        <a:ln w="0">
          <a:solidFill>
            <a:srgbClr val="000000"/>
          </a:solidFill>
        </a:ln>
      </c:spPr>
      <c:txPr>
        <a:bodyPr/>
        <a:lstStyle/>
        <a:p>
          <a:pPr>
            <a:defRPr sz="1600" b="0" strike="noStrike" spc="-1">
              <a:solidFill>
                <a:srgbClr val="595959"/>
              </a:solidFill>
              <a:latin typeface="Calibri"/>
            </a:defRPr>
          </a:pPr>
          <a:endParaRPr lang="pt-BR"/>
        </a:p>
      </c:txPr>
    </c:legend>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Cursos e Treinamentos</a:t>
            </a:r>
          </a:p>
        </c:rich>
      </c:tx>
      <c:layout/>
      <c:overlay val="0"/>
      <c:spPr>
        <a:noFill/>
        <a:ln w="0">
          <a:noFill/>
        </a:ln>
      </c:spPr>
    </c:title>
    <c:autoTitleDeleted val="0"/>
    <c:plotArea>
      <c:layout/>
      <c:lineChart>
        <c:grouping val="standard"/>
        <c:varyColors val="0"/>
        <c:ser>
          <c:idx val="0"/>
          <c:order val="0"/>
          <c:tx>
            <c:strRef>
              <c:f>'Fluxo de Caixa'!$A$22</c:f>
              <c:strCache>
                <c:ptCount val="1"/>
                <c:pt idx="0">
                  <c:v>Cursos e Treinamentos</c:v>
                </c:pt>
              </c:strCache>
            </c:strRef>
          </c:tx>
          <c:spPr>
            <a:ln w="47520" cap="rnd">
              <a:solidFill>
                <a:srgbClr val="BF9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A58-44D8-949F-1C6D36C480FF}"/>
            </c:ext>
          </c:extLst>
        </c:ser>
        <c:dLbls>
          <c:showLegendKey val="0"/>
          <c:showVal val="0"/>
          <c:showCatName val="0"/>
          <c:showSerName val="0"/>
          <c:showPercent val="0"/>
          <c:showBubbleSize val="0"/>
        </c:dLbls>
        <c:hiLowLines>
          <c:spPr>
            <a:ln w="0">
              <a:noFill/>
            </a:ln>
          </c:spPr>
        </c:hiLowLines>
        <c:smooth val="0"/>
        <c:axId val="25554459"/>
        <c:axId val="33131576"/>
      </c:lineChart>
      <c:catAx>
        <c:axId val="2555445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3131576"/>
        <c:crosses val="autoZero"/>
        <c:auto val="1"/>
        <c:lblAlgn val="ctr"/>
        <c:lblOffset val="100"/>
        <c:noMultiLvlLbl val="0"/>
      </c:catAx>
      <c:valAx>
        <c:axId val="33131576"/>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555445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Impostos/Encargos</a:t>
            </a:r>
          </a:p>
        </c:rich>
      </c:tx>
      <c:layout/>
      <c:overlay val="0"/>
      <c:spPr>
        <a:noFill/>
        <a:ln w="0">
          <a:noFill/>
        </a:ln>
      </c:spPr>
    </c:title>
    <c:autoTitleDeleted val="0"/>
    <c:plotArea>
      <c:layout/>
      <c:lineChart>
        <c:grouping val="standard"/>
        <c:varyColors val="0"/>
        <c:ser>
          <c:idx val="0"/>
          <c:order val="0"/>
          <c:tx>
            <c:strRef>
              <c:f>'Fluxo de Caixa'!$A$24</c:f>
              <c:strCache>
                <c:ptCount val="1"/>
                <c:pt idx="0">
                  <c:v>Impostos/Encargos </c:v>
                </c:pt>
              </c:strCache>
            </c:strRef>
          </c:tx>
          <c:spPr>
            <a:ln w="47520" cap="rnd">
              <a:solidFill>
                <a:srgbClr val="00B05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59B-4FA5-B98D-B551A2037C31}"/>
            </c:ext>
          </c:extLst>
        </c:ser>
        <c:dLbls>
          <c:showLegendKey val="0"/>
          <c:showVal val="0"/>
          <c:showCatName val="0"/>
          <c:showSerName val="0"/>
          <c:showPercent val="0"/>
          <c:showBubbleSize val="0"/>
        </c:dLbls>
        <c:hiLowLines>
          <c:spPr>
            <a:ln w="0">
              <a:noFill/>
            </a:ln>
          </c:spPr>
        </c:hiLowLines>
        <c:smooth val="0"/>
        <c:axId val="26560077"/>
        <c:axId val="70412155"/>
      </c:lineChart>
      <c:catAx>
        <c:axId val="2656007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70412155"/>
        <c:crosses val="autoZero"/>
        <c:auto val="1"/>
        <c:lblAlgn val="ctr"/>
        <c:lblOffset val="100"/>
        <c:noMultiLvlLbl val="0"/>
      </c:catAx>
      <c:valAx>
        <c:axId val="7041215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6560077"/>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Fornecedor</a:t>
            </a:r>
          </a:p>
        </c:rich>
      </c:tx>
      <c:layout/>
      <c:overlay val="0"/>
      <c:spPr>
        <a:noFill/>
        <a:ln w="0">
          <a:noFill/>
        </a:ln>
      </c:spPr>
    </c:title>
    <c:autoTitleDeleted val="0"/>
    <c:plotArea>
      <c:layout/>
      <c:lineChart>
        <c:grouping val="standard"/>
        <c:varyColors val="0"/>
        <c:ser>
          <c:idx val="0"/>
          <c:order val="0"/>
          <c:tx>
            <c:strRef>
              <c:f>'Fluxo de Caixa'!$A$23</c:f>
              <c:strCache>
                <c:ptCount val="1"/>
                <c:pt idx="0">
                  <c:v>Fornecedor</c:v>
                </c:pt>
              </c:strCache>
            </c:strRef>
          </c:tx>
          <c:spPr>
            <a:ln w="47520" cap="rnd">
              <a:solidFill>
                <a:srgbClr val="2F5597"/>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100-4A4E-AAFE-95967FD3ABCB}"/>
            </c:ext>
          </c:extLst>
        </c:ser>
        <c:dLbls>
          <c:showLegendKey val="0"/>
          <c:showVal val="0"/>
          <c:showCatName val="0"/>
          <c:showSerName val="0"/>
          <c:showPercent val="0"/>
          <c:showBubbleSize val="0"/>
        </c:dLbls>
        <c:hiLowLines>
          <c:spPr>
            <a:ln w="0">
              <a:noFill/>
            </a:ln>
          </c:spPr>
        </c:hiLowLines>
        <c:smooth val="0"/>
        <c:axId val="45220415"/>
        <c:axId val="82640285"/>
      </c:lineChart>
      <c:catAx>
        <c:axId val="4522041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2640285"/>
        <c:crosses val="autoZero"/>
        <c:auto val="1"/>
        <c:lblAlgn val="ctr"/>
        <c:lblOffset val="100"/>
        <c:noMultiLvlLbl val="0"/>
      </c:catAx>
      <c:valAx>
        <c:axId val="8264028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4522041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Resultado do Saldo Operacional por Mês</a:t>
            </a:r>
          </a:p>
        </c:rich>
      </c:tx>
      <c:layout/>
      <c:overlay val="0"/>
      <c:spPr>
        <a:noFill/>
        <a:ln w="0">
          <a:noFill/>
        </a:ln>
      </c:spPr>
    </c:title>
    <c:autoTitleDeleted val="0"/>
    <c:plotArea>
      <c:layout>
        <c:manualLayout>
          <c:layoutTarget val="inner"/>
          <c:xMode val="edge"/>
          <c:yMode val="edge"/>
          <c:x val="0.105898533007335"/>
          <c:y val="0.13122289117628"/>
          <c:w val="0.894070904645477"/>
          <c:h val="0.85285168641160103"/>
        </c:manualLayout>
      </c:layout>
      <c:lineChart>
        <c:grouping val="standard"/>
        <c:varyColors val="0"/>
        <c:ser>
          <c:idx val="0"/>
          <c:order val="0"/>
          <c:tx>
            <c:strRef>
              <c:f>'Fluxo de Caixa'!$A$28</c:f>
              <c:strCache>
                <c:ptCount val="1"/>
                <c:pt idx="0">
                  <c:v>Saldo Operacional (Entradas - Saídas)</c:v>
                </c:pt>
              </c:strCache>
            </c:strRef>
          </c:tx>
          <c:spPr>
            <a:ln w="28440" cap="rnd">
              <a:solidFill>
                <a:srgbClr val="70AD47"/>
              </a:solidFill>
              <a:round/>
            </a:ln>
          </c:spPr>
          <c:marker>
            <c:symbol val="circle"/>
            <c:size val="5"/>
            <c:spPr>
              <a:solidFill>
                <a:srgbClr val="70AD47"/>
              </a:solidFill>
            </c:spPr>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70AD47"/>
                </a:solidFill>
                <a:prstDash val="sysDot"/>
                <a:round/>
              </a:ln>
            </c:spPr>
            <c:trendlineType val="linear"/>
            <c:dispRSqr val="0"/>
            <c:dispEq val="0"/>
          </c:trendline>
          <c:trendline>
            <c:spPr>
              <a:ln w="19080" cap="rnd">
                <a:solidFill>
                  <a:srgbClr val="70AD47"/>
                </a:solidFill>
                <a:prstDash val="sysDot"/>
                <a:round/>
              </a:ln>
            </c:spPr>
            <c:trendlineType val="linear"/>
            <c:dispRSqr val="0"/>
            <c:dispEq val="0"/>
          </c:trendline>
          <c:val>
            <c:numRef>
              <c:f>'Fluxo de Caixa'!$B$28:$M$28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D93-465D-A360-A621CD221C6E}"/>
            </c:ext>
          </c:extLst>
        </c:ser>
        <c:dLbls>
          <c:showLegendKey val="0"/>
          <c:showVal val="0"/>
          <c:showCatName val="0"/>
          <c:showSerName val="0"/>
          <c:showPercent val="0"/>
          <c:showBubbleSize val="0"/>
        </c:dLbls>
        <c:hiLowLines>
          <c:spPr>
            <a:ln w="0">
              <a:noFill/>
            </a:ln>
          </c:spPr>
        </c:hiLowLines>
        <c:marker val="1"/>
        <c:smooth val="0"/>
        <c:axId val="18262660"/>
        <c:axId val="28313522"/>
      </c:lineChart>
      <c:catAx>
        <c:axId val="18262660"/>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2000" b="0" strike="noStrike" spc="-1">
                <a:solidFill>
                  <a:srgbClr val="595959"/>
                </a:solidFill>
                <a:latin typeface="Calibri"/>
              </a:defRPr>
            </a:pPr>
            <a:endParaRPr lang="pt-BR"/>
          </a:p>
        </c:txPr>
        <c:crossAx val="28313522"/>
        <c:crosses val="autoZero"/>
        <c:auto val="1"/>
        <c:lblAlgn val="ctr"/>
        <c:lblOffset val="100"/>
        <c:noMultiLvlLbl val="0"/>
      </c:catAx>
      <c:valAx>
        <c:axId val="2831352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1200" b="0" strike="noStrike" spc="-1">
                <a:solidFill>
                  <a:srgbClr val="595959"/>
                </a:solidFill>
                <a:latin typeface="Calibri"/>
              </a:defRPr>
            </a:pPr>
            <a:endParaRPr lang="pt-BR"/>
          </a:p>
        </c:txPr>
        <c:crossAx val="18262660"/>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sz="1600" b="1" strike="noStrike" spc="-1">
                <a:solidFill>
                  <a:srgbClr val="44546A"/>
                </a:solidFill>
                <a:latin typeface="Calibri"/>
              </a:defRPr>
            </a:pPr>
            <a:r>
              <a:rPr lang="pt-BR" sz="1600" b="1" strike="noStrike" spc="-1">
                <a:solidFill>
                  <a:srgbClr val="44546A"/>
                </a:solidFill>
                <a:latin typeface="Calibri"/>
              </a:rPr>
              <a:t>Custos - Serviço Prestado</a:t>
            </a:r>
          </a:p>
        </c:rich>
      </c:tx>
      <c:layout/>
      <c:overlay val="0"/>
      <c:spPr>
        <a:noFill/>
        <a:ln w="0">
          <a:noFill/>
        </a:ln>
      </c:spPr>
    </c:title>
    <c:autoTitleDeleted val="0"/>
    <c:plotArea>
      <c:layout/>
      <c:lineChart>
        <c:grouping val="standard"/>
        <c:varyColors val="0"/>
        <c:ser>
          <c:idx val="0"/>
          <c:order val="0"/>
          <c:tx>
            <c:strRef>
              <c:f>'Fluxo de Caixa'!$A$13</c:f>
              <c:strCache>
                <c:ptCount val="1"/>
                <c:pt idx="0">
                  <c:v>Custos - serviço prestado</c:v>
                </c:pt>
              </c:strCache>
            </c:strRef>
          </c:tx>
          <c:spPr>
            <a:ln w="47520" cap="rnd">
              <a:solidFill>
                <a:srgbClr val="FF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Caixa'!$B$13:$M$13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2A-4B09-BB40-B0E040D777A5}"/>
            </c:ext>
          </c:extLst>
        </c:ser>
        <c:dLbls>
          <c:showLegendKey val="0"/>
          <c:showVal val="0"/>
          <c:showCatName val="0"/>
          <c:showSerName val="0"/>
          <c:showPercent val="0"/>
          <c:showBubbleSize val="0"/>
        </c:dLbls>
        <c:hiLowLines>
          <c:spPr>
            <a:ln w="0">
              <a:noFill/>
            </a:ln>
          </c:spPr>
        </c:hiLowLines>
        <c:smooth val="0"/>
        <c:axId val="82207771"/>
        <c:axId val="48941856"/>
      </c:lineChart>
      <c:catAx>
        <c:axId val="82207771"/>
        <c:scaling>
          <c:orientation val="minMax"/>
        </c:scaling>
        <c:delete val="0"/>
        <c:axPos val="b"/>
        <c:numFmt formatCode="General" sourceLinked="0"/>
        <c:majorTickMark val="out"/>
        <c:minorTickMark val="none"/>
        <c:tickLblPos val="nextTo"/>
        <c:spPr>
          <a:ln w="9360">
            <a:solidFill>
              <a:srgbClr val="E0E5EB"/>
            </a:solidFill>
            <a:round/>
          </a:ln>
        </c:spPr>
        <c:txPr>
          <a:bodyPr/>
          <a:lstStyle/>
          <a:p>
            <a:pPr>
              <a:defRPr sz="900" b="0" strike="noStrike" spc="-1">
                <a:solidFill>
                  <a:srgbClr val="44546A"/>
                </a:solidFill>
                <a:latin typeface="Calibri"/>
              </a:defRPr>
            </a:pPr>
            <a:endParaRPr lang="pt-BR"/>
          </a:p>
        </c:txPr>
        <c:crossAx val="48941856"/>
        <c:crosses val="autoZero"/>
        <c:auto val="1"/>
        <c:lblAlgn val="ctr"/>
        <c:lblOffset val="100"/>
        <c:noMultiLvlLbl val="0"/>
      </c:catAx>
      <c:valAx>
        <c:axId val="48941856"/>
        <c:scaling>
          <c:orientation val="minMax"/>
        </c:scaling>
        <c:delete val="0"/>
        <c:axPos val="l"/>
        <c:majorGridlines>
          <c:spPr>
            <a:ln w="9360">
              <a:solidFill>
                <a:srgbClr val="E0E5EB"/>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44546A"/>
                </a:solidFill>
                <a:latin typeface="Calibri"/>
              </a:defRPr>
            </a:pPr>
            <a:endParaRPr lang="pt-BR"/>
          </a:p>
        </c:txPr>
        <c:crossAx val="8220777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1600" b="1" strike="noStrike" spc="-1">
                <a:solidFill>
                  <a:srgbClr val="44546A"/>
                </a:solidFill>
                <a:latin typeface="Calibri"/>
              </a:defRPr>
            </a:pPr>
            <a:r>
              <a:rPr lang="pt-BR" sz="1600" b="1" strike="noStrike" spc="-1">
                <a:solidFill>
                  <a:srgbClr val="44546A"/>
                </a:solidFill>
                <a:latin typeface="Calibri"/>
              </a:rPr>
              <a:t>Custos - Impostos sobre Vendas</a:t>
            </a:r>
          </a:p>
        </c:rich>
      </c:tx>
      <c:layout/>
      <c:overlay val="0"/>
      <c:spPr>
        <a:noFill/>
        <a:ln w="0">
          <a:noFill/>
        </a:ln>
      </c:spPr>
    </c:title>
    <c:autoTitleDeleted val="0"/>
    <c:plotArea>
      <c:layout/>
      <c:lineChart>
        <c:grouping val="standard"/>
        <c:varyColors val="0"/>
        <c:ser>
          <c:idx val="0"/>
          <c:order val="0"/>
          <c:tx>
            <c:strRef>
              <c:f>'Fluxo de Caixa'!$A$14</c:f>
              <c:strCache>
                <c:ptCount val="1"/>
                <c:pt idx="0">
                  <c:v>Custos - Impostos sobre Vendas</c:v>
                </c:pt>
              </c:strCache>
            </c:strRef>
          </c:tx>
          <c:spPr>
            <a:ln w="47520" cap="rnd">
              <a:solidFill>
                <a:srgbClr val="FFC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Caixa'!$B$14:$M$14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254-465E-9487-031F8E1CB84D}"/>
            </c:ext>
          </c:extLst>
        </c:ser>
        <c:dLbls>
          <c:showLegendKey val="0"/>
          <c:showVal val="0"/>
          <c:showCatName val="0"/>
          <c:showSerName val="0"/>
          <c:showPercent val="0"/>
          <c:showBubbleSize val="0"/>
        </c:dLbls>
        <c:hiLowLines>
          <c:spPr>
            <a:ln w="0">
              <a:noFill/>
            </a:ln>
          </c:spPr>
        </c:hiLowLines>
        <c:smooth val="0"/>
        <c:axId val="97196528"/>
        <c:axId val="57549175"/>
      </c:lineChart>
      <c:catAx>
        <c:axId val="971965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7549175"/>
        <c:crosses val="autoZero"/>
        <c:auto val="1"/>
        <c:lblAlgn val="ctr"/>
        <c:lblOffset val="100"/>
        <c:noMultiLvlLbl val="0"/>
      </c:catAx>
      <c:valAx>
        <c:axId val="5754917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7196528"/>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Custos gerados após as vendas</a:t>
            </a:r>
          </a:p>
        </c:rich>
      </c:tx>
      <c:layout/>
      <c:overlay val="0"/>
      <c:spPr>
        <a:noFill/>
        <a:ln w="0">
          <a:noFill/>
        </a:ln>
      </c:spPr>
    </c:title>
    <c:autoTitleDeleted val="0"/>
    <c:plotArea>
      <c:layout>
        <c:manualLayout>
          <c:layoutTarget val="inner"/>
          <c:xMode val="edge"/>
          <c:yMode val="edge"/>
          <c:x val="0.11458161185479"/>
          <c:y val="0.124702522608282"/>
          <c:w val="0.88117666501404701"/>
          <c:h val="0.80761542122798702"/>
        </c:manualLayout>
      </c:layout>
      <c:lineChart>
        <c:grouping val="standard"/>
        <c:varyColors val="0"/>
        <c:ser>
          <c:idx val="0"/>
          <c:order val="0"/>
          <c:tx>
            <c:strRef>
              <c:f>'Fluxo de Caixa'!$A$15</c:f>
              <c:strCache>
                <c:ptCount val="1"/>
                <c:pt idx="0">
                  <c:v>Custos gerados após as vendas</c:v>
                </c:pt>
              </c:strCache>
            </c:strRef>
          </c:tx>
          <c:spPr>
            <a:ln w="47520" cap="rnd">
              <a:solidFill>
                <a:srgbClr val="FFE699"/>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C62-4F8B-8BCC-997FEB777586}"/>
            </c:ext>
          </c:extLst>
        </c:ser>
        <c:dLbls>
          <c:showLegendKey val="0"/>
          <c:showVal val="0"/>
          <c:showCatName val="0"/>
          <c:showSerName val="0"/>
          <c:showPercent val="0"/>
          <c:showBubbleSize val="0"/>
        </c:dLbls>
        <c:hiLowLines>
          <c:spPr>
            <a:ln w="0">
              <a:noFill/>
            </a:ln>
          </c:spPr>
        </c:hiLowLines>
        <c:smooth val="0"/>
        <c:axId val="61065512"/>
        <c:axId val="40419919"/>
      </c:lineChart>
      <c:catAx>
        <c:axId val="6106551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0419919"/>
        <c:crosses val="autoZero"/>
        <c:auto val="1"/>
        <c:lblAlgn val="ctr"/>
        <c:lblOffset val="100"/>
        <c:noMultiLvlLbl val="0"/>
      </c:catAx>
      <c:valAx>
        <c:axId val="4041991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1065512"/>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Pró</a:t>
            </a:r>
            <a:r>
              <a:rPr lang="en-US" sz="1600" b="1" strike="noStrike" spc="-1" baseline="0">
                <a:solidFill>
                  <a:srgbClr val="44546A"/>
                </a:solidFill>
                <a:latin typeface="Calibri"/>
              </a:rPr>
              <a:t>-Labore</a:t>
            </a:r>
            <a:r>
              <a:rPr lang="en-US" sz="1600" b="1" strike="noStrike" spc="-1">
                <a:solidFill>
                  <a:srgbClr val="44546A"/>
                </a:solidFill>
                <a:latin typeface="Calibri"/>
              </a:rPr>
              <a:t> </a:t>
            </a:r>
          </a:p>
        </c:rich>
      </c:tx>
      <c:layout/>
      <c:overlay val="0"/>
      <c:spPr>
        <a:noFill/>
        <a:ln w="0">
          <a:noFill/>
        </a:ln>
      </c:spPr>
    </c:title>
    <c:autoTitleDeleted val="0"/>
    <c:plotArea>
      <c:layout/>
      <c:lineChart>
        <c:grouping val="standard"/>
        <c:varyColors val="0"/>
        <c:ser>
          <c:idx val="0"/>
          <c:order val="0"/>
          <c:tx>
            <c:strRef>
              <c:f>'Fluxo de Caixa'!$A$16</c:f>
              <c:strCache>
                <c:ptCount val="1"/>
                <c:pt idx="0">
                  <c:v>Pró-Labore</c:v>
                </c:pt>
              </c:strCache>
            </c:strRef>
          </c:tx>
          <c:spPr>
            <a:ln w="47520" cap="rnd">
              <a:solidFill>
                <a:srgbClr val="1DF6F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Caixa'!$B$16:$M$16</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6E-49D2-BB9F-1C1EDF510466}"/>
            </c:ext>
          </c:extLst>
        </c:ser>
        <c:dLbls>
          <c:showLegendKey val="0"/>
          <c:showVal val="0"/>
          <c:showCatName val="0"/>
          <c:showSerName val="0"/>
          <c:showPercent val="0"/>
          <c:showBubbleSize val="0"/>
        </c:dLbls>
        <c:hiLowLines>
          <c:spPr>
            <a:ln w="0">
              <a:noFill/>
            </a:ln>
          </c:spPr>
        </c:hiLowLines>
        <c:smooth val="0"/>
        <c:axId val="65125131"/>
        <c:axId val="58076902"/>
      </c:lineChart>
      <c:catAx>
        <c:axId val="6512513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8076902"/>
        <c:crosses val="autoZero"/>
        <c:auto val="1"/>
        <c:lblAlgn val="ctr"/>
        <c:lblOffset val="100"/>
        <c:noMultiLvlLbl val="0"/>
      </c:catAx>
      <c:valAx>
        <c:axId val="5807690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512513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Administrativas</a:t>
            </a:r>
          </a:p>
        </c:rich>
      </c:tx>
      <c:layout/>
      <c:overlay val="0"/>
      <c:spPr>
        <a:noFill/>
        <a:ln w="0">
          <a:noFill/>
        </a:ln>
      </c:spPr>
    </c:title>
    <c:autoTitleDeleted val="0"/>
    <c:plotArea>
      <c:layout/>
      <c:lineChart>
        <c:grouping val="standard"/>
        <c:varyColors val="0"/>
        <c:ser>
          <c:idx val="0"/>
          <c:order val="0"/>
          <c:tx>
            <c:strRef>
              <c:f>'Fluxo de Caixa'!$A$17</c:f>
              <c:strCache>
                <c:ptCount val="1"/>
                <c:pt idx="0">
                  <c:v>Despesas Administrativas</c:v>
                </c:pt>
              </c:strCache>
            </c:strRef>
          </c:tx>
          <c:spPr>
            <a:ln w="475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Caixa'!$B$17:$M$17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50-4F73-AD4E-9B96D6D8D084}"/>
            </c:ext>
          </c:extLst>
        </c:ser>
        <c:dLbls>
          <c:showLegendKey val="0"/>
          <c:showVal val="0"/>
          <c:showCatName val="0"/>
          <c:showSerName val="0"/>
          <c:showPercent val="0"/>
          <c:showBubbleSize val="0"/>
        </c:dLbls>
        <c:hiLowLines>
          <c:spPr>
            <a:ln w="0">
              <a:noFill/>
            </a:ln>
          </c:spPr>
        </c:hiLowLines>
        <c:smooth val="0"/>
        <c:axId val="66749123"/>
        <c:axId val="32068613"/>
      </c:lineChart>
      <c:catAx>
        <c:axId val="667491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2068613"/>
        <c:crosses val="autoZero"/>
        <c:auto val="1"/>
        <c:lblAlgn val="ctr"/>
        <c:lblOffset val="100"/>
        <c:noMultiLvlLbl val="0"/>
      </c:catAx>
      <c:valAx>
        <c:axId val="32068613"/>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674912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Marketing</a:t>
            </a:r>
          </a:p>
        </c:rich>
      </c:tx>
      <c:layout/>
      <c:overlay val="0"/>
      <c:spPr>
        <a:noFill/>
        <a:ln w="0">
          <a:noFill/>
        </a:ln>
      </c:spPr>
    </c:title>
    <c:autoTitleDeleted val="0"/>
    <c:plotArea>
      <c:layout/>
      <c:lineChart>
        <c:grouping val="standard"/>
        <c:varyColors val="0"/>
        <c:ser>
          <c:idx val="0"/>
          <c:order val="0"/>
          <c:tx>
            <c:strRef>
              <c:f>'Fluxo de Caixa'!$A$18</c:f>
              <c:strCache>
                <c:ptCount val="1"/>
                <c:pt idx="0">
                  <c:v>Despesas Marketing</c:v>
                </c:pt>
              </c:strCache>
            </c:strRef>
          </c:tx>
          <c:spPr>
            <a:ln w="475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500-49D0-A2F3-EC989122BB47}"/>
            </c:ext>
          </c:extLst>
        </c:ser>
        <c:dLbls>
          <c:showLegendKey val="0"/>
          <c:showVal val="0"/>
          <c:showCatName val="0"/>
          <c:showSerName val="0"/>
          <c:showPercent val="0"/>
          <c:showBubbleSize val="0"/>
        </c:dLbls>
        <c:hiLowLines>
          <c:spPr>
            <a:ln w="0">
              <a:noFill/>
            </a:ln>
          </c:spPr>
        </c:hiLowLines>
        <c:smooth val="0"/>
        <c:axId val="88275026"/>
        <c:axId val="52424739"/>
      </c:lineChart>
      <c:catAx>
        <c:axId val="8827502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2424739"/>
        <c:crosses val="autoZero"/>
        <c:auto val="1"/>
        <c:lblAlgn val="ctr"/>
        <c:lblOffset val="100"/>
        <c:noMultiLvlLbl val="0"/>
      </c:catAx>
      <c:valAx>
        <c:axId val="5242473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88275026"/>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com Pessoal</a:t>
            </a:r>
          </a:p>
        </c:rich>
      </c:tx>
      <c:layout/>
      <c:overlay val="0"/>
      <c:spPr>
        <a:noFill/>
        <a:ln w="0">
          <a:noFill/>
        </a:ln>
      </c:spPr>
    </c:title>
    <c:autoTitleDeleted val="0"/>
    <c:plotArea>
      <c:layout/>
      <c:lineChart>
        <c:grouping val="standard"/>
        <c:varyColors val="0"/>
        <c:ser>
          <c:idx val="0"/>
          <c:order val="0"/>
          <c:tx>
            <c:strRef>
              <c:f>'Fluxo de Caixa'!$A$19</c:f>
              <c:strCache>
                <c:ptCount val="1"/>
                <c:pt idx="0">
                  <c:v>Despesas com Pessoal</c:v>
                </c:pt>
              </c:strCache>
            </c:strRef>
          </c:tx>
          <c:spPr>
            <a:ln w="47520" cap="rnd">
              <a:solidFill>
                <a:srgbClr val="0070C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Caixa'!$B$19:$M$19</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D26-4B04-B2BA-D42554C09399}"/>
            </c:ext>
          </c:extLst>
        </c:ser>
        <c:dLbls>
          <c:showLegendKey val="0"/>
          <c:showVal val="0"/>
          <c:showCatName val="0"/>
          <c:showSerName val="0"/>
          <c:showPercent val="0"/>
          <c:showBubbleSize val="0"/>
        </c:dLbls>
        <c:hiLowLines>
          <c:spPr>
            <a:ln w="0">
              <a:noFill/>
            </a:ln>
          </c:spPr>
        </c:hiLowLines>
        <c:smooth val="0"/>
        <c:axId val="64341139"/>
        <c:axId val="36435128"/>
      </c:lineChart>
      <c:catAx>
        <c:axId val="6434113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6435128"/>
        <c:crosses val="autoZero"/>
        <c:auto val="1"/>
        <c:lblAlgn val="ctr"/>
        <c:lblOffset val="100"/>
        <c:noMultiLvlLbl val="0"/>
      </c:catAx>
      <c:valAx>
        <c:axId val="36435128"/>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434113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hyperlink" Target="#Rel4!A1"/><Relationship Id="rId3" Type="http://schemas.openxmlformats.org/officeDocument/2006/relationships/hyperlink" Target="#Relat&#243;rios!A1"/><Relationship Id="rId7" Type="http://schemas.openxmlformats.org/officeDocument/2006/relationships/hyperlink" Target="#Rel3!A1"/><Relationship Id="rId2" Type="http://schemas.openxmlformats.org/officeDocument/2006/relationships/hyperlink" Target="#Lan&#231;amentos!A1"/><Relationship Id="rId1" Type="http://schemas.openxmlformats.org/officeDocument/2006/relationships/hyperlink" Target="#'Fluxo de Caixa'!A1"/><Relationship Id="rId6" Type="http://schemas.openxmlformats.org/officeDocument/2006/relationships/hyperlink" Target="#Rel2!A1"/><Relationship Id="rId5" Type="http://schemas.openxmlformats.org/officeDocument/2006/relationships/hyperlink" Target="#Rel1!A1"/><Relationship Id="rId4" Type="http://schemas.openxmlformats.org/officeDocument/2006/relationships/hyperlink" Target="#ANALISE!A1"/></Relationships>
</file>

<file path=xl/drawings/_rels/drawing5.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Fluxo de Caixa'!A1"/></Relationships>
</file>

<file path=xl/drawings/_rels/drawing6.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Lan&#231;amentos!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18" Type="http://schemas.openxmlformats.org/officeDocument/2006/relationships/hyperlink" Target="#MENU!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640080</xdr:colOff>
      <xdr:row>19</xdr:row>
      <xdr:rowOff>47160</xdr:rowOff>
    </xdr:to>
    <xdr:pic>
      <xdr:nvPicPr>
        <xdr:cNvPr id="2" name="Imagem 5"/>
        <xdr:cNvPicPr/>
      </xdr:nvPicPr>
      <xdr:blipFill>
        <a:blip xmlns:r="http://schemas.openxmlformats.org/officeDocument/2006/relationships" r:embed="rId1"/>
        <a:stretch/>
      </xdr:blipFill>
      <xdr:spPr>
        <a:xfrm>
          <a:off x="0" y="0"/>
          <a:ext cx="7047360" cy="3485520"/>
        </a:xfrm>
        <a:prstGeom prst="rect">
          <a:avLst/>
        </a:prstGeom>
        <a:ln w="0">
          <a:noFill/>
        </a:ln>
      </xdr:spPr>
    </xdr:pic>
    <xdr:clientData/>
  </xdr:twoCellAnchor>
  <xdr:twoCellAnchor>
    <xdr:from>
      <xdr:col>0</xdr:col>
      <xdr:colOff>304920</xdr:colOff>
      <xdr:row>19</xdr:row>
      <xdr:rowOff>19080</xdr:rowOff>
    </xdr:from>
    <xdr:to>
      <xdr:col>9</xdr:col>
      <xdr:colOff>37800</xdr:colOff>
      <xdr:row>19</xdr:row>
      <xdr:rowOff>285480</xdr:rowOff>
    </xdr:to>
    <xdr:sp macro="" textlink="">
      <xdr:nvSpPr>
        <xdr:cNvPr id="3" name="CaixaDeTexto 1">
          <a:hlinkClick xmlns:r="http://schemas.openxmlformats.org/officeDocument/2006/relationships" r:id="rId2"/>
        </xdr:cNvPr>
        <xdr:cNvSpPr/>
      </xdr:nvSpPr>
      <xdr:spPr>
        <a:xfrm>
          <a:off x="304920" y="3457440"/>
          <a:ext cx="5499360" cy="26640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pt-BR" sz="1400" b="0" u="sng" strike="noStrike" spc="-1">
              <a:solidFill>
                <a:srgbClr val="00B050"/>
              </a:solidFill>
              <a:uFillTx/>
              <a:latin typeface="Calibri"/>
            </a:rPr>
            <a:t>Clique aqui</a:t>
          </a:r>
          <a:r>
            <a:rPr lang="pt-BR" sz="1400" b="0" strike="noStrike" spc="-1">
              <a:solidFill>
                <a:srgbClr val="00B050"/>
              </a:solidFill>
              <a:latin typeface="Calibri"/>
            </a:rPr>
            <a:t> para começar a utilização da Planilha de Fluxo de Caixa.</a:t>
          </a:r>
          <a:endParaRPr lang="pt-BR" sz="1400" b="0" strike="noStrike" spc="-1">
            <a:latin typeface="Times New Roman"/>
          </a:endParaRPr>
        </a:p>
      </xdr:txBody>
    </xdr:sp>
    <xdr:clientData/>
  </xdr:twoCellAnchor>
  <xdr:twoCellAnchor>
    <xdr:from>
      <xdr:col>0</xdr:col>
      <xdr:colOff>142920</xdr:colOff>
      <xdr:row>19</xdr:row>
      <xdr:rowOff>95400</xdr:rowOff>
    </xdr:from>
    <xdr:to>
      <xdr:col>0</xdr:col>
      <xdr:colOff>323640</xdr:colOff>
      <xdr:row>19</xdr:row>
      <xdr:rowOff>237960</xdr:rowOff>
    </xdr:to>
    <xdr:sp macro="" textlink="">
      <xdr:nvSpPr>
        <xdr:cNvPr id="4" name="Divisa 3"/>
        <xdr:cNvSpPr/>
      </xdr:nvSpPr>
      <xdr:spPr>
        <a:xfrm>
          <a:off x="142920" y="3533760"/>
          <a:ext cx="180720" cy="142560"/>
        </a:xfrm>
        <a:prstGeom prst="chevron">
          <a:avLst>
            <a:gd name="adj" fmla="val 50000"/>
          </a:avLst>
        </a:prstGeom>
        <a:solidFill>
          <a:srgbClr val="00B050"/>
        </a:solidFill>
        <a:ln w="12700">
          <a:solidFill>
            <a:srgbClr val="00B05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47520</xdr:colOff>
      <xdr:row>0</xdr:row>
      <xdr:rowOff>47520</xdr:rowOff>
    </xdr:from>
    <xdr:to>
      <xdr:col>7</xdr:col>
      <xdr:colOff>818640</xdr:colOff>
      <xdr:row>1</xdr:row>
      <xdr:rowOff>113760</xdr:rowOff>
    </xdr:to>
    <xdr:sp macro="" textlink="">
      <xdr:nvSpPr>
        <xdr:cNvPr id="55" name="Retângulo 1">
          <a:hlinkClick xmlns:r="http://schemas.openxmlformats.org/officeDocument/2006/relationships" r:id="rId1"/>
        </xdr:cNvPr>
        <xdr:cNvSpPr/>
      </xdr:nvSpPr>
      <xdr:spPr>
        <a:xfrm>
          <a:off x="6803280" y="475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47520</xdr:colOff>
      <xdr:row>1</xdr:row>
      <xdr:rowOff>162000</xdr:rowOff>
    </xdr:from>
    <xdr:to>
      <xdr:col>8</xdr:col>
      <xdr:colOff>447120</xdr:colOff>
      <xdr:row>3</xdr:row>
      <xdr:rowOff>161640</xdr:rowOff>
    </xdr:to>
    <xdr:sp macro="" textlink="">
      <xdr:nvSpPr>
        <xdr:cNvPr id="56" name="Retângulo 3"/>
        <xdr:cNvSpPr/>
      </xdr:nvSpPr>
      <xdr:spPr>
        <a:xfrm>
          <a:off x="6803280" y="352440"/>
          <a:ext cx="141804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57240</xdr:colOff>
      <xdr:row>0</xdr:row>
      <xdr:rowOff>57240</xdr:rowOff>
    </xdr:from>
    <xdr:to>
      <xdr:col>7</xdr:col>
      <xdr:colOff>828360</xdr:colOff>
      <xdr:row>1</xdr:row>
      <xdr:rowOff>123480</xdr:rowOff>
    </xdr:to>
    <xdr:sp macro="" textlink="">
      <xdr:nvSpPr>
        <xdr:cNvPr id="57" name="Retângulo 1">
          <a:hlinkClick xmlns:r="http://schemas.openxmlformats.org/officeDocument/2006/relationships" r:id="rId1"/>
        </xdr:cNvPr>
        <xdr:cNvSpPr/>
      </xdr:nvSpPr>
      <xdr:spPr>
        <a:xfrm>
          <a:off x="6813000" y="5724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66600</xdr:colOff>
      <xdr:row>1</xdr:row>
      <xdr:rowOff>162000</xdr:rowOff>
    </xdr:from>
    <xdr:to>
      <xdr:col>8</xdr:col>
      <xdr:colOff>437760</xdr:colOff>
      <xdr:row>3</xdr:row>
      <xdr:rowOff>161640</xdr:rowOff>
    </xdr:to>
    <xdr:sp macro="" textlink="">
      <xdr:nvSpPr>
        <xdr:cNvPr id="58" name="Retângulo 3"/>
        <xdr:cNvSpPr/>
      </xdr:nvSpPr>
      <xdr:spPr>
        <a:xfrm>
          <a:off x="6822360" y="352440"/>
          <a:ext cx="138960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57240</xdr:colOff>
      <xdr:row>0</xdr:row>
      <xdr:rowOff>66600</xdr:rowOff>
    </xdr:from>
    <xdr:to>
      <xdr:col>7</xdr:col>
      <xdr:colOff>828360</xdr:colOff>
      <xdr:row>1</xdr:row>
      <xdr:rowOff>132840</xdr:rowOff>
    </xdr:to>
    <xdr:sp macro="" textlink="">
      <xdr:nvSpPr>
        <xdr:cNvPr id="59" name="Retângulo 1">
          <a:hlinkClick xmlns:r="http://schemas.openxmlformats.org/officeDocument/2006/relationships" r:id="rId1"/>
        </xdr:cNvPr>
        <xdr:cNvSpPr/>
      </xdr:nvSpPr>
      <xdr:spPr>
        <a:xfrm>
          <a:off x="7723080" y="6660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57240</xdr:colOff>
      <xdr:row>1</xdr:row>
      <xdr:rowOff>181080</xdr:rowOff>
    </xdr:from>
    <xdr:to>
      <xdr:col>8</xdr:col>
      <xdr:colOff>418680</xdr:colOff>
      <xdr:row>3</xdr:row>
      <xdr:rowOff>180720</xdr:rowOff>
    </xdr:to>
    <xdr:sp macro="" textlink="">
      <xdr:nvSpPr>
        <xdr:cNvPr id="60" name="Retângulo 3"/>
        <xdr:cNvSpPr/>
      </xdr:nvSpPr>
      <xdr:spPr>
        <a:xfrm>
          <a:off x="7723080" y="371520"/>
          <a:ext cx="137988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1"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2"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3"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4"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1762200</xdr:colOff>
      <xdr:row>3</xdr:row>
      <xdr:rowOff>71280</xdr:rowOff>
    </xdr:from>
    <xdr:to>
      <xdr:col>0</xdr:col>
      <xdr:colOff>3881160</xdr:colOff>
      <xdr:row>3</xdr:row>
      <xdr:rowOff>523440</xdr:rowOff>
    </xdr:to>
    <xdr:sp macro="" textlink="">
      <xdr:nvSpPr>
        <xdr:cNvPr id="65" name="Retângulo 1">
          <a:hlinkClick xmlns:r="http://schemas.openxmlformats.org/officeDocument/2006/relationships" r:id="rId1"/>
        </xdr:cNvPr>
        <xdr:cNvSpPr/>
      </xdr:nvSpPr>
      <xdr:spPr>
        <a:xfrm>
          <a:off x="1762200" y="985680"/>
          <a:ext cx="2118960" cy="45216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1333440</xdr:colOff>
      <xdr:row>0</xdr:row>
      <xdr:rowOff>66600</xdr:rowOff>
    </xdr:from>
    <xdr:to>
      <xdr:col>9</xdr:col>
      <xdr:colOff>466200</xdr:colOff>
      <xdr:row>0</xdr:row>
      <xdr:rowOff>285480</xdr:rowOff>
    </xdr:to>
    <xdr:sp macro="" textlink="">
      <xdr:nvSpPr>
        <xdr:cNvPr id="66" name="Retângulo 1"/>
        <xdr:cNvSpPr/>
      </xdr:nvSpPr>
      <xdr:spPr>
        <a:xfrm>
          <a:off x="10085760" y="66600"/>
          <a:ext cx="1388160" cy="21888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9</xdr:col>
      <xdr:colOff>571680</xdr:colOff>
      <xdr:row>0</xdr:row>
      <xdr:rowOff>66600</xdr:rowOff>
    </xdr:from>
    <xdr:to>
      <xdr:col>10</xdr:col>
      <xdr:colOff>704520</xdr:colOff>
      <xdr:row>0</xdr:row>
      <xdr:rowOff>294840</xdr:rowOff>
    </xdr:to>
    <xdr:sp macro="" textlink="">
      <xdr:nvSpPr>
        <xdr:cNvPr id="67" name="Retângulo 2"/>
        <xdr:cNvSpPr/>
      </xdr:nvSpPr>
      <xdr:spPr>
        <a:xfrm>
          <a:off x="11579400" y="66600"/>
          <a:ext cx="1145160" cy="2282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a:t>
          </a:r>
          <a:endParaRPr lang="pt-BR" sz="105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51480</xdr:colOff>
      <xdr:row>28</xdr:row>
      <xdr:rowOff>8280</xdr:rowOff>
    </xdr:from>
    <xdr:to>
      <xdr:col>13</xdr:col>
      <xdr:colOff>594000</xdr:colOff>
      <xdr:row>30</xdr:row>
      <xdr:rowOff>167040</xdr:rowOff>
    </xdr:to>
    <xdr:pic>
      <xdr:nvPicPr>
        <xdr:cNvPr id="3" name="Imagem 2">
          <a:hlinkClick xmlns:r="http://schemas.openxmlformats.org/officeDocument/2006/relationships" r:id="rId1"/>
        </xdr:cNvPr>
        <xdr:cNvPicPr/>
      </xdr:nvPicPr>
      <xdr:blipFill>
        <a:blip xmlns:r="http://schemas.openxmlformats.org/officeDocument/2006/relationships" r:embed="rId2"/>
        <a:stretch/>
      </xdr:blipFill>
      <xdr:spPr>
        <a:xfrm>
          <a:off x="8001000" y="5275440"/>
          <a:ext cx="542520" cy="52092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12</xdr:col>
      <xdr:colOff>428760</xdr:colOff>
      <xdr:row>34</xdr:row>
      <xdr:rowOff>164520</xdr:rowOff>
    </xdr:from>
    <xdr:to>
      <xdr:col>14</xdr:col>
      <xdr:colOff>271800</xdr:colOff>
      <xdr:row>37</xdr:row>
      <xdr:rowOff>132840</xdr:rowOff>
    </xdr:to>
    <xdr:pic>
      <xdr:nvPicPr>
        <xdr:cNvPr id="4" name="Imagem 2" descr="D:\Users\anymyuki\AppData\Local\Microsoft\Windows\Temporary Internet Files\Content.Outlook\WE6O9U5L\logo-sebrae_sem_assinatura.png"/>
        <xdr:cNvPicPr/>
      </xdr:nvPicPr>
      <xdr:blipFill>
        <a:blip xmlns:r="http://schemas.openxmlformats.org/officeDocument/2006/relationships" r:embed="rId3"/>
        <a:stretch/>
      </xdr:blipFill>
      <xdr:spPr>
        <a:xfrm>
          <a:off x="7767000" y="6517800"/>
          <a:ext cx="1065960" cy="51120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0</xdr:col>
      <xdr:colOff>0</xdr:colOff>
      <xdr:row>0</xdr:row>
      <xdr:rowOff>0</xdr:rowOff>
    </xdr:from>
    <xdr:to>
      <xdr:col>12</xdr:col>
      <xdr:colOff>9360</xdr:colOff>
      <xdr:row>43</xdr:row>
      <xdr:rowOff>163080</xdr:rowOff>
    </xdr:to>
    <xdr:pic>
      <xdr:nvPicPr>
        <xdr:cNvPr id="5" name="Imagem 14"/>
        <xdr:cNvPicPr/>
      </xdr:nvPicPr>
      <xdr:blipFill>
        <a:blip xmlns:r="http://schemas.openxmlformats.org/officeDocument/2006/relationships" r:embed="rId4"/>
        <a:srcRect r="51569"/>
        <a:stretch/>
      </xdr:blipFill>
      <xdr:spPr>
        <a:xfrm>
          <a:off x="0" y="0"/>
          <a:ext cx="7347600" cy="8145000"/>
        </a:xfrm>
        <a:prstGeom prst="rect">
          <a:avLst/>
        </a:prstGeom>
        <a:ln w="0">
          <a:noFill/>
        </a:ln>
      </xdr:spPr>
    </xdr:pic>
    <xdr:clientData/>
  </xdr:twoCellAnchor>
  <xdr:twoCellAnchor editAs="oneCell">
    <xdr:from>
      <xdr:col>2</xdr:col>
      <xdr:colOff>190440</xdr:colOff>
      <xdr:row>31</xdr:row>
      <xdr:rowOff>11160</xdr:rowOff>
    </xdr:from>
    <xdr:to>
      <xdr:col>3</xdr:col>
      <xdr:colOff>54000</xdr:colOff>
      <xdr:row>33</xdr:row>
      <xdr:rowOff>118080</xdr:rowOff>
    </xdr:to>
    <xdr:pic>
      <xdr:nvPicPr>
        <xdr:cNvPr id="6" name="Imagem 15">
          <a:hlinkClick xmlns:r="http://schemas.openxmlformats.org/officeDocument/2006/relationships" r:id="rId5"/>
        </xdr:cNvPr>
        <xdr:cNvPicPr/>
      </xdr:nvPicPr>
      <xdr:blipFill>
        <a:blip xmlns:r="http://schemas.openxmlformats.org/officeDocument/2006/relationships" r:embed="rId6"/>
        <a:srcRect l="11394" t="2844" r="19255"/>
        <a:stretch/>
      </xdr:blipFill>
      <xdr:spPr>
        <a:xfrm>
          <a:off x="1413360" y="5821560"/>
          <a:ext cx="475200" cy="468720"/>
        </a:xfrm>
        <a:prstGeom prst="rect">
          <a:avLst/>
        </a:prstGeom>
        <a:ln w="0">
          <a:noFill/>
        </a:ln>
      </xdr:spPr>
    </xdr:pic>
    <xdr:clientData/>
  </xdr:twoCellAnchor>
  <xdr:twoCellAnchor editAs="oneCell">
    <xdr:from>
      <xdr:col>0</xdr:col>
      <xdr:colOff>0</xdr:colOff>
      <xdr:row>3</xdr:row>
      <xdr:rowOff>0</xdr:rowOff>
    </xdr:from>
    <xdr:to>
      <xdr:col>12</xdr:col>
      <xdr:colOff>9000</xdr:colOff>
      <xdr:row>6</xdr:row>
      <xdr:rowOff>85320</xdr:rowOff>
    </xdr:to>
    <xdr:pic>
      <xdr:nvPicPr>
        <xdr:cNvPr id="7" name="Imagem 12">
          <a:hlinkClick xmlns:r="http://schemas.openxmlformats.org/officeDocument/2006/relationships" r:id="rId7"/>
        </xdr:cNvPr>
        <xdr:cNvPicPr/>
      </xdr:nvPicPr>
      <xdr:blipFill>
        <a:blip xmlns:r="http://schemas.openxmlformats.org/officeDocument/2006/relationships" r:embed="rId8"/>
        <a:stretch/>
      </xdr:blipFill>
      <xdr:spPr>
        <a:xfrm>
          <a:off x="0" y="542880"/>
          <a:ext cx="7347240" cy="628200"/>
        </a:xfrm>
        <a:prstGeom prst="rect">
          <a:avLst/>
        </a:prstGeom>
        <a:ln w="0">
          <a:noFill/>
        </a:ln>
      </xdr:spPr>
    </xdr:pic>
    <xdr:clientData/>
  </xdr:twoCellAnchor>
  <xdr:twoCellAnchor>
    <xdr:from>
      <xdr:col>10</xdr:col>
      <xdr:colOff>424440</xdr:colOff>
      <xdr:row>29</xdr:row>
      <xdr:rowOff>118800</xdr:rowOff>
    </xdr:from>
    <xdr:to>
      <xdr:col>12</xdr:col>
      <xdr:colOff>581760</xdr:colOff>
      <xdr:row>29</xdr:row>
      <xdr:rowOff>120960</xdr:rowOff>
    </xdr:to>
    <xdr:cxnSp macro="">
      <xdr:nvCxnSpPr>
        <xdr:cNvPr id="8" name="Conector Angulado 18"/>
        <xdr:cNvCxnSpPr/>
      </xdr:nvCxnSpPr>
      <xdr:spPr>
        <a:xfrm rot="10800000" flipV="1">
          <a:off x="6539040" y="5567040"/>
          <a:ext cx="1380960" cy="2520"/>
        </a:xfrm>
        <a:prstGeom prst="bentConnector3">
          <a:avLst>
            <a:gd name="adj1" fmla="val 49986"/>
          </a:avLst>
        </a:prstGeom>
        <a:ln w="6350">
          <a:solidFill>
            <a:srgbClr val="5B9BD5"/>
          </a:solidFill>
          <a:miter/>
          <a:tailEnd type="triangle" w="med" len="med"/>
        </a:ln>
      </xdr:spPr>
    </xdr:cxnSp>
    <xdr:clientData/>
  </xdr:twoCellAnchor>
  <xdr:twoCellAnchor>
    <xdr:from>
      <xdr:col>10</xdr:col>
      <xdr:colOff>192960</xdr:colOff>
      <xdr:row>36</xdr:row>
      <xdr:rowOff>59040</xdr:rowOff>
    </xdr:from>
    <xdr:to>
      <xdr:col>12</xdr:col>
      <xdr:colOff>350280</xdr:colOff>
      <xdr:row>36</xdr:row>
      <xdr:rowOff>60840</xdr:rowOff>
    </xdr:to>
    <xdr:cxnSp macro="">
      <xdr:nvCxnSpPr>
        <xdr:cNvPr id="9" name="Conector Angulado 20"/>
        <xdr:cNvCxnSpPr/>
      </xdr:nvCxnSpPr>
      <xdr:spPr>
        <a:xfrm rot="10800000" flipV="1">
          <a:off x="6307560" y="6773760"/>
          <a:ext cx="1380960" cy="2160"/>
        </a:xfrm>
        <a:prstGeom prst="bentConnector3">
          <a:avLst>
            <a:gd name="adj1" fmla="val 49986"/>
          </a:avLst>
        </a:prstGeom>
        <a:ln w="6350">
          <a:solidFill>
            <a:srgbClr val="5B9BD5"/>
          </a:solidFill>
          <a:miter/>
          <a:tailEnd type="triangle" w="med" len="med"/>
        </a:ln>
      </xdr:spPr>
    </xdr:cxnSp>
    <xdr:clientData/>
  </xdr:twoCellAnchor>
  <xdr:twoCellAnchor editAs="oneCell">
    <xdr:from>
      <xdr:col>4</xdr:col>
      <xdr:colOff>68040</xdr:colOff>
      <xdr:row>33</xdr:row>
      <xdr:rowOff>122400</xdr:rowOff>
    </xdr:from>
    <xdr:to>
      <xdr:col>5</xdr:col>
      <xdr:colOff>367200</xdr:colOff>
      <xdr:row>42</xdr:row>
      <xdr:rowOff>30240</xdr:rowOff>
    </xdr:to>
    <xdr:pic>
      <xdr:nvPicPr>
        <xdr:cNvPr id="10" name="Imagem 16">
          <a:hlinkClick xmlns:r="http://schemas.openxmlformats.org/officeDocument/2006/relationships" r:id="rId9"/>
        </xdr:cNvPr>
        <xdr:cNvPicPr/>
      </xdr:nvPicPr>
      <xdr:blipFill>
        <a:blip xmlns:r="http://schemas.openxmlformats.org/officeDocument/2006/relationships" r:embed="rId10"/>
        <a:stretch/>
      </xdr:blipFill>
      <xdr:spPr>
        <a:xfrm>
          <a:off x="2514240" y="6294600"/>
          <a:ext cx="910440" cy="153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22320</xdr:colOff>
      <xdr:row>4</xdr:row>
      <xdr:rowOff>100800</xdr:rowOff>
    </xdr:from>
    <xdr:to>
      <xdr:col>11</xdr:col>
      <xdr:colOff>324360</xdr:colOff>
      <xdr:row>7</xdr:row>
      <xdr:rowOff>95400</xdr:rowOff>
    </xdr:to>
    <xdr:pic>
      <xdr:nvPicPr>
        <xdr:cNvPr id="11" name="Imagem 5">
          <a:hlinkClick xmlns:r="http://schemas.openxmlformats.org/officeDocument/2006/relationships" r:id="rId1"/>
        </xdr:cNvPr>
        <xdr:cNvPicPr/>
      </xdr:nvPicPr>
      <xdr:blipFill>
        <a:blip xmlns:r="http://schemas.openxmlformats.org/officeDocument/2006/relationships" r:embed="rId2"/>
        <a:stretch/>
      </xdr:blipFill>
      <xdr:spPr>
        <a:xfrm>
          <a:off x="22320" y="824760"/>
          <a:ext cx="7028640" cy="537480"/>
        </a:xfrm>
        <a:prstGeom prst="rect">
          <a:avLst/>
        </a:prstGeom>
        <a:ln w="0">
          <a:noFill/>
        </a:ln>
      </xdr:spPr>
    </xdr:pic>
    <xdr:clientData/>
  </xdr:twoCellAnchor>
  <xdr:twoCellAnchor editAs="oneCell">
    <xdr:from>
      <xdr:col>0</xdr:col>
      <xdr:colOff>0</xdr:colOff>
      <xdr:row>7</xdr:row>
      <xdr:rowOff>145800</xdr:rowOff>
    </xdr:from>
    <xdr:to>
      <xdr:col>13</xdr:col>
      <xdr:colOff>598320</xdr:colOff>
      <xdr:row>37</xdr:row>
      <xdr:rowOff>44640</xdr:rowOff>
    </xdr:to>
    <xdr:pic>
      <xdr:nvPicPr>
        <xdr:cNvPr id="12" name="Imagem 21"/>
        <xdr:cNvPicPr/>
      </xdr:nvPicPr>
      <xdr:blipFill>
        <a:blip xmlns:r="http://schemas.openxmlformats.org/officeDocument/2006/relationships" r:embed="rId3"/>
        <a:stretch/>
      </xdr:blipFill>
      <xdr:spPr>
        <a:xfrm>
          <a:off x="0" y="1412640"/>
          <a:ext cx="10967400" cy="5328000"/>
        </a:xfrm>
        <a:prstGeom prst="rect">
          <a:avLst/>
        </a:prstGeom>
        <a:ln w="0">
          <a:noFill/>
        </a:ln>
      </xdr:spPr>
    </xdr:pic>
    <xdr:clientData/>
  </xdr:twoCellAnchor>
  <xdr:twoCellAnchor editAs="oneCell">
    <xdr:from>
      <xdr:col>0</xdr:col>
      <xdr:colOff>0</xdr:colOff>
      <xdr:row>2</xdr:row>
      <xdr:rowOff>0</xdr:rowOff>
    </xdr:from>
    <xdr:to>
      <xdr:col>13</xdr:col>
      <xdr:colOff>610920</xdr:colOff>
      <xdr:row>4</xdr:row>
      <xdr:rowOff>66960</xdr:rowOff>
    </xdr:to>
    <xdr:pic>
      <xdr:nvPicPr>
        <xdr:cNvPr id="13" name="Imagem 3"/>
        <xdr:cNvPicPr/>
      </xdr:nvPicPr>
      <xdr:blipFill>
        <a:blip xmlns:r="http://schemas.openxmlformats.org/officeDocument/2006/relationships" r:embed="rId4"/>
        <a:srcRect r="4525"/>
        <a:stretch/>
      </xdr:blipFill>
      <xdr:spPr>
        <a:xfrm>
          <a:off x="0" y="361800"/>
          <a:ext cx="10980000" cy="429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76320</xdr:colOff>
      <xdr:row>7</xdr:row>
      <xdr:rowOff>47520</xdr:rowOff>
    </xdr:from>
    <xdr:to>
      <xdr:col>6</xdr:col>
      <xdr:colOff>158400</xdr:colOff>
      <xdr:row>9</xdr:row>
      <xdr:rowOff>116280</xdr:rowOff>
    </xdr:to>
    <xdr:sp macro="" textlink="">
      <xdr:nvSpPr>
        <xdr:cNvPr id="14" name="Retângulo 1">
          <a:hlinkClick xmlns:r="http://schemas.openxmlformats.org/officeDocument/2006/relationships" r:id="rId1"/>
        </xdr:cNvPr>
        <xdr:cNvSpPr/>
      </xdr:nvSpPr>
      <xdr:spPr>
        <a:xfrm>
          <a:off x="687960" y="133344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xdr:col>
      <xdr:colOff>95400</xdr:colOff>
      <xdr:row>4</xdr:row>
      <xdr:rowOff>0</xdr:rowOff>
    </xdr:from>
    <xdr:to>
      <xdr:col>6</xdr:col>
      <xdr:colOff>139320</xdr:colOff>
      <xdr:row>6</xdr:row>
      <xdr:rowOff>59400</xdr:rowOff>
    </xdr:to>
    <xdr:sp macro="" textlink="">
      <xdr:nvSpPr>
        <xdr:cNvPr id="15" name="Retângulo 2">
          <a:hlinkClick xmlns:r="http://schemas.openxmlformats.org/officeDocument/2006/relationships" r:id="rId2"/>
        </xdr:cNvPr>
        <xdr:cNvSpPr/>
      </xdr:nvSpPr>
      <xdr:spPr>
        <a:xfrm>
          <a:off x="707040" y="743040"/>
          <a:ext cx="2346120" cy="421200"/>
        </a:xfrm>
        <a:prstGeom prst="rect">
          <a:avLst/>
        </a:prstGeom>
        <a:solidFill>
          <a:srgbClr val="92D05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a:t>
          </a:r>
          <a:endParaRPr lang="pt-BR" sz="2400" b="0" strike="noStrike" spc="-1">
            <a:latin typeface="Times New Roman"/>
          </a:endParaRPr>
        </a:p>
      </xdr:txBody>
    </xdr:sp>
    <xdr:clientData/>
  </xdr:twoCellAnchor>
  <xdr:twoCellAnchor>
    <xdr:from>
      <xdr:col>1</xdr:col>
      <xdr:colOff>76320</xdr:colOff>
      <xdr:row>10</xdr:row>
      <xdr:rowOff>66600</xdr:rowOff>
    </xdr:from>
    <xdr:to>
      <xdr:col>6</xdr:col>
      <xdr:colOff>158400</xdr:colOff>
      <xdr:row>12</xdr:row>
      <xdr:rowOff>135360</xdr:rowOff>
    </xdr:to>
    <xdr:sp macro="" textlink="">
      <xdr:nvSpPr>
        <xdr:cNvPr id="16" name="Retângulo 3">
          <a:hlinkClick xmlns:r="http://schemas.openxmlformats.org/officeDocument/2006/relationships" r:id="rId3"/>
        </xdr:cNvPr>
        <xdr:cNvSpPr/>
      </xdr:nvSpPr>
      <xdr:spPr>
        <a:xfrm>
          <a:off x="687960" y="189540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Relatórios</a:t>
          </a:r>
          <a:endParaRPr lang="pt-BR" sz="2400" b="0" strike="noStrike" spc="-1">
            <a:latin typeface="Times New Roman"/>
          </a:endParaRPr>
        </a:p>
      </xdr:txBody>
    </xdr:sp>
    <xdr:clientData/>
  </xdr:twoCellAnchor>
  <xdr:twoCellAnchor>
    <xdr:from>
      <xdr:col>1</xdr:col>
      <xdr:colOff>57240</xdr:colOff>
      <xdr:row>13</xdr:row>
      <xdr:rowOff>76320</xdr:rowOff>
    </xdr:from>
    <xdr:to>
      <xdr:col>6</xdr:col>
      <xdr:colOff>158040</xdr:colOff>
      <xdr:row>15</xdr:row>
      <xdr:rowOff>114120</xdr:rowOff>
    </xdr:to>
    <xdr:sp macro="" textlink="">
      <xdr:nvSpPr>
        <xdr:cNvPr id="17" name="Retângulo 4">
          <a:hlinkClick xmlns:r="http://schemas.openxmlformats.org/officeDocument/2006/relationships" r:id="rId4"/>
        </xdr:cNvPr>
        <xdr:cNvSpPr/>
      </xdr:nvSpPr>
      <xdr:spPr>
        <a:xfrm>
          <a:off x="668880" y="2448000"/>
          <a:ext cx="2403000" cy="399960"/>
        </a:xfrm>
        <a:prstGeom prst="rect">
          <a:avLst/>
        </a:prstGeom>
        <a:solidFill>
          <a:srgbClr val="934BC9"/>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Análise</a:t>
          </a:r>
          <a:endParaRPr lang="pt-BR" sz="2400" b="0" strike="noStrike" spc="-1">
            <a:latin typeface="Times New Roman"/>
          </a:endParaRPr>
        </a:p>
      </xdr:txBody>
    </xdr:sp>
    <xdr:clientData/>
  </xdr:twoCellAnchor>
  <xdr:twoCellAnchor>
    <xdr:from>
      <xdr:col>8</xdr:col>
      <xdr:colOff>257040</xdr:colOff>
      <xdr:row>4</xdr:row>
      <xdr:rowOff>38160</xdr:rowOff>
    </xdr:from>
    <xdr:to>
      <xdr:col>11</xdr:col>
      <xdr:colOff>142560</xdr:colOff>
      <xdr:row>6</xdr:row>
      <xdr:rowOff>106920</xdr:rowOff>
    </xdr:to>
    <xdr:sp macro="" textlink="">
      <xdr:nvSpPr>
        <xdr:cNvPr id="18" name="Retângulo 5">
          <a:hlinkClick xmlns:r="http://schemas.openxmlformats.org/officeDocument/2006/relationships" r:id="rId5"/>
        </xdr:cNvPr>
        <xdr:cNvSpPr/>
      </xdr:nvSpPr>
      <xdr:spPr>
        <a:xfrm>
          <a:off x="4032000" y="781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01</a:t>
          </a:r>
          <a:endParaRPr lang="pt-BR" sz="2400" b="0" strike="noStrike" spc="-1">
            <a:latin typeface="Times New Roman"/>
          </a:endParaRPr>
        </a:p>
      </xdr:txBody>
    </xdr:sp>
    <xdr:clientData/>
  </xdr:twoCellAnchor>
  <xdr:twoCellAnchor>
    <xdr:from>
      <xdr:col>8</xdr:col>
      <xdr:colOff>266760</xdr:colOff>
      <xdr:row>7</xdr:row>
      <xdr:rowOff>66600</xdr:rowOff>
    </xdr:from>
    <xdr:to>
      <xdr:col>11</xdr:col>
      <xdr:colOff>152280</xdr:colOff>
      <xdr:row>9</xdr:row>
      <xdr:rowOff>135360</xdr:rowOff>
    </xdr:to>
    <xdr:sp macro="" textlink="">
      <xdr:nvSpPr>
        <xdr:cNvPr id="19" name="Retângulo 6">
          <a:hlinkClick xmlns:r="http://schemas.openxmlformats.org/officeDocument/2006/relationships" r:id="rId6"/>
        </xdr:cNvPr>
        <xdr:cNvSpPr/>
      </xdr:nvSpPr>
      <xdr:spPr>
        <a:xfrm>
          <a:off x="4041720" y="135252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02</a:t>
          </a:r>
          <a:endParaRPr lang="pt-BR" sz="2400" b="0" strike="noStrike" spc="-1">
            <a:latin typeface="Times New Roman"/>
          </a:endParaRPr>
        </a:p>
      </xdr:txBody>
    </xdr:sp>
    <xdr:clientData/>
  </xdr:twoCellAnchor>
  <xdr:twoCellAnchor>
    <xdr:from>
      <xdr:col>8</xdr:col>
      <xdr:colOff>276120</xdr:colOff>
      <xdr:row>10</xdr:row>
      <xdr:rowOff>95400</xdr:rowOff>
    </xdr:from>
    <xdr:to>
      <xdr:col>11</xdr:col>
      <xdr:colOff>161640</xdr:colOff>
      <xdr:row>12</xdr:row>
      <xdr:rowOff>164160</xdr:rowOff>
    </xdr:to>
    <xdr:sp macro="" textlink="">
      <xdr:nvSpPr>
        <xdr:cNvPr id="20" name="Retângulo 7">
          <a:hlinkClick xmlns:r="http://schemas.openxmlformats.org/officeDocument/2006/relationships" r:id="rId7"/>
        </xdr:cNvPr>
        <xdr:cNvSpPr/>
      </xdr:nvSpPr>
      <xdr:spPr>
        <a:xfrm>
          <a:off x="4051080" y="1924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03</a:t>
          </a:r>
          <a:endParaRPr lang="pt-BR" sz="2400" b="0" strike="noStrike" spc="-1">
            <a:latin typeface="Times New Roman"/>
          </a:endParaRPr>
        </a:p>
      </xdr:txBody>
    </xdr:sp>
    <xdr:clientData/>
  </xdr:twoCellAnchor>
  <xdr:twoCellAnchor>
    <xdr:from>
      <xdr:col>8</xdr:col>
      <xdr:colOff>266760</xdr:colOff>
      <xdr:row>13</xdr:row>
      <xdr:rowOff>85680</xdr:rowOff>
    </xdr:from>
    <xdr:to>
      <xdr:col>11</xdr:col>
      <xdr:colOff>152280</xdr:colOff>
      <xdr:row>15</xdr:row>
      <xdr:rowOff>154440</xdr:rowOff>
    </xdr:to>
    <xdr:sp macro="" textlink="">
      <xdr:nvSpPr>
        <xdr:cNvPr id="21" name="Retângulo 8">
          <a:hlinkClick xmlns:r="http://schemas.openxmlformats.org/officeDocument/2006/relationships" r:id="rId8"/>
        </xdr:cNvPr>
        <xdr:cNvSpPr/>
      </xdr:nvSpPr>
      <xdr:spPr>
        <a:xfrm>
          <a:off x="4041720" y="2457360"/>
          <a:ext cx="1720080" cy="43092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04</a:t>
          </a:r>
          <a:endParaRPr lang="pt-BR" sz="2400" b="0" strike="noStrike" spc="-1">
            <a:latin typeface="Times New Roman"/>
          </a:endParaRPr>
        </a:p>
      </xdr:txBody>
    </xdr:sp>
    <xdr:clientData/>
  </xdr:twoCellAnchor>
  <xdr:twoCellAnchor>
    <xdr:from>
      <xdr:col>11</xdr:col>
      <xdr:colOff>352440</xdr:colOff>
      <xdr:row>4</xdr:row>
      <xdr:rowOff>38160</xdr:rowOff>
    </xdr:from>
    <xdr:to>
      <xdr:col>17</xdr:col>
      <xdr:colOff>123480</xdr:colOff>
      <xdr:row>6</xdr:row>
      <xdr:rowOff>106920</xdr:rowOff>
    </xdr:to>
    <xdr:sp macro="" textlink="">
      <xdr:nvSpPr>
        <xdr:cNvPr id="22" name="Retângulo 9"/>
        <xdr:cNvSpPr/>
      </xdr:nvSpPr>
      <xdr:spPr>
        <a:xfrm>
          <a:off x="5961960" y="781200"/>
          <a:ext cx="344016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Bancos</a:t>
          </a:r>
          <a:endParaRPr lang="pt-BR" sz="2400" b="0" strike="noStrike" spc="-1">
            <a:latin typeface="Times New Roman"/>
          </a:endParaRPr>
        </a:p>
      </xdr:txBody>
    </xdr:sp>
    <xdr:clientData/>
  </xdr:twoCellAnchor>
  <xdr:twoCellAnchor>
    <xdr:from>
      <xdr:col>11</xdr:col>
      <xdr:colOff>352440</xdr:colOff>
      <xdr:row>7</xdr:row>
      <xdr:rowOff>76320</xdr:rowOff>
    </xdr:from>
    <xdr:to>
      <xdr:col>17</xdr:col>
      <xdr:colOff>142560</xdr:colOff>
      <xdr:row>9</xdr:row>
      <xdr:rowOff>145080</xdr:rowOff>
    </xdr:to>
    <xdr:sp macro="" textlink="">
      <xdr:nvSpPr>
        <xdr:cNvPr id="23" name="Retângulo 10"/>
        <xdr:cNvSpPr/>
      </xdr:nvSpPr>
      <xdr:spPr>
        <a:xfrm>
          <a:off x="5961960" y="1362240"/>
          <a:ext cx="345924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Centro de Custo</a:t>
          </a:r>
          <a:endParaRPr lang="pt-BR" sz="2400" b="0" strike="noStrike" spc="-1">
            <a:latin typeface="Times New Roman"/>
          </a:endParaRPr>
        </a:p>
      </xdr:txBody>
    </xdr:sp>
    <xdr:clientData/>
  </xdr:twoCellAnchor>
  <xdr:twoCellAnchor>
    <xdr:from>
      <xdr:col>12</xdr:col>
      <xdr:colOff>361800</xdr:colOff>
      <xdr:row>10</xdr:row>
      <xdr:rowOff>142920</xdr:rowOff>
    </xdr:from>
    <xdr:to>
      <xdr:col>16</xdr:col>
      <xdr:colOff>142200</xdr:colOff>
      <xdr:row>14</xdr:row>
      <xdr:rowOff>47160</xdr:rowOff>
    </xdr:to>
    <xdr:sp macro="" textlink="">
      <xdr:nvSpPr>
        <xdr:cNvPr id="24" name="Retângulo 14"/>
        <xdr:cNvSpPr/>
      </xdr:nvSpPr>
      <xdr:spPr>
        <a:xfrm>
          <a:off x="6582960" y="1971720"/>
          <a:ext cx="2226240" cy="62820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600" b="1" strike="noStrike" spc="-1">
              <a:solidFill>
                <a:srgbClr val="000000"/>
              </a:solidFill>
              <a:latin typeface="Calibri"/>
            </a:rPr>
            <a:t>ATUALIZAR AS TABELAS DINÂMICAS</a:t>
          </a:r>
          <a:endParaRPr lang="pt-BR" sz="16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1724040</xdr:colOff>
      <xdr:row>0</xdr:row>
      <xdr:rowOff>66600</xdr:rowOff>
    </xdr:from>
    <xdr:to>
      <xdr:col>11</xdr:col>
      <xdr:colOff>510480</xdr:colOff>
      <xdr:row>0</xdr:row>
      <xdr:rowOff>285480</xdr:rowOff>
    </xdr:to>
    <xdr:sp macro="" textlink="">
      <xdr:nvSpPr>
        <xdr:cNvPr id="25" name="Retângulo 1">
          <a:hlinkClick xmlns:r="http://schemas.openxmlformats.org/officeDocument/2006/relationships" r:id="rId1"/>
        </xdr:cNvPr>
        <xdr:cNvSpPr/>
      </xdr:nvSpPr>
      <xdr:spPr>
        <a:xfrm>
          <a:off x="11403360" y="66600"/>
          <a:ext cx="1432440" cy="2188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11</xdr:col>
      <xdr:colOff>57240</xdr:colOff>
      <xdr:row>1</xdr:row>
      <xdr:rowOff>9360</xdr:rowOff>
    </xdr:from>
    <xdr:to>
      <xdr:col>12</xdr:col>
      <xdr:colOff>47520</xdr:colOff>
      <xdr:row>2</xdr:row>
      <xdr:rowOff>18360</xdr:rowOff>
    </xdr:to>
    <xdr:sp macro="" textlink="">
      <xdr:nvSpPr>
        <xdr:cNvPr id="26" name="Retângulo 6">
          <a:hlinkClick xmlns:r="http://schemas.openxmlformats.org/officeDocument/2006/relationships" r:id="rId2"/>
        </xdr:cNvPr>
        <xdr:cNvSpPr/>
      </xdr:nvSpPr>
      <xdr:spPr>
        <a:xfrm>
          <a:off x="12382560" y="323640"/>
          <a:ext cx="1002600" cy="19944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Menu</a:t>
          </a:r>
          <a:endParaRPr lang="pt-BR" sz="1050" b="0" strike="noStrike" spc="-1">
            <a:latin typeface="Times New Roman"/>
          </a:endParaRPr>
        </a:p>
      </xdr:txBody>
    </xdr:sp>
    <xdr:clientData/>
  </xdr:twoCellAnchor>
  <xdr:twoCellAnchor>
    <xdr:from>
      <xdr:col>11</xdr:col>
      <xdr:colOff>581040</xdr:colOff>
      <xdr:row>0</xdr:row>
      <xdr:rowOff>57240</xdr:rowOff>
    </xdr:from>
    <xdr:to>
      <xdr:col>12</xdr:col>
      <xdr:colOff>752040</xdr:colOff>
      <xdr:row>0</xdr:row>
      <xdr:rowOff>276120</xdr:rowOff>
    </xdr:to>
    <xdr:sp macro="" textlink="">
      <xdr:nvSpPr>
        <xdr:cNvPr id="27" name="Retângulo 3">
          <a:hlinkClick xmlns:r="http://schemas.openxmlformats.org/officeDocument/2006/relationships" r:id="rId3"/>
        </xdr:cNvPr>
        <xdr:cNvSpPr/>
      </xdr:nvSpPr>
      <xdr:spPr>
        <a:xfrm>
          <a:off x="12906360" y="57240"/>
          <a:ext cx="1183320" cy="218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Relatórios</a:t>
          </a:r>
          <a:endParaRPr lang="pt-BR" sz="105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1809720</xdr:colOff>
      <xdr:row>0</xdr:row>
      <xdr:rowOff>857160</xdr:rowOff>
    </xdr:from>
    <xdr:to>
      <xdr:col>7</xdr:col>
      <xdr:colOff>2303640</xdr:colOff>
      <xdr:row>0</xdr:row>
      <xdr:rowOff>1380600</xdr:rowOff>
    </xdr:to>
    <xdr:sp macro="" textlink="">
      <xdr:nvSpPr>
        <xdr:cNvPr id="28" name="Retângulo 3">
          <a:hlinkClick xmlns:r="http://schemas.openxmlformats.org/officeDocument/2006/relationships" r:id="rId1"/>
        </xdr:cNvPr>
        <xdr:cNvSpPr/>
      </xdr:nvSpPr>
      <xdr:spPr>
        <a:xfrm>
          <a:off x="20686320" y="857160"/>
          <a:ext cx="3249360" cy="5234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Lançamentos</a:t>
          </a:r>
          <a:endParaRPr lang="pt-BR" sz="3200" b="0" strike="noStrike" spc="-1">
            <a:latin typeface="Times New Roman"/>
          </a:endParaRPr>
        </a:p>
      </xdr:txBody>
    </xdr:sp>
    <xdr:clientData/>
  </xdr:twoCellAnchor>
  <xdr:twoCellAnchor>
    <xdr:from>
      <xdr:col>0</xdr:col>
      <xdr:colOff>1452600</xdr:colOff>
      <xdr:row>0</xdr:row>
      <xdr:rowOff>404640</xdr:rowOff>
    </xdr:from>
    <xdr:to>
      <xdr:col>0</xdr:col>
      <xdr:colOff>3333600</xdr:colOff>
      <xdr:row>0</xdr:row>
      <xdr:rowOff>928080</xdr:rowOff>
    </xdr:to>
    <xdr:sp macro="" textlink="">
      <xdr:nvSpPr>
        <xdr:cNvPr id="29" name="Retângulo 1">
          <a:hlinkClick xmlns:r="http://schemas.openxmlformats.org/officeDocument/2006/relationships" r:id="rId2"/>
        </xdr:cNvPr>
        <xdr:cNvSpPr/>
      </xdr:nvSpPr>
      <xdr:spPr>
        <a:xfrm>
          <a:off x="1452600" y="404640"/>
          <a:ext cx="1881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twoCellAnchor>
    <xdr:from>
      <xdr:col>7</xdr:col>
      <xdr:colOff>2523960</xdr:colOff>
      <xdr:row>0</xdr:row>
      <xdr:rowOff>833400</xdr:rowOff>
    </xdr:from>
    <xdr:to>
      <xdr:col>9</xdr:col>
      <xdr:colOff>523440</xdr:colOff>
      <xdr:row>0</xdr:row>
      <xdr:rowOff>1356840</xdr:rowOff>
    </xdr:to>
    <xdr:sp macro="" textlink="">
      <xdr:nvSpPr>
        <xdr:cNvPr id="30" name="Retângulo 5">
          <a:hlinkClick xmlns:r="http://schemas.openxmlformats.org/officeDocument/2006/relationships" r:id="rId3"/>
        </xdr:cNvPr>
        <xdr:cNvSpPr/>
      </xdr:nvSpPr>
      <xdr:spPr>
        <a:xfrm>
          <a:off x="24156000" y="833400"/>
          <a:ext cx="3510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Relatórios</a:t>
          </a:r>
          <a:endParaRPr lang="pt-BR" sz="3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287662</xdr:colOff>
      <xdr:row>6</xdr:row>
      <xdr:rowOff>86591</xdr:rowOff>
    </xdr:from>
    <xdr:to>
      <xdr:col>23</xdr:col>
      <xdr:colOff>443640</xdr:colOff>
      <xdr:row>39</xdr:row>
      <xdr:rowOff>27529</xdr:rowOff>
    </xdr:to>
    <xdr:graphicFrame macro="">
      <xdr:nvGraphicFramePr>
        <xdr:cNvPr id="31"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380880</xdr:colOff>
      <xdr:row>177</xdr:row>
      <xdr:rowOff>170280</xdr:rowOff>
    </xdr:from>
    <xdr:to>
      <xdr:col>24</xdr:col>
      <xdr:colOff>285120</xdr:colOff>
      <xdr:row>208</xdr:row>
      <xdr:rowOff>120600</xdr:rowOff>
    </xdr:to>
    <xdr:graphicFrame macro="">
      <xdr:nvGraphicFramePr>
        <xdr:cNvPr id="32"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294480</xdr:colOff>
      <xdr:row>82</xdr:row>
      <xdr:rowOff>84600</xdr:rowOff>
    </xdr:from>
    <xdr:to>
      <xdr:col>9</xdr:col>
      <xdr:colOff>294120</xdr:colOff>
      <xdr:row>103</xdr:row>
      <xdr:rowOff>54720</xdr:rowOff>
    </xdr:to>
    <xdr:graphicFrame macro="">
      <xdr:nvGraphicFramePr>
        <xdr:cNvPr id="33"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177120</xdr:colOff>
      <xdr:row>83</xdr:row>
      <xdr:rowOff>117360</xdr:rowOff>
    </xdr:from>
    <xdr:to>
      <xdr:col>20</xdr:col>
      <xdr:colOff>384840</xdr:colOff>
      <xdr:row>104</xdr:row>
      <xdr:rowOff>98280</xdr:rowOff>
    </xdr:to>
    <xdr:graphicFrame macro="">
      <xdr:nvGraphicFramePr>
        <xdr:cNvPr id="34"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21</xdr:col>
      <xdr:colOff>578520</xdr:colOff>
      <xdr:row>83</xdr:row>
      <xdr:rowOff>102960</xdr:rowOff>
    </xdr:from>
    <xdr:to>
      <xdr:col>31</xdr:col>
      <xdr:colOff>128160</xdr:colOff>
      <xdr:row>104</xdr:row>
      <xdr:rowOff>83880</xdr:rowOff>
    </xdr:to>
    <xdr:graphicFrame macro="">
      <xdr:nvGraphicFramePr>
        <xdr:cNvPr id="35"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484920</xdr:colOff>
      <xdr:row>107</xdr:row>
      <xdr:rowOff>14760</xdr:rowOff>
    </xdr:from>
    <xdr:to>
      <xdr:col>9</xdr:col>
      <xdr:colOff>484560</xdr:colOff>
      <xdr:row>128</xdr:row>
      <xdr:rowOff>5040</xdr:rowOff>
    </xdr:to>
    <xdr:graphicFrame macro="">
      <xdr:nvGraphicFramePr>
        <xdr:cNvPr id="36"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194040</xdr:colOff>
      <xdr:row>107</xdr:row>
      <xdr:rowOff>59400</xdr:rowOff>
    </xdr:from>
    <xdr:to>
      <xdr:col>20</xdr:col>
      <xdr:colOff>401760</xdr:colOff>
      <xdr:row>128</xdr:row>
      <xdr:rowOff>40320</xdr:rowOff>
    </xdr:to>
    <xdr:graphicFrame macro="">
      <xdr:nvGraphicFramePr>
        <xdr:cNvPr id="37"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82800</xdr:colOff>
      <xdr:row>107</xdr:row>
      <xdr:rowOff>107640</xdr:rowOff>
    </xdr:from>
    <xdr:to>
      <xdr:col>31</xdr:col>
      <xdr:colOff>290520</xdr:colOff>
      <xdr:row>128</xdr:row>
      <xdr:rowOff>88560</xdr:rowOff>
    </xdr:to>
    <xdr:graphicFrame macro="">
      <xdr:nvGraphicFramePr>
        <xdr:cNvPr id="38"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130</xdr:row>
      <xdr:rowOff>86760</xdr:rowOff>
    </xdr:from>
    <xdr:to>
      <xdr:col>8</xdr:col>
      <xdr:colOff>698400</xdr:colOff>
      <xdr:row>151</xdr:row>
      <xdr:rowOff>69120</xdr:rowOff>
    </xdr:to>
    <xdr:graphicFrame macro="">
      <xdr:nvGraphicFramePr>
        <xdr:cNvPr id="39"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122400</xdr:colOff>
      <xdr:row>130</xdr:row>
      <xdr:rowOff>86760</xdr:rowOff>
    </xdr:from>
    <xdr:to>
      <xdr:col>20</xdr:col>
      <xdr:colOff>330120</xdr:colOff>
      <xdr:row>151</xdr:row>
      <xdr:rowOff>67680</xdr:rowOff>
    </xdr:to>
    <xdr:graphicFrame macro="">
      <xdr:nvGraphicFramePr>
        <xdr:cNvPr id="40"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138600</xdr:colOff>
      <xdr:row>130</xdr:row>
      <xdr:rowOff>86760</xdr:rowOff>
    </xdr:from>
    <xdr:to>
      <xdr:col>31</xdr:col>
      <xdr:colOff>346320</xdr:colOff>
      <xdr:row>151</xdr:row>
      <xdr:rowOff>67680</xdr:rowOff>
    </xdr:to>
    <xdr:graphicFrame macro="">
      <xdr:nvGraphicFramePr>
        <xdr:cNvPr id="41"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623520</xdr:colOff>
      <xdr:row>40</xdr:row>
      <xdr:rowOff>104040</xdr:rowOff>
    </xdr:from>
    <xdr:to>
      <xdr:col>29</xdr:col>
      <xdr:colOff>484560</xdr:colOff>
      <xdr:row>77</xdr:row>
      <xdr:rowOff>16920</xdr:rowOff>
    </xdr:to>
    <xdr:graphicFrame macro="">
      <xdr:nvGraphicFramePr>
        <xdr:cNvPr id="42"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640800</xdr:colOff>
      <xdr:row>2</xdr:row>
      <xdr:rowOff>623520</xdr:rowOff>
    </xdr:from>
    <xdr:to>
      <xdr:col>19</xdr:col>
      <xdr:colOff>328680</xdr:colOff>
      <xdr:row>3</xdr:row>
      <xdr:rowOff>276840</xdr:rowOff>
    </xdr:to>
    <xdr:sp macro="" textlink="">
      <xdr:nvSpPr>
        <xdr:cNvPr id="43" name="Retângulo 15">
          <a:hlinkClick xmlns:r="http://schemas.openxmlformats.org/officeDocument/2006/relationships" r:id="rId13"/>
        </xdr:cNvPr>
        <xdr:cNvSpPr/>
      </xdr:nvSpPr>
      <xdr:spPr>
        <a:xfrm>
          <a:off x="11335320" y="1004400"/>
          <a:ext cx="248220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12</xdr:col>
      <xdr:colOff>256320</xdr:colOff>
      <xdr:row>2</xdr:row>
      <xdr:rowOff>619920</xdr:rowOff>
    </xdr:from>
    <xdr:to>
      <xdr:col>15</xdr:col>
      <xdr:colOff>550440</xdr:colOff>
      <xdr:row>3</xdr:row>
      <xdr:rowOff>273240</xdr:rowOff>
    </xdr:to>
    <xdr:sp macro="" textlink="">
      <xdr:nvSpPr>
        <xdr:cNvPr id="44" name="Retângulo 16">
          <a:hlinkClick xmlns:r="http://schemas.openxmlformats.org/officeDocument/2006/relationships" r:id="rId14"/>
        </xdr:cNvPr>
        <xdr:cNvSpPr/>
      </xdr:nvSpPr>
      <xdr:spPr>
        <a:xfrm>
          <a:off x="8855640" y="1000800"/>
          <a:ext cx="238932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editAs="oneCell">
    <xdr:from>
      <xdr:col>0</xdr:col>
      <xdr:colOff>69120</xdr:colOff>
      <xdr:row>151</xdr:row>
      <xdr:rowOff>135000</xdr:rowOff>
    </xdr:from>
    <xdr:to>
      <xdr:col>9</xdr:col>
      <xdr:colOff>48240</xdr:colOff>
      <xdr:row>172</xdr:row>
      <xdr:rowOff>105120</xdr:rowOff>
    </xdr:to>
    <xdr:graphicFrame macro="">
      <xdr:nvGraphicFramePr>
        <xdr:cNvPr id="45"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173160</xdr:colOff>
      <xdr:row>0</xdr:row>
      <xdr:rowOff>86760</xdr:rowOff>
    </xdr:from>
    <xdr:to>
      <xdr:col>3</xdr:col>
      <xdr:colOff>294120</xdr:colOff>
      <xdr:row>2</xdr:row>
      <xdr:rowOff>779040</xdr:rowOff>
    </xdr:to>
    <xdr:sp macro="" textlink="">
      <xdr:nvSpPr>
        <xdr:cNvPr id="46" name="Texto Explicativo 1 19"/>
        <xdr:cNvSpPr/>
      </xdr:nvSpPr>
      <xdr:spPr>
        <a:xfrm>
          <a:off x="903240" y="86760"/>
          <a:ext cx="1703520" cy="1073160"/>
        </a:xfrm>
        <a:prstGeom prst="borderCallout1">
          <a:avLst>
            <a:gd name="adj1" fmla="val 18750"/>
            <a:gd name="adj2" fmla="val -8333"/>
            <a:gd name="adj3" fmla="val 101210"/>
            <a:gd name="adj4" fmla="val -33431"/>
          </a:avLst>
        </a:prstGeom>
        <a:solidFill>
          <a:srgbClr val="FFFFFF"/>
        </a:solidFill>
        <a:ln w="12700">
          <a:solidFill>
            <a:srgbClr val="70AD47"/>
          </a:solidFill>
          <a:miter/>
        </a:ln>
      </xdr:spPr>
      <xdr:style>
        <a:lnRef idx="2">
          <a:schemeClr val="accent6"/>
        </a:lnRef>
        <a:fillRef idx="1">
          <a:schemeClr val="lt1"/>
        </a:fillRef>
        <a:effectRef idx="0">
          <a:schemeClr val="accent6"/>
        </a:effectRef>
        <a:fontRef idx="minor"/>
      </xdr:style>
      <xdr:txBody>
        <a:bodyPr vertOverflow="clip" horzOverflow="clip" lIns="90000" tIns="45000" rIns="90000" bIns="45000" anchor="t">
          <a:noAutofit/>
        </a:bodyPr>
        <a:lstStyle/>
        <a:p>
          <a:pPr>
            <a:lnSpc>
              <a:spcPct val="100000"/>
            </a:lnSpc>
            <a:tabLst>
              <a:tab pos="0" algn="l"/>
            </a:tabLst>
          </a:pPr>
          <a:r>
            <a:rPr lang="pt-BR" sz="1400" b="0" strike="noStrike" spc="-1">
              <a:solidFill>
                <a:schemeClr val="dk1"/>
              </a:solidFill>
              <a:latin typeface="Calibri"/>
            </a:rPr>
            <a:t>O relatório será gerado conforme o ano selecionado no seu Fluxo de Caixa.</a:t>
          </a:r>
          <a:endParaRPr lang="pt-BR" sz="1400" b="0" strike="noStrike" spc="-1">
            <a:latin typeface="Times New Roman"/>
          </a:endParaRPr>
        </a:p>
        <a:p>
          <a:pPr>
            <a:lnSpc>
              <a:spcPct val="100000"/>
            </a:lnSpc>
            <a:tabLst>
              <a:tab pos="0" algn="l"/>
            </a:tabLst>
          </a:pPr>
          <a:endParaRPr lang="pt-BR" sz="1200" b="0" strike="noStrike" spc="-1">
            <a:latin typeface="Times New Roman"/>
          </a:endParaRPr>
        </a:p>
      </xdr:txBody>
    </xdr:sp>
    <xdr:clientData/>
  </xdr:twoCellAnchor>
  <xdr:twoCellAnchor editAs="oneCell">
    <xdr:from>
      <xdr:col>22</xdr:col>
      <xdr:colOff>0</xdr:colOff>
      <xdr:row>152</xdr:row>
      <xdr:rowOff>38160</xdr:rowOff>
    </xdr:from>
    <xdr:to>
      <xdr:col>31</xdr:col>
      <xdr:colOff>207720</xdr:colOff>
      <xdr:row>173</xdr:row>
      <xdr:rowOff>8280</xdr:rowOff>
    </xdr:to>
    <xdr:graphicFrame macro="">
      <xdr:nvGraphicFramePr>
        <xdr:cNvPr id="48"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95400</xdr:colOff>
      <xdr:row>152</xdr:row>
      <xdr:rowOff>23760</xdr:rowOff>
    </xdr:from>
    <xdr:to>
      <xdr:col>20</xdr:col>
      <xdr:colOff>264960</xdr:colOff>
      <xdr:row>173</xdr:row>
      <xdr:rowOff>3240</xdr:rowOff>
    </xdr:to>
    <xdr:graphicFrame macro="">
      <xdr:nvGraphicFramePr>
        <xdr:cNvPr id="49"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415800</xdr:colOff>
      <xdr:row>2</xdr:row>
      <xdr:rowOff>640800</xdr:rowOff>
    </xdr:from>
    <xdr:to>
      <xdr:col>11</xdr:col>
      <xdr:colOff>322200</xdr:colOff>
      <xdr:row>3</xdr:row>
      <xdr:rowOff>294120</xdr:rowOff>
    </xdr:to>
    <xdr:sp macro="" textlink="">
      <xdr:nvSpPr>
        <xdr:cNvPr id="50" name="Retângulo 21">
          <a:hlinkClick xmlns:r="http://schemas.openxmlformats.org/officeDocument/2006/relationships" r:id="rId18"/>
        </xdr:cNvPr>
        <xdr:cNvSpPr/>
      </xdr:nvSpPr>
      <xdr:spPr>
        <a:xfrm>
          <a:off x="6220800" y="1021680"/>
          <a:ext cx="200196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Menu</a:t>
          </a:r>
          <a:endParaRPr lang="pt-BR" sz="2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85680</xdr:colOff>
      <xdr:row>1</xdr:row>
      <xdr:rowOff>0</xdr:rowOff>
    </xdr:from>
    <xdr:to>
      <xdr:col>7</xdr:col>
      <xdr:colOff>856800</xdr:colOff>
      <xdr:row>2</xdr:row>
      <xdr:rowOff>75960</xdr:rowOff>
    </xdr:to>
    <xdr:sp macro="" textlink="">
      <xdr:nvSpPr>
        <xdr:cNvPr id="51" name="Retângulo 1">
          <a:hlinkClick xmlns:r="http://schemas.openxmlformats.org/officeDocument/2006/relationships" r:id="rId1"/>
        </xdr:cNvPr>
        <xdr:cNvSpPr/>
      </xdr:nvSpPr>
      <xdr:spPr>
        <a:xfrm>
          <a:off x="769932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95400</xdr:colOff>
      <xdr:row>2</xdr:row>
      <xdr:rowOff>133200</xdr:rowOff>
    </xdr:from>
    <xdr:to>
      <xdr:col>7</xdr:col>
      <xdr:colOff>857160</xdr:colOff>
      <xdr:row>5</xdr:row>
      <xdr:rowOff>94680</xdr:rowOff>
    </xdr:to>
    <xdr:sp macro="" textlink="">
      <xdr:nvSpPr>
        <xdr:cNvPr id="52" name="Retângulo 4"/>
        <xdr:cNvSpPr/>
      </xdr:nvSpPr>
      <xdr:spPr>
        <a:xfrm>
          <a:off x="7709040" y="514080"/>
          <a:ext cx="761760" cy="552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76320</xdr:colOff>
      <xdr:row>0</xdr:row>
      <xdr:rowOff>76320</xdr:rowOff>
    </xdr:from>
    <xdr:to>
      <xdr:col>7</xdr:col>
      <xdr:colOff>847440</xdr:colOff>
      <xdr:row>1</xdr:row>
      <xdr:rowOff>142560</xdr:rowOff>
    </xdr:to>
    <xdr:sp macro="" textlink="">
      <xdr:nvSpPr>
        <xdr:cNvPr id="53" name="Retângulo 1">
          <a:hlinkClick xmlns:r="http://schemas.openxmlformats.org/officeDocument/2006/relationships" r:id="rId1"/>
        </xdr:cNvPr>
        <xdr:cNvSpPr/>
      </xdr:nvSpPr>
      <xdr:spPr>
        <a:xfrm>
          <a:off x="7286760" y="763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0</xdr:rowOff>
    </xdr:from>
    <xdr:to>
      <xdr:col>8</xdr:col>
      <xdr:colOff>447480</xdr:colOff>
      <xdr:row>3</xdr:row>
      <xdr:rowOff>171000</xdr:rowOff>
    </xdr:to>
    <xdr:sp macro="" textlink="">
      <xdr:nvSpPr>
        <xdr:cNvPr id="54" name="Retângulo 3"/>
        <xdr:cNvSpPr/>
      </xdr:nvSpPr>
      <xdr:spPr>
        <a:xfrm>
          <a:off x="7286760" y="380880"/>
          <a:ext cx="1389600" cy="37116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002">
  <cacheSource type="worksheet">
    <worksheetSource ref="C3:M3005" sheet="Lançamentos"/>
  </cacheSource>
  <cacheFields count="11">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Date="0" createdVersion="3" recordCount="3002">
  <cacheSource type="worksheet">
    <worksheetSource ref="C3:N3005" sheet="Lançamentos"/>
  </cacheSource>
  <cacheFields count="12">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 name="CLASSIFICAÇÃO" numFmtId="0">
      <sharedItems count="3">
        <s v=""/>
        <s v="CUSTO VARIAVEL"/>
        <s v="ENTRA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2">
  <r>
    <x v="1"/>
    <x v="1"/>
    <x v="0"/>
    <x v="3"/>
    <x v="0"/>
    <x v="0"/>
    <x v="0"/>
    <x v="0"/>
    <x v="5"/>
    <x v="3"/>
    <x v="0"/>
  </r>
  <r>
    <x v="0"/>
    <x v="0"/>
    <x v="1"/>
    <x v="0"/>
    <x v="0"/>
    <x v="0"/>
    <x v="0"/>
    <x v="0"/>
    <x v="2"/>
    <x v="0"/>
    <x v="1"/>
  </r>
  <r>
    <x v="0"/>
    <x v="0"/>
    <x v="1"/>
    <x v="1"/>
    <x v="0"/>
    <x v="0"/>
    <x v="0"/>
    <x v="0"/>
    <x v="3"/>
    <x v="1"/>
    <x v="1"/>
  </r>
  <r>
    <x v="0"/>
    <x v="0"/>
    <x v="1"/>
    <x v="2"/>
    <x v="0"/>
    <x v="0"/>
    <x v="0"/>
    <x v="0"/>
    <x v="4"/>
    <x v="2"/>
    <x v="1"/>
  </r>
  <r>
    <x v="1"/>
    <x v="1"/>
    <x v="0"/>
    <x v="3"/>
    <x v="0"/>
    <x v="0"/>
    <x v="0"/>
    <x v="0"/>
    <x v="5"/>
    <x v="3"/>
    <x v="0"/>
  </r>
  <r>
    <x v="1"/>
    <x v="1"/>
    <x v="0"/>
    <x v="3"/>
    <x v="0"/>
    <x v="0"/>
    <x v="0"/>
    <x v="0"/>
    <x v="5"/>
    <x v="3"/>
    <x v="0"/>
  </r>
  <r>
    <x v="1"/>
    <x v="1"/>
    <x v="0"/>
    <x v="3"/>
    <x v="0"/>
    <x v="0"/>
    <x v="0"/>
    <x v="0"/>
    <x v="5"/>
    <x v="3"/>
    <x v="0"/>
  </r>
  <r>
    <x v="1"/>
    <x v="1"/>
    <x v="0"/>
    <x v="3"/>
    <x v="0"/>
    <x v="0"/>
    <x v="0"/>
    <x v="0"/>
    <x v="5"/>
    <x v="3"/>
    <x v="0"/>
  </r>
  <r>
    <x v="0"/>
    <x v="0"/>
    <x v="1"/>
    <x v="1"/>
    <x v="0"/>
    <x v="0"/>
    <x v="0"/>
    <x v="0"/>
    <x v="5"/>
    <x v="3"/>
    <x v="0"/>
  </r>
  <r>
    <x v="0"/>
    <x v="0"/>
    <x v="1"/>
    <x v="1"/>
    <x v="0"/>
    <x v="0"/>
    <x v="0"/>
    <x v="0"/>
    <x v="1"/>
    <x v="0"/>
    <x v="2"/>
  </r>
  <r>
    <x v="1"/>
    <x v="1"/>
    <x v="0"/>
    <x v="3"/>
    <x v="0"/>
    <x v="0"/>
    <x v="0"/>
    <x v="0"/>
    <x v="0"/>
    <x v="1"/>
    <x v="2"/>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pivotCacheRecords>
</file>

<file path=xl/pivotCache/pivotCacheRecords2.xml><?xml version="1.0" encoding="utf-8"?>
<pivotCacheRecords xmlns="http://schemas.openxmlformats.org/spreadsheetml/2006/main" xmlns:r="http://schemas.openxmlformats.org/officeDocument/2006/relationships" count="3002">
  <r>
    <x v="1"/>
    <x v="1"/>
    <x v="0"/>
    <x v="3"/>
    <x v="0"/>
    <x v="0"/>
    <x v="0"/>
    <x v="0"/>
    <x v="5"/>
    <x v="3"/>
    <x v="0"/>
    <x v="0"/>
  </r>
  <r>
    <x v="0"/>
    <x v="0"/>
    <x v="1"/>
    <x v="0"/>
    <x v="0"/>
    <x v="0"/>
    <x v="0"/>
    <x v="0"/>
    <x v="2"/>
    <x v="0"/>
    <x v="1"/>
    <x v="2"/>
  </r>
  <r>
    <x v="0"/>
    <x v="0"/>
    <x v="1"/>
    <x v="1"/>
    <x v="0"/>
    <x v="0"/>
    <x v="0"/>
    <x v="0"/>
    <x v="3"/>
    <x v="1"/>
    <x v="1"/>
    <x v="2"/>
  </r>
  <r>
    <x v="0"/>
    <x v="0"/>
    <x v="1"/>
    <x v="2"/>
    <x v="0"/>
    <x v="0"/>
    <x v="0"/>
    <x v="0"/>
    <x v="4"/>
    <x v="2"/>
    <x v="1"/>
    <x v="2"/>
  </r>
  <r>
    <x v="1"/>
    <x v="1"/>
    <x v="0"/>
    <x v="3"/>
    <x v="0"/>
    <x v="0"/>
    <x v="0"/>
    <x v="0"/>
    <x v="5"/>
    <x v="3"/>
    <x v="0"/>
    <x v="0"/>
  </r>
  <r>
    <x v="1"/>
    <x v="1"/>
    <x v="0"/>
    <x v="3"/>
    <x v="0"/>
    <x v="0"/>
    <x v="0"/>
    <x v="0"/>
    <x v="5"/>
    <x v="3"/>
    <x v="0"/>
    <x v="0"/>
  </r>
  <r>
    <x v="1"/>
    <x v="1"/>
    <x v="0"/>
    <x v="3"/>
    <x v="0"/>
    <x v="0"/>
    <x v="0"/>
    <x v="0"/>
    <x v="5"/>
    <x v="3"/>
    <x v="0"/>
    <x v="0"/>
  </r>
  <r>
    <x v="1"/>
    <x v="1"/>
    <x v="0"/>
    <x v="3"/>
    <x v="0"/>
    <x v="0"/>
    <x v="0"/>
    <x v="0"/>
    <x v="5"/>
    <x v="3"/>
    <x v="0"/>
    <x v="0"/>
  </r>
  <r>
    <x v="0"/>
    <x v="0"/>
    <x v="1"/>
    <x v="1"/>
    <x v="0"/>
    <x v="0"/>
    <x v="0"/>
    <x v="0"/>
    <x v="5"/>
    <x v="3"/>
    <x v="0"/>
    <x v="0"/>
  </r>
  <r>
    <x v="0"/>
    <x v="0"/>
    <x v="1"/>
    <x v="1"/>
    <x v="0"/>
    <x v="0"/>
    <x v="0"/>
    <x v="0"/>
    <x v="1"/>
    <x v="0"/>
    <x v="2"/>
    <x v="1"/>
  </r>
  <r>
    <x v="1"/>
    <x v="1"/>
    <x v="0"/>
    <x v="3"/>
    <x v="0"/>
    <x v="0"/>
    <x v="0"/>
    <x v="0"/>
    <x v="0"/>
    <x v="1"/>
    <x v="2"/>
    <x v="1"/>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4" applyNumberFormats="0" applyBorderFormats="0" applyFontFormats="0" applyPatternFormats="0" applyAlignmentFormats="0" applyWidthHeightFormats="0" dataCaption="Values" itemPrintTitles="1" indent="0" compact="0" outline="1" outlineData="1" compactData="0">
  <location ref="B7:E12" firstHeaderRow="1" firstDataRow="2" firstDataCol="1" rowPageCount="1" colPageCount="1"/>
  <pivotFields count="11">
    <pivotField compact="0" showAll="0"/>
    <pivotField axis="axisPage" compact="0" showAll="0" defaultSubtotal="0">
      <items count="2">
        <item x="1"/>
        <item x="0"/>
      </items>
    </pivotField>
    <pivotField axis="axisCol" compact="0" showAll="0" defaultSubtotal="0">
      <items count="2">
        <item x="0"/>
        <item x="1"/>
      </items>
    </pivotField>
    <pivotField compact="0" showAll="0"/>
    <pivotField compact="0" showAll="0"/>
    <pivotField compact="0" showAll="0"/>
    <pivotField compact="0" showAll="0"/>
    <pivotField compact="0" showAll="0"/>
    <pivotField compact="0" showAll="0"/>
    <pivotField dataField="1" compact="0" showAll="0"/>
    <pivotField axis="axisRow" compact="0" showAll="0" defaultSubtotal="0">
      <items count="4">
        <item x="1"/>
        <item x="2"/>
        <item x="0"/>
        <item h="1" x="3"/>
      </items>
    </pivotField>
  </pivotFields>
  <rowFields count="1">
    <field x="10"/>
  </rowFields>
  <colFields count="1">
    <field x="2"/>
  </colFields>
  <pageFields count="1">
    <pageField fld="1" hier="-1"/>
  </pageFields>
  <dataFields count="1">
    <dataField name="Soma de Valor" fld="9" numFmtId="165"/>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ela dinâmica2" cacheId="4"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compact="0" showAll="0"/>
    <pivotField compact="0" showAll="0"/>
    <pivotField dataField="1" compact="0" showAll="0"/>
    <pivotField axis="axisRow" compact="0" showAll="0">
      <items count="5">
        <item x="1"/>
        <item x="2"/>
        <item x="0"/>
        <item h="1" x="3"/>
        <item t="default"/>
      </items>
    </pivotField>
  </pivotFields>
  <rowFields count="2">
    <field x="10"/>
    <field x="6"/>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DataPilot1" cacheId="4"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compact="0" showAll="0"/>
    <pivotField axis="axisRow" compact="0" showAll="0">
      <items count="2">
        <item x="0"/>
        <item t="default"/>
      </items>
    </pivotField>
    <pivotField compact="0" showAll="0"/>
    <pivotField dataField="1" compact="0" showAll="0"/>
    <pivotField axis="axisRow" compact="0" showAll="0">
      <items count="5">
        <item x="1"/>
        <item x="2"/>
        <item x="0"/>
        <item h="1" x="3"/>
        <item t="default"/>
      </items>
    </pivotField>
  </pivotFields>
  <rowFields count="2">
    <field x="10"/>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DataPilot2" cacheId="4" applyNumberFormats="0" applyBorderFormats="0" applyFontFormats="0" applyPatternFormats="0" applyAlignmentFormats="0" applyWidthHeightFormats="0" dataCaption="Values" itemPrintTitles="1" indent="0" compact="0" outline="1" outlineData="1" compactData="0">
  <location ref="B5:H31" firstHeaderRow="1" firstDataRow="2" firstDataCol="4"/>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4">
    <field x="10"/>
    <field x="8"/>
    <field x="6"/>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DataPilot3" cacheId="4" applyNumberFormats="0" applyBorderFormats="0" applyFontFormats="0" applyPatternFormats="0" applyAlignmentFormats="0" applyWidthHeightFormats="0" dataCaption="Values" itemPrintTitles="1" indent="0" compact="0" outline="1" outlineData="1" compactData="0">
  <location ref="B7:C8" firstHeaderRow="1" firstDataRow="2" firstDataCol="0" rowPageCount="1" colPageCount="1"/>
  <pivotFields count="11">
    <pivotField compact="0" showAll="0"/>
    <pivotField compact="0" showAll="0"/>
    <pivotField axis="axisCol" compact="0" showAll="0">
      <items count="3">
        <item x="0"/>
        <item x="1"/>
        <item t="default"/>
      </items>
    </pivotField>
    <pivotField compact="0" showAll="0"/>
    <pivotField axis="axisPage" compact="0" showAll="0">
      <items count="2">
        <item h="1" x="0"/>
        <item t="default"/>
      </items>
    </pivotField>
    <pivotField compact="0" showAll="0"/>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4" hier="-1"/>
  </pageFields>
  <dataFields count="1">
    <dataField name="Soma de Valor" fld="9" numFmtId="165"/>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DataPilot4" cacheId="5" applyNumberFormats="0" applyBorderFormats="0" applyFontFormats="0" applyPatternFormats="0" applyAlignmentFormats="0" applyWidthHeightFormats="0" dataCaption="Values" itemPrintTitles="1" indent="0" compact="0" outline="1" outlineData="1" compactData="0">
  <location ref="B7:E11" firstHeaderRow="1" firstDataRow="2" firstDataCol="1" rowPageCount="1" colPageCount="1"/>
  <pivotFields count="12">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compact="0" showAll="0"/>
    <pivotField axis="axisRow" compact="0" showAll="0">
      <items count="4">
        <item x="2"/>
        <item x="1"/>
        <item x="0"/>
        <item t="default"/>
      </items>
    </pivotField>
  </pivotFields>
  <rowFields count="3">
    <field x="11"/>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DataPilot5" cacheId="4" applyNumberFormats="0" applyBorderFormats="0" applyFontFormats="0" applyPatternFormats="0" applyAlignmentFormats="0" applyWidthHeightFormats="0" dataCaption="Values" itemPrintTitles="1" indent="0" compact="0" outline="1" outlineData="1" compactData="0">
  <location ref="B7:G25" firstHeaderRow="1" firstDataRow="2" firstDataCol="3" rowPageCount="1" colPageCount="1"/>
  <pivotFields count="11">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G2" sqref="G2"/>
    </sheetView>
  </sheetViews>
  <sheetFormatPr defaultColWidth="0" defaultRowHeight="15" zeroHeight="1"/>
  <cols>
    <col min="1" max="11" width="9.140625" style="234" customWidth="1"/>
    <col min="12" max="16384" width="9.140625" hidden="1"/>
  </cols>
  <sheetData>
    <row r="1" spans="1:11" ht="23.25">
      <c r="A1" s="1"/>
      <c r="B1" s="1"/>
      <c r="C1" s="1"/>
      <c r="D1" s="1"/>
      <c r="E1" s="1"/>
      <c r="F1" s="1"/>
      <c r="G1" s="1"/>
      <c r="H1" s="1"/>
      <c r="I1" s="1"/>
      <c r="J1" s="1"/>
      <c r="K1" s="1"/>
    </row>
    <row r="2" spans="1:11" ht="23.25">
      <c r="A2" s="1"/>
      <c r="B2" s="1"/>
      <c r="C2" s="1"/>
      <c r="D2" s="1"/>
      <c r="E2" s="1"/>
      <c r="F2" s="1"/>
      <c r="G2" s="1"/>
      <c r="H2" s="1"/>
      <c r="I2" s="1"/>
      <c r="J2" s="1"/>
      <c r="K2" s="1"/>
    </row>
    <row r="3" spans="1:11" ht="23.25">
      <c r="A3" s="1"/>
      <c r="B3" s="1"/>
      <c r="C3" s="1"/>
      <c r="D3" s="1"/>
      <c r="E3" s="1"/>
      <c r="F3" s="1"/>
      <c r="G3" s="1"/>
      <c r="H3" s="1"/>
      <c r="I3" s="1"/>
      <c r="J3" s="1"/>
      <c r="K3" s="1"/>
    </row>
    <row r="4" spans="1:11" ht="23.25">
      <c r="A4" s="1"/>
      <c r="B4" s="1"/>
      <c r="C4" s="1"/>
      <c r="D4" s="1"/>
      <c r="E4" s="1"/>
      <c r="F4" s="1"/>
      <c r="G4" s="1"/>
      <c r="H4" s="1"/>
      <c r="I4" s="1"/>
      <c r="J4" s="1"/>
      <c r="K4" s="1"/>
    </row>
    <row r="5" spans="1:11" ht="23.25">
      <c r="A5" s="1"/>
      <c r="B5" s="1"/>
      <c r="C5" s="1"/>
      <c r="D5" s="1"/>
      <c r="E5" s="1"/>
      <c r="F5" s="1"/>
      <c r="G5" s="1"/>
      <c r="H5" s="1"/>
      <c r="I5" s="1"/>
      <c r="J5" s="1"/>
      <c r="K5" s="1"/>
    </row>
    <row r="6" spans="1:11" ht="23.25">
      <c r="A6" s="1"/>
      <c r="B6" s="1"/>
      <c r="C6" s="1"/>
      <c r="D6" s="1"/>
      <c r="E6" s="1"/>
      <c r="F6" s="1"/>
      <c r="G6" s="1"/>
      <c r="H6" s="1"/>
      <c r="I6" s="1"/>
      <c r="J6" s="1"/>
      <c r="K6" s="1"/>
    </row>
    <row r="7" spans="1:11" ht="23.25">
      <c r="A7" s="1"/>
      <c r="B7" s="1"/>
      <c r="C7" s="1"/>
      <c r="D7" s="1"/>
      <c r="E7" s="1"/>
      <c r="F7" s="1"/>
      <c r="G7" s="1"/>
      <c r="H7" s="1"/>
      <c r="I7" s="1"/>
      <c r="J7" s="1"/>
      <c r="K7" s="1"/>
    </row>
    <row r="8" spans="1:11" ht="23.25">
      <c r="A8" s="1"/>
      <c r="B8" s="1"/>
      <c r="C8" s="1"/>
      <c r="D8" s="1"/>
      <c r="E8" s="1"/>
      <c r="F8" s="1"/>
      <c r="G8" s="1"/>
      <c r="H8" s="1"/>
      <c r="I8" s="1"/>
      <c r="J8" s="1"/>
      <c r="K8" s="1"/>
    </row>
    <row r="9" spans="1:11" ht="23.25">
      <c r="A9" s="1"/>
      <c r="B9" s="1"/>
      <c r="C9" s="1"/>
      <c r="D9" s="1"/>
      <c r="E9" s="1"/>
      <c r="F9" s="1"/>
      <c r="G9" s="1"/>
      <c r="H9" s="1"/>
      <c r="I9" s="1"/>
      <c r="J9" s="1"/>
      <c r="K9" s="1"/>
    </row>
    <row r="10" spans="1:11" ht="23.25">
      <c r="A10" s="1"/>
      <c r="B10" s="1"/>
      <c r="C10" s="1"/>
      <c r="D10" s="1"/>
      <c r="E10" s="1"/>
      <c r="F10" s="1"/>
      <c r="G10" s="1"/>
      <c r="H10" s="1"/>
      <c r="I10" s="1"/>
      <c r="J10" s="1"/>
      <c r="K10" s="1"/>
    </row>
    <row r="11" spans="1:11" ht="23.25">
      <c r="A11" s="1"/>
      <c r="B11" s="1"/>
      <c r="C11" s="1"/>
      <c r="D11" s="1"/>
      <c r="E11" s="1"/>
      <c r="F11" s="1"/>
      <c r="G11" s="1"/>
      <c r="H11" s="1"/>
      <c r="I11" s="1"/>
      <c r="J11" s="1"/>
      <c r="K11" s="1"/>
    </row>
    <row r="12" spans="1:11" ht="23.25">
      <c r="A12" s="1"/>
      <c r="B12" s="1"/>
      <c r="C12" s="1"/>
      <c r="D12" s="1"/>
      <c r="E12" s="1"/>
      <c r="F12" s="1"/>
      <c r="G12" s="1"/>
      <c r="H12" s="1"/>
      <c r="I12" s="1"/>
      <c r="J12" s="1"/>
      <c r="K12" s="1"/>
    </row>
    <row r="13" spans="1:11" ht="23.25">
      <c r="A13" s="1"/>
      <c r="B13" s="1"/>
      <c r="C13" s="1"/>
      <c r="D13" s="1"/>
      <c r="E13" s="1"/>
      <c r="F13" s="1"/>
      <c r="G13" s="1"/>
      <c r="H13" s="1"/>
      <c r="I13" s="1"/>
      <c r="J13" s="1"/>
      <c r="K13" s="1"/>
    </row>
    <row r="14" spans="1:11" ht="23.25">
      <c r="A14" s="1"/>
      <c r="B14" s="1"/>
      <c r="C14" s="1"/>
      <c r="D14" s="1"/>
      <c r="E14" s="1"/>
      <c r="F14" s="1"/>
      <c r="G14" s="1"/>
      <c r="H14" s="1"/>
      <c r="I14" s="1"/>
      <c r="J14" s="1"/>
      <c r="K14" s="1"/>
    </row>
    <row r="15" spans="1:11" ht="23.25">
      <c r="A15" s="1"/>
      <c r="B15" s="1"/>
      <c r="C15" s="1"/>
      <c r="D15" s="1"/>
      <c r="E15" s="1"/>
      <c r="F15" s="1"/>
      <c r="G15" s="1"/>
      <c r="H15" s="1"/>
      <c r="I15" s="1"/>
      <c r="J15" s="1"/>
      <c r="K15" s="1"/>
    </row>
    <row r="16" spans="1:11" ht="23.25">
      <c r="A16" s="1"/>
      <c r="B16" s="1"/>
      <c r="C16" s="1"/>
      <c r="D16" s="1"/>
      <c r="E16" s="1"/>
      <c r="F16" s="1"/>
      <c r="G16" s="1"/>
      <c r="H16" s="1"/>
      <c r="I16" s="1"/>
      <c r="J16" s="1"/>
      <c r="K16" s="1"/>
    </row>
    <row r="17" spans="1:11" ht="23.25">
      <c r="A17" s="1"/>
      <c r="B17" s="1"/>
      <c r="C17" s="1"/>
      <c r="D17" s="1"/>
      <c r="E17" s="1"/>
      <c r="F17" s="1"/>
      <c r="G17" s="1"/>
      <c r="H17" s="1"/>
      <c r="I17" s="1"/>
      <c r="J17" s="1"/>
      <c r="K17" s="1"/>
    </row>
    <row r="18" spans="1:11" ht="23.25">
      <c r="A18" s="1"/>
      <c r="B18" s="1"/>
      <c r="C18" s="1"/>
      <c r="D18" s="1"/>
      <c r="E18" s="1"/>
      <c r="F18" s="1"/>
      <c r="G18" s="1"/>
      <c r="H18" s="1"/>
      <c r="I18" s="1"/>
      <c r="J18" s="1"/>
      <c r="K18" s="1"/>
    </row>
    <row r="19" spans="1:11" ht="23.25">
      <c r="A19" s="1"/>
      <c r="B19" s="1"/>
      <c r="C19" s="1"/>
      <c r="D19" s="1"/>
      <c r="E19" s="1"/>
      <c r="F19" s="1"/>
      <c r="G19" s="1"/>
      <c r="H19" s="1"/>
      <c r="I19" s="1"/>
      <c r="J19" s="1"/>
      <c r="K19" s="1"/>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6.42578125" customWidth="1"/>
    <col min="4" max="6" width="14.42578125" customWidth="1"/>
    <col min="7" max="7" width="12.140625" customWidth="1"/>
    <col min="8" max="8" width="14.42578125" customWidth="1"/>
    <col min="9" max="9" width="15.42578125" customWidth="1"/>
    <col min="10" max="10" width="16" customWidth="1"/>
    <col min="11" max="11" width="17.140625" customWidth="1"/>
  </cols>
  <sheetData>
    <row r="2" spans="2:10" ht="15" customHeight="1">
      <c r="B2" s="250" t="s">
        <v>57</v>
      </c>
      <c r="C2" s="250"/>
      <c r="D2" s="249" t="str">
        <f>Lançamentos!I3</f>
        <v>Fornecedor/Cliente/ Empresa</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18</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Lançamentos!J3</f>
        <v>Produto/Serviço/ Motivo</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19</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31"/>
  <sheetViews>
    <sheetView showGridLines="0" zoomScaleNormal="100" workbookViewId="0">
      <pane ySplit="6" topLeftCell="A7" activePane="bottomLeft" state="frozen"/>
      <selection pane="bottomLeft"/>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Lançamentos!K3</f>
        <v>Conta</v>
      </c>
      <c r="E2" s="249"/>
      <c r="F2" s="249"/>
      <c r="G2" s="249"/>
      <c r="J2" t="s">
        <v>60</v>
      </c>
    </row>
    <row r="3" spans="2:10" ht="15.75" customHeight="1">
      <c r="B3" s="250"/>
      <c r="C3" s="250"/>
      <c r="D3" s="249"/>
      <c r="E3" s="249"/>
      <c r="F3" s="249"/>
      <c r="G3" s="249"/>
      <c r="J3" t="s">
        <v>61</v>
      </c>
    </row>
    <row r="5" spans="2:10">
      <c r="B5" s="129" t="s">
        <v>63</v>
      </c>
      <c r="C5" s="145"/>
      <c r="D5" s="145"/>
      <c r="E5" s="130"/>
      <c r="F5" s="107" t="s">
        <v>14</v>
      </c>
      <c r="G5" s="108"/>
      <c r="H5" s="109"/>
    </row>
    <row r="6" spans="2:10">
      <c r="B6" s="110" t="s">
        <v>22</v>
      </c>
      <c r="C6" s="131" t="s">
        <v>20</v>
      </c>
      <c r="D6" s="131" t="s">
        <v>18</v>
      </c>
      <c r="E6" s="131" t="s">
        <v>19</v>
      </c>
      <c r="F6" s="111" t="s">
        <v>64</v>
      </c>
      <c r="G6" s="112" t="s">
        <v>65</v>
      </c>
      <c r="H6" s="113" t="s">
        <v>66</v>
      </c>
    </row>
    <row r="7" spans="2:10">
      <c r="B7" s="114" t="s">
        <v>24</v>
      </c>
      <c r="C7" s="146"/>
      <c r="D7" s="146"/>
      <c r="E7" s="147"/>
      <c r="F7" s="148"/>
      <c r="G7" s="149"/>
      <c r="H7" s="150"/>
    </row>
    <row r="8" spans="2:10">
      <c r="B8" s="118"/>
      <c r="C8" s="132" t="s">
        <v>27</v>
      </c>
      <c r="D8" s="146"/>
      <c r="E8" s="147"/>
      <c r="F8" s="151"/>
      <c r="G8" s="138"/>
      <c r="H8" s="150"/>
    </row>
    <row r="9" spans="2:10">
      <c r="B9" s="118"/>
      <c r="C9" s="152"/>
      <c r="D9" s="132" t="s">
        <v>64</v>
      </c>
      <c r="E9" s="132"/>
      <c r="F9" s="115"/>
      <c r="G9" s="116"/>
      <c r="H9" s="117"/>
    </row>
    <row r="10" spans="2:10">
      <c r="B10" s="118"/>
      <c r="C10" s="134"/>
      <c r="D10" s="134"/>
      <c r="E10" s="134" t="s">
        <v>64</v>
      </c>
      <c r="F10" s="135"/>
      <c r="G10" s="136"/>
      <c r="H10" s="137"/>
    </row>
    <row r="11" spans="2:10">
      <c r="B11" s="118"/>
      <c r="C11" s="132" t="s">
        <v>28</v>
      </c>
      <c r="D11" s="146"/>
      <c r="E11" s="147"/>
      <c r="F11" s="151"/>
      <c r="G11" s="138"/>
      <c r="H11" s="150"/>
    </row>
    <row r="12" spans="2:10">
      <c r="B12" s="118"/>
      <c r="C12" s="152"/>
      <c r="D12" s="132" t="s">
        <v>64</v>
      </c>
      <c r="E12" s="132"/>
      <c r="F12" s="115"/>
      <c r="G12" s="116"/>
      <c r="H12" s="117"/>
    </row>
    <row r="13" spans="2:10">
      <c r="B13" s="118"/>
      <c r="C13" s="134"/>
      <c r="D13" s="134"/>
      <c r="E13" s="134" t="s">
        <v>64</v>
      </c>
      <c r="F13" s="135"/>
      <c r="G13" s="136"/>
      <c r="H13" s="137"/>
    </row>
    <row r="14" spans="2:10">
      <c r="B14" s="118"/>
      <c r="C14" s="132" t="s">
        <v>30</v>
      </c>
      <c r="D14" s="146"/>
      <c r="E14" s="147"/>
      <c r="F14" s="151"/>
      <c r="G14" s="138"/>
      <c r="H14" s="150"/>
    </row>
    <row r="15" spans="2:10">
      <c r="B15" s="118"/>
      <c r="C15" s="152"/>
      <c r="D15" s="132" t="s">
        <v>64</v>
      </c>
      <c r="E15" s="132"/>
      <c r="F15" s="115"/>
      <c r="G15" s="116"/>
      <c r="H15" s="117"/>
    </row>
    <row r="16" spans="2:10">
      <c r="B16" s="133"/>
      <c r="C16" s="134"/>
      <c r="D16" s="134"/>
      <c r="E16" s="134" t="s">
        <v>64</v>
      </c>
      <c r="F16" s="135"/>
      <c r="G16" s="136"/>
      <c r="H16" s="137"/>
    </row>
    <row r="17" spans="2:8">
      <c r="B17" s="114" t="s">
        <v>26</v>
      </c>
      <c r="C17" s="146"/>
      <c r="D17" s="146"/>
      <c r="E17" s="147"/>
      <c r="F17" s="138"/>
      <c r="G17" s="138"/>
      <c r="H17" s="150"/>
    </row>
    <row r="18" spans="2:8">
      <c r="B18" s="118"/>
      <c r="C18" s="132" t="s">
        <v>67</v>
      </c>
      <c r="D18" s="146"/>
      <c r="E18" s="147"/>
      <c r="F18" s="148"/>
      <c r="G18" s="149"/>
      <c r="H18" s="150"/>
    </row>
    <row r="19" spans="2:8">
      <c r="B19" s="118"/>
      <c r="C19" s="152"/>
      <c r="D19" s="132" t="s">
        <v>64</v>
      </c>
      <c r="E19" s="132"/>
      <c r="F19" s="151"/>
      <c r="G19" s="138"/>
      <c r="H19" s="117"/>
    </row>
    <row r="20" spans="2:8">
      <c r="B20" s="118"/>
      <c r="C20" s="134"/>
      <c r="D20" s="134"/>
      <c r="E20" s="134" t="s">
        <v>64</v>
      </c>
      <c r="F20" s="153"/>
      <c r="G20" s="139"/>
      <c r="H20" s="137"/>
    </row>
    <row r="21" spans="2:8">
      <c r="B21" s="118"/>
      <c r="C21" s="132" t="s">
        <v>35</v>
      </c>
      <c r="D21" s="146"/>
      <c r="E21" s="147"/>
      <c r="F21" s="154"/>
      <c r="G21" s="155"/>
      <c r="H21" s="150"/>
    </row>
    <row r="22" spans="2:8">
      <c r="B22" s="118"/>
      <c r="C22" s="152"/>
      <c r="D22" s="132" t="s">
        <v>64</v>
      </c>
      <c r="E22" s="132"/>
      <c r="F22" s="138"/>
      <c r="G22" s="151"/>
      <c r="H22" s="117"/>
    </row>
    <row r="23" spans="2:8">
      <c r="B23" s="133"/>
      <c r="C23" s="134"/>
      <c r="D23" s="134"/>
      <c r="E23" s="134" t="s">
        <v>64</v>
      </c>
      <c r="F23" s="139"/>
      <c r="G23" s="153"/>
      <c r="H23" s="137"/>
    </row>
    <row r="24" spans="2:8">
      <c r="B24" s="114" t="s">
        <v>64</v>
      </c>
      <c r="C24" s="146"/>
      <c r="D24" s="146"/>
      <c r="E24" s="147"/>
      <c r="F24" s="148"/>
      <c r="G24" s="155"/>
      <c r="H24" s="156"/>
    </row>
    <row r="25" spans="2:8">
      <c r="B25" s="118"/>
      <c r="C25" s="132" t="s">
        <v>64</v>
      </c>
      <c r="D25" s="146"/>
      <c r="E25" s="147"/>
      <c r="F25" s="151"/>
      <c r="G25" s="151"/>
      <c r="H25" s="156"/>
    </row>
    <row r="26" spans="2:8">
      <c r="B26" s="118"/>
      <c r="C26" s="152"/>
      <c r="D26" s="132" t="s">
        <v>64</v>
      </c>
      <c r="E26" s="132"/>
      <c r="F26" s="115"/>
      <c r="G26" s="140"/>
      <c r="H26" s="141"/>
    </row>
    <row r="27" spans="2:8">
      <c r="B27" s="133"/>
      <c r="C27" s="134"/>
      <c r="D27" s="134"/>
      <c r="E27" s="134" t="s">
        <v>64</v>
      </c>
      <c r="F27" s="135"/>
      <c r="G27" s="142"/>
      <c r="H27" s="143"/>
    </row>
    <row r="28" spans="2:8">
      <c r="B28" s="114" t="s">
        <v>64</v>
      </c>
      <c r="C28" s="146"/>
      <c r="D28" s="146"/>
      <c r="E28" s="147"/>
      <c r="F28" s="151"/>
      <c r="G28" s="151"/>
      <c r="H28" s="156"/>
    </row>
    <row r="29" spans="2:8">
      <c r="B29" s="118"/>
      <c r="C29" s="132" t="s">
        <v>64</v>
      </c>
      <c r="D29" s="146"/>
      <c r="E29" s="147"/>
      <c r="F29" s="148"/>
      <c r="G29" s="155"/>
      <c r="H29" s="156"/>
    </row>
    <row r="30" spans="2:8">
      <c r="B30" s="118"/>
      <c r="C30" s="152"/>
      <c r="D30" s="132" t="s">
        <v>64</v>
      </c>
      <c r="E30" s="132"/>
      <c r="F30" s="115"/>
      <c r="G30" s="140"/>
      <c r="H30" s="141"/>
    </row>
    <row r="31" spans="2:8">
      <c r="B31" s="125"/>
      <c r="C31" s="144"/>
      <c r="D31" s="144"/>
      <c r="E31" s="144" t="s">
        <v>64</v>
      </c>
      <c r="F31" s="126"/>
      <c r="G31" s="127"/>
      <c r="H3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8"/>
  <sheetViews>
    <sheetView showGridLines="0" zoomScaleNormal="100" workbookViewId="0">
      <pane ySplit="8" topLeftCell="A9" activePane="bottomLeft" state="frozen"/>
      <selection pane="bottomLeft" activeCell="F8" sqref="F8"/>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Lançamentos!G3</f>
        <v>Banco</v>
      </c>
      <c r="E2" s="249"/>
      <c r="F2" s="249"/>
      <c r="G2" s="249"/>
      <c r="J2" t="s">
        <v>60</v>
      </c>
    </row>
    <row r="3" spans="2:10" ht="15.75" customHeight="1">
      <c r="B3" s="250"/>
      <c r="C3" s="250"/>
      <c r="D3" s="249"/>
      <c r="E3" s="249"/>
      <c r="F3" s="249"/>
      <c r="G3" s="249"/>
      <c r="J3" t="s">
        <v>61</v>
      </c>
    </row>
    <row r="5" spans="2:10">
      <c r="B5" s="104" t="s">
        <v>16</v>
      </c>
      <c r="C5" s="105" t="s">
        <v>62</v>
      </c>
    </row>
    <row r="7" spans="2:10">
      <c r="B7" s="157" t="s">
        <v>63</v>
      </c>
      <c r="C7" s="109"/>
    </row>
    <row r="8" spans="2:10">
      <c r="B8" s="158"/>
      <c r="C8" s="159"/>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1"/>
  <sheetViews>
    <sheetView showGridLines="0" zoomScaleNormal="100" workbookViewId="0">
      <pane ySplit="8" topLeftCell="A9" activePane="bottomLeft" state="frozen"/>
      <selection pane="bottomLeft" activeCell="C9" sqref="C9"/>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06" t="s">
        <v>63</v>
      </c>
      <c r="C7" s="107" t="s">
        <v>14</v>
      </c>
      <c r="D7" s="108"/>
      <c r="E7" s="109"/>
    </row>
    <row r="8" spans="2:10">
      <c r="B8" s="110" t="s">
        <v>23</v>
      </c>
      <c r="C8" s="111" t="s">
        <v>64</v>
      </c>
      <c r="D8" s="112" t="s">
        <v>65</v>
      </c>
      <c r="E8" s="113" t="s">
        <v>66</v>
      </c>
    </row>
    <row r="9" spans="2:10">
      <c r="B9" s="114" t="s">
        <v>68</v>
      </c>
      <c r="C9" s="115"/>
      <c r="D9" s="116"/>
      <c r="E9" s="117"/>
    </row>
    <row r="10" spans="2:10">
      <c r="B10" s="118" t="s">
        <v>69</v>
      </c>
      <c r="C10" s="119"/>
      <c r="D10" s="120"/>
      <c r="E10" s="121"/>
    </row>
    <row r="11" spans="2:10">
      <c r="B11" s="125" t="s">
        <v>64</v>
      </c>
      <c r="C11" s="126"/>
      <c r="D11" s="127"/>
      <c r="E1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25"/>
  <sheetViews>
    <sheetView showGridLines="0" zoomScaleNormal="100" workbookViewId="0">
      <pane ySplit="8" topLeftCell="A9" activePane="bottomLeft" state="frozen"/>
      <selection pane="bottomLeft" activeCell="E15" sqref="E15"/>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29" t="s">
        <v>63</v>
      </c>
      <c r="C7" s="145"/>
      <c r="D7" s="130"/>
      <c r="E7" s="107" t="s">
        <v>14</v>
      </c>
      <c r="F7" s="108"/>
      <c r="G7" s="109"/>
    </row>
    <row r="8" spans="2:10">
      <c r="B8" s="110" t="s">
        <v>22</v>
      </c>
      <c r="C8" s="131" t="s">
        <v>20</v>
      </c>
      <c r="D8" s="131" t="s">
        <v>19</v>
      </c>
      <c r="E8" s="111" t="s">
        <v>64</v>
      </c>
      <c r="F8" s="112" t="s">
        <v>65</v>
      </c>
      <c r="G8" s="113" t="s">
        <v>66</v>
      </c>
    </row>
    <row r="9" spans="2:10">
      <c r="B9" s="114" t="s">
        <v>24</v>
      </c>
      <c r="C9" s="146"/>
      <c r="D9" s="147"/>
      <c r="E9" s="148"/>
      <c r="F9" s="149"/>
      <c r="G9" s="150"/>
    </row>
    <row r="10" spans="2:10">
      <c r="B10" s="118"/>
      <c r="C10" s="160" t="s">
        <v>27</v>
      </c>
      <c r="D10" s="160"/>
      <c r="E10" s="161"/>
      <c r="F10" s="162"/>
      <c r="G10" s="150"/>
    </row>
    <row r="11" spans="2:10">
      <c r="B11" s="118"/>
      <c r="C11" s="132" t="s">
        <v>28</v>
      </c>
      <c r="D11" s="132"/>
      <c r="E11" s="115"/>
      <c r="F11" s="116"/>
      <c r="G11" s="117"/>
    </row>
    <row r="12" spans="2:10">
      <c r="B12" s="118"/>
      <c r="C12" s="134"/>
      <c r="D12" s="134" t="s">
        <v>64</v>
      </c>
      <c r="E12" s="135"/>
      <c r="F12" s="136"/>
      <c r="G12" s="137"/>
    </row>
    <row r="13" spans="2:10">
      <c r="B13" s="118"/>
      <c r="C13" s="132" t="s">
        <v>30</v>
      </c>
      <c r="D13" s="132"/>
      <c r="E13" s="151"/>
      <c r="F13" s="138"/>
      <c r="G13" s="117"/>
    </row>
    <row r="14" spans="2:10">
      <c r="B14" s="133"/>
      <c r="C14" s="134"/>
      <c r="D14" s="134" t="s">
        <v>64</v>
      </c>
      <c r="E14" s="153"/>
      <c r="F14" s="139"/>
      <c r="G14" s="137"/>
    </row>
    <row r="15" spans="2:10">
      <c r="B15" s="114" t="s">
        <v>26</v>
      </c>
      <c r="C15" s="146"/>
      <c r="D15" s="147"/>
      <c r="E15" s="154"/>
      <c r="F15" s="149"/>
      <c r="G15" s="150"/>
    </row>
    <row r="16" spans="2:10">
      <c r="B16" s="118"/>
      <c r="C16" s="132" t="s">
        <v>67</v>
      </c>
      <c r="D16" s="132"/>
      <c r="E16" s="151"/>
      <c r="F16" s="138"/>
      <c r="G16" s="117"/>
    </row>
    <row r="17" spans="2:7">
      <c r="B17" s="118"/>
      <c r="C17" s="134"/>
      <c r="D17" s="134" t="s">
        <v>64</v>
      </c>
      <c r="E17" s="153"/>
      <c r="F17" s="139"/>
      <c r="G17" s="137"/>
    </row>
    <row r="18" spans="2:7">
      <c r="B18" s="118"/>
      <c r="C18" s="132" t="s">
        <v>35</v>
      </c>
      <c r="D18" s="132"/>
      <c r="E18" s="163"/>
      <c r="F18" s="140"/>
      <c r="G18" s="117"/>
    </row>
    <row r="19" spans="2:7">
      <c r="B19" s="133"/>
      <c r="C19" s="134"/>
      <c r="D19" s="134" t="s">
        <v>64</v>
      </c>
      <c r="E19" s="164"/>
      <c r="F19" s="142"/>
      <c r="G19" s="137"/>
    </row>
    <row r="20" spans="2:7">
      <c r="B20" s="114" t="s">
        <v>64</v>
      </c>
      <c r="C20" s="146"/>
      <c r="D20" s="147"/>
      <c r="E20" s="151"/>
      <c r="F20" s="151"/>
      <c r="G20" s="156"/>
    </row>
    <row r="21" spans="2:7">
      <c r="B21" s="118"/>
      <c r="C21" s="132" t="s">
        <v>64</v>
      </c>
      <c r="D21" s="132"/>
      <c r="E21" s="115"/>
      <c r="F21" s="140"/>
      <c r="G21" s="141"/>
    </row>
    <row r="22" spans="2:7">
      <c r="B22" s="133"/>
      <c r="C22" s="134"/>
      <c r="D22" s="134" t="s">
        <v>64</v>
      </c>
      <c r="E22" s="135"/>
      <c r="F22" s="142"/>
      <c r="G22" s="143"/>
    </row>
    <row r="23" spans="2:7">
      <c r="B23" s="114" t="s">
        <v>64</v>
      </c>
      <c r="C23" s="146"/>
      <c r="D23" s="147"/>
      <c r="E23" s="151"/>
      <c r="F23" s="151"/>
      <c r="G23" s="156"/>
    </row>
    <row r="24" spans="2:7">
      <c r="B24" s="118"/>
      <c r="C24" s="132" t="s">
        <v>64</v>
      </c>
      <c r="D24" s="132"/>
      <c r="E24" s="115"/>
      <c r="F24" s="140"/>
      <c r="G24" s="141"/>
    </row>
    <row r="25" spans="2:7">
      <c r="B25" s="125"/>
      <c r="C25" s="144"/>
      <c r="D25" s="144" t="s">
        <v>64</v>
      </c>
      <c r="E25" s="126"/>
      <c r="F25" s="127"/>
      <c r="G25"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25"/>
  <sheetViews>
    <sheetView showGridLines="0" zoomScale="62" zoomScaleNormal="62" workbookViewId="0">
      <pane xSplit="1" ySplit="4" topLeftCell="R5" activePane="bottomRight" state="frozen"/>
      <selection pane="topRight" activeCell="B1" sqref="B1"/>
      <selection pane="bottomLeft" activeCell="A5" sqref="A5"/>
      <selection pane="bottomRight" activeCell="AD14" sqref="AD14"/>
    </sheetView>
  </sheetViews>
  <sheetFormatPr defaultColWidth="39" defaultRowHeight="15"/>
  <cols>
    <col min="1" max="1" width="59.42578125" customWidth="1"/>
    <col min="2" max="2" width="34" customWidth="1"/>
    <col min="3" max="3" width="23.42578125" style="165" customWidth="1"/>
    <col min="4" max="4" width="34" customWidth="1"/>
    <col min="5" max="5" width="13.42578125" style="165" customWidth="1"/>
    <col min="6" max="6" width="34" customWidth="1"/>
    <col min="7" max="7" width="13.42578125" style="165" customWidth="1"/>
    <col min="8" max="8" width="34" customWidth="1"/>
    <col min="9" max="9" width="13.42578125" style="165" customWidth="1"/>
    <col min="10" max="10" width="34" customWidth="1"/>
    <col min="11" max="11" width="13.42578125" style="165" customWidth="1"/>
    <col min="12" max="12" width="34" customWidth="1"/>
    <col min="13" max="13" width="13.42578125" style="165" customWidth="1"/>
    <col min="14" max="14" width="34" customWidth="1"/>
    <col min="15" max="15" width="23.140625" style="165" customWidth="1"/>
    <col min="16" max="16" width="34" customWidth="1"/>
    <col min="17" max="17" width="13.42578125" style="165" customWidth="1"/>
    <col min="18" max="18" width="34" customWidth="1"/>
    <col min="19" max="19" width="13.42578125" style="165" customWidth="1"/>
    <col min="20" max="20" width="34" customWidth="1"/>
    <col min="21" max="21" width="13.42578125" style="165" customWidth="1"/>
    <col min="22" max="22" width="34" customWidth="1"/>
    <col min="23" max="23" width="13.42578125" style="165" customWidth="1"/>
    <col min="24" max="24" width="34" customWidth="1"/>
    <col min="25" max="25" width="13.42578125" style="165" customWidth="1"/>
    <col min="26" max="26" width="34" customWidth="1"/>
    <col min="27" max="27" width="19" style="165" customWidth="1"/>
    <col min="28" max="28" width="6.85546875" customWidth="1"/>
    <col min="29" max="29" width="34" customWidth="1"/>
    <col min="30" max="30" width="23.42578125" style="165" customWidth="1"/>
    <col min="31" max="31" width="6.42578125" customWidth="1"/>
    <col min="32" max="32" width="34" customWidth="1"/>
    <col min="33" max="33" width="16.85546875" style="165" customWidth="1"/>
  </cols>
  <sheetData>
    <row r="2" spans="1:33" s="72" customFormat="1" ht="28.5">
      <c r="A2" s="166" t="str">
        <f>'Fluxo de Caixa'!A2</f>
        <v>EMPRESA:</v>
      </c>
      <c r="B2" s="167" t="str">
        <f>'Fluxo de Caixa'!B2</f>
        <v/>
      </c>
      <c r="C2" s="168"/>
      <c r="D2" s="169"/>
      <c r="E2" s="168"/>
      <c r="F2" s="169"/>
      <c r="G2" s="168"/>
      <c r="H2" s="169"/>
      <c r="I2" s="168"/>
      <c r="J2" s="169"/>
      <c r="K2" s="168"/>
      <c r="L2" s="169"/>
      <c r="M2" s="168"/>
      <c r="N2" s="169"/>
      <c r="O2" s="168"/>
      <c r="P2" s="169"/>
      <c r="Q2" s="168"/>
      <c r="R2" s="169"/>
      <c r="S2" s="168"/>
      <c r="T2" s="169"/>
      <c r="U2" s="168"/>
      <c r="V2" s="169"/>
      <c r="W2" s="168"/>
      <c r="X2" s="169"/>
      <c r="Y2" s="170"/>
      <c r="Z2" s="167"/>
      <c r="AA2" s="170"/>
      <c r="AB2" s="171"/>
      <c r="AC2" s="251" t="s">
        <v>70</v>
      </c>
      <c r="AD2" s="251" t="s">
        <v>71</v>
      </c>
      <c r="AF2" s="251" t="s">
        <v>70</v>
      </c>
      <c r="AG2" s="251" t="s">
        <v>71</v>
      </c>
    </row>
    <row r="3" spans="1:33" s="72" customFormat="1" ht="28.5">
      <c r="A3" s="172" t="s">
        <v>47</v>
      </c>
      <c r="B3" s="251" t="s">
        <v>72</v>
      </c>
      <c r="C3" s="251"/>
      <c r="D3" s="251" t="s">
        <v>73</v>
      </c>
      <c r="E3" s="251"/>
      <c r="F3" s="251" t="s">
        <v>74</v>
      </c>
      <c r="G3" s="251"/>
      <c r="H3" s="251" t="s">
        <v>75</v>
      </c>
      <c r="I3" s="251"/>
      <c r="J3" s="251" t="s">
        <v>76</v>
      </c>
      <c r="K3" s="251"/>
      <c r="L3" s="251" t="s">
        <v>77</v>
      </c>
      <c r="M3" s="251"/>
      <c r="N3" s="251" t="s">
        <v>78</v>
      </c>
      <c r="O3" s="251"/>
      <c r="P3" s="251" t="s">
        <v>79</v>
      </c>
      <c r="Q3" s="251"/>
      <c r="R3" s="251" t="s">
        <v>80</v>
      </c>
      <c r="S3" s="251"/>
      <c r="T3" s="251" t="s">
        <v>81</v>
      </c>
      <c r="U3" s="251"/>
      <c r="V3" s="251" t="s">
        <v>82</v>
      </c>
      <c r="W3" s="251"/>
      <c r="X3" s="251" t="s">
        <v>83</v>
      </c>
      <c r="Y3" s="251"/>
      <c r="Z3" s="251" t="s">
        <v>84</v>
      </c>
      <c r="AA3" s="251" t="s">
        <v>71</v>
      </c>
      <c r="AB3" s="171"/>
      <c r="AC3" s="251" t="s">
        <v>85</v>
      </c>
      <c r="AD3" s="251"/>
      <c r="AF3" s="251" t="s">
        <v>84</v>
      </c>
      <c r="AG3" s="251"/>
    </row>
    <row r="4" spans="1:33" s="72" customFormat="1" ht="45" customHeight="1">
      <c r="A4" s="173"/>
      <c r="B4" s="174" t="s">
        <v>86</v>
      </c>
      <c r="C4" s="175" t="s">
        <v>71</v>
      </c>
      <c r="D4" s="174" t="s">
        <v>86</v>
      </c>
      <c r="E4" s="175" t="s">
        <v>71</v>
      </c>
      <c r="F4" s="174" t="s">
        <v>86</v>
      </c>
      <c r="G4" s="175" t="s">
        <v>71</v>
      </c>
      <c r="H4" s="174" t="s">
        <v>86</v>
      </c>
      <c r="I4" s="175" t="s">
        <v>71</v>
      </c>
      <c r="J4" s="174" t="s">
        <v>86</v>
      </c>
      <c r="K4" s="175" t="s">
        <v>71</v>
      </c>
      <c r="L4" s="174" t="s">
        <v>86</v>
      </c>
      <c r="M4" s="175" t="s">
        <v>71</v>
      </c>
      <c r="N4" s="174" t="s">
        <v>86</v>
      </c>
      <c r="O4" s="175" t="s">
        <v>71</v>
      </c>
      <c r="P4" s="174" t="s">
        <v>86</v>
      </c>
      <c r="Q4" s="175" t="s">
        <v>71</v>
      </c>
      <c r="R4" s="174" t="s">
        <v>86</v>
      </c>
      <c r="S4" s="175" t="s">
        <v>71</v>
      </c>
      <c r="T4" s="174" t="s">
        <v>86</v>
      </c>
      <c r="U4" s="175" t="s">
        <v>71</v>
      </c>
      <c r="V4" s="174" t="s">
        <v>86</v>
      </c>
      <c r="W4" s="175" t="s">
        <v>71</v>
      </c>
      <c r="X4" s="174" t="s">
        <v>86</v>
      </c>
      <c r="Y4" s="175" t="s">
        <v>71</v>
      </c>
      <c r="Z4" s="176" t="s">
        <v>86</v>
      </c>
      <c r="AA4" s="177" t="s">
        <v>71</v>
      </c>
      <c r="AB4" s="178" t="s">
        <v>44</v>
      </c>
      <c r="AC4" s="174" t="s">
        <v>86</v>
      </c>
      <c r="AD4" s="175" t="s">
        <v>71</v>
      </c>
      <c r="AF4" s="174" t="s">
        <v>86</v>
      </c>
      <c r="AG4" s="175" t="s">
        <v>71</v>
      </c>
    </row>
    <row r="5" spans="1:33" s="72" customFormat="1" ht="45" customHeight="1">
      <c r="A5" s="179" t="s">
        <v>87</v>
      </c>
      <c r="B5" s="180">
        <f>'Fluxo de Caixa'!B12</f>
        <v>0</v>
      </c>
      <c r="C5" s="181"/>
      <c r="D5" s="180">
        <f>'Fluxo de Caixa'!C12</f>
        <v>0</v>
      </c>
      <c r="E5" s="181"/>
      <c r="F5" s="180">
        <f>'Fluxo de Caixa'!D12</f>
        <v>0</v>
      </c>
      <c r="G5" s="181"/>
      <c r="H5" s="180">
        <f>'Fluxo de Caixa'!E12</f>
        <v>0</v>
      </c>
      <c r="I5" s="181"/>
      <c r="J5" s="180">
        <f>'Fluxo de Caixa'!F12</f>
        <v>0</v>
      </c>
      <c r="K5" s="181"/>
      <c r="L5" s="180">
        <f>'Fluxo de Caixa'!G12</f>
        <v>0</v>
      </c>
      <c r="M5" s="181"/>
      <c r="N5" s="180">
        <f>'Fluxo de Caixa'!H12</f>
        <v>0</v>
      </c>
      <c r="O5" s="181"/>
      <c r="P5" s="180">
        <f>'Fluxo de Caixa'!I12</f>
        <v>0</v>
      </c>
      <c r="Q5" s="181"/>
      <c r="R5" s="180">
        <f>'Fluxo de Caixa'!J12</f>
        <v>0</v>
      </c>
      <c r="S5" s="181"/>
      <c r="T5" s="180">
        <f>'Fluxo de Caixa'!K12</f>
        <v>0</v>
      </c>
      <c r="U5" s="181"/>
      <c r="V5" s="180">
        <f>'Fluxo de Caixa'!L12</f>
        <v>0</v>
      </c>
      <c r="W5" s="181"/>
      <c r="X5" s="180">
        <f>'Fluxo de Caixa'!M12</f>
        <v>0</v>
      </c>
      <c r="Y5" s="181"/>
      <c r="Z5" s="182">
        <f t="shared" ref="Z5:Z20" si="0">B5+D5+F5+H5+J5+L5+N5+P5+R5+T5+V5+X5</f>
        <v>0</v>
      </c>
      <c r="AA5" s="183"/>
      <c r="AB5" s="178" t="s">
        <v>44</v>
      </c>
      <c r="AC5" s="184">
        <v>35000</v>
      </c>
      <c r="AD5" s="185"/>
      <c r="AF5" s="184">
        <v>188000</v>
      </c>
      <c r="AG5" s="185"/>
    </row>
    <row r="6" spans="1:33" s="72" customFormat="1" ht="45" customHeight="1">
      <c r="A6" s="186" t="s">
        <v>88</v>
      </c>
      <c r="B6" s="187">
        <f>'Fluxo de Caixa'!B13+'Fluxo de Caixa'!B14+'Fluxo de Caixa'!B15</f>
        <v>0</v>
      </c>
      <c r="C6" s="188" t="str">
        <f t="shared" ref="C6:C20" si="1">IFERROR(B6/B$5,"")</f>
        <v/>
      </c>
      <c r="D6" s="187">
        <f>'Fluxo de Caixa'!C13+'Fluxo de Caixa'!C14+'Fluxo de Caixa'!C15</f>
        <v>0</v>
      </c>
      <c r="E6" s="188" t="str">
        <f t="shared" ref="E6:E20" si="2">IFERROR(D6/D$5,"")</f>
        <v/>
      </c>
      <c r="F6" s="187">
        <f>'Fluxo de Caixa'!D13+'Fluxo de Caixa'!D14+'Fluxo de Caixa'!D15</f>
        <v>0</v>
      </c>
      <c r="G6" s="188" t="str">
        <f t="shared" ref="G6:G20" si="3">IFERROR(F6/F$5,"")</f>
        <v/>
      </c>
      <c r="H6" s="187">
        <f>'Fluxo de Caixa'!E13+'Fluxo de Caixa'!E14+'Fluxo de Caixa'!E15</f>
        <v>0</v>
      </c>
      <c r="I6" s="188" t="str">
        <f t="shared" ref="I6:I20" si="4">IFERROR(H6/H$5,"")</f>
        <v/>
      </c>
      <c r="J6" s="187">
        <f>'Fluxo de Caixa'!F13+'Fluxo de Caixa'!F14+'Fluxo de Caixa'!F15</f>
        <v>0</v>
      </c>
      <c r="K6" s="188" t="str">
        <f t="shared" ref="K6:K20" si="5">IFERROR(J6/J$5,"")</f>
        <v/>
      </c>
      <c r="L6" s="187">
        <f>'Fluxo de Caixa'!G13+'Fluxo de Caixa'!G14+'Fluxo de Caixa'!G15</f>
        <v>0</v>
      </c>
      <c r="M6" s="188" t="str">
        <f t="shared" ref="M6:M20" si="6">IFERROR(L6/L$5,"")</f>
        <v/>
      </c>
      <c r="N6" s="187">
        <f>'Fluxo de Caixa'!H13+'Fluxo de Caixa'!H14+'Fluxo de Caixa'!H15</f>
        <v>0</v>
      </c>
      <c r="O6" s="188" t="str">
        <f t="shared" ref="O6:O20" si="7">IFERROR(N6/N$5,"")</f>
        <v/>
      </c>
      <c r="P6" s="187">
        <f>'Fluxo de Caixa'!I13+'Fluxo de Caixa'!I14+'Fluxo de Caixa'!I15</f>
        <v>0</v>
      </c>
      <c r="Q6" s="188" t="str">
        <f t="shared" ref="Q6:Q20" si="8">IFERROR(P6/P$5,"")</f>
        <v/>
      </c>
      <c r="R6" s="187">
        <f>'Fluxo de Caixa'!J13+'Fluxo de Caixa'!J14+'Fluxo de Caixa'!J15</f>
        <v>0</v>
      </c>
      <c r="S6" s="188" t="str">
        <f t="shared" ref="S6:S20" si="9">IFERROR(R6/R$5,"")</f>
        <v/>
      </c>
      <c r="T6" s="187">
        <f>'Fluxo de Caixa'!K13+'Fluxo de Caixa'!K14+'Fluxo de Caixa'!K15</f>
        <v>0</v>
      </c>
      <c r="U6" s="188" t="str">
        <f t="shared" ref="U6:U20" si="10">IFERROR(T6/T$5,"")</f>
        <v/>
      </c>
      <c r="V6" s="187">
        <f>'Fluxo de Caixa'!L13+'Fluxo de Caixa'!L14+'Fluxo de Caixa'!L15</f>
        <v>0</v>
      </c>
      <c r="W6" s="188" t="str">
        <f t="shared" ref="W6:W20" si="11">IFERROR(V6/V$5,"")</f>
        <v/>
      </c>
      <c r="X6" s="187">
        <f>'Fluxo de Caixa'!M13+'Fluxo de Caixa'!M14+'Fluxo de Caixa'!M15</f>
        <v>0</v>
      </c>
      <c r="Y6" s="188" t="str">
        <f t="shared" ref="Y6:Y17" si="12">IFERROR(X6/X$5,"")</f>
        <v/>
      </c>
      <c r="Z6" s="187">
        <f t="shared" si="0"/>
        <v>0</v>
      </c>
      <c r="AA6" s="189" t="str">
        <f t="shared" ref="AA6:AA20" si="13">IFERROR(Z6/Z$5,"")</f>
        <v/>
      </c>
      <c r="AB6" s="178" t="s">
        <v>44</v>
      </c>
      <c r="AC6" s="187" t="e">
        <f>AC5*AD6</f>
        <v>#VALUE!</v>
      </c>
      <c r="AD6" s="189" t="str">
        <f>AA6</f>
        <v/>
      </c>
      <c r="AF6" s="187" t="e">
        <f>AF5*AG6</f>
        <v>#VALUE!</v>
      </c>
      <c r="AG6" s="189" t="str">
        <f>AD6</f>
        <v/>
      </c>
    </row>
    <row r="7" spans="1:33" s="72" customFormat="1" ht="45" customHeight="1">
      <c r="A7" s="190" t="s">
        <v>89</v>
      </c>
      <c r="B7" s="191">
        <f>B5-B6</f>
        <v>0</v>
      </c>
      <c r="C7" s="192" t="str">
        <f t="shared" si="1"/>
        <v/>
      </c>
      <c r="D7" s="191">
        <f>D5-D6</f>
        <v>0</v>
      </c>
      <c r="E7" s="192" t="str">
        <f t="shared" si="2"/>
        <v/>
      </c>
      <c r="F7" s="191">
        <f>F5-F6</f>
        <v>0</v>
      </c>
      <c r="G7" s="192" t="str">
        <f t="shared" si="3"/>
        <v/>
      </c>
      <c r="H7" s="191">
        <f>H5-H6</f>
        <v>0</v>
      </c>
      <c r="I7" s="192" t="str">
        <f t="shared" si="4"/>
        <v/>
      </c>
      <c r="J7" s="191">
        <f>J5-J6</f>
        <v>0</v>
      </c>
      <c r="K7" s="192" t="str">
        <f t="shared" si="5"/>
        <v/>
      </c>
      <c r="L7" s="191">
        <f>L5-L6</f>
        <v>0</v>
      </c>
      <c r="M7" s="192" t="str">
        <f t="shared" si="6"/>
        <v/>
      </c>
      <c r="N7" s="191">
        <f>N5-N6</f>
        <v>0</v>
      </c>
      <c r="O7" s="192" t="str">
        <f t="shared" si="7"/>
        <v/>
      </c>
      <c r="P7" s="191">
        <f>P5-P6</f>
        <v>0</v>
      </c>
      <c r="Q7" s="192" t="str">
        <f t="shared" si="8"/>
        <v/>
      </c>
      <c r="R7" s="191">
        <f>R5-R6</f>
        <v>0</v>
      </c>
      <c r="S7" s="192" t="str">
        <f t="shared" si="9"/>
        <v/>
      </c>
      <c r="T7" s="191">
        <f>T5-T6</f>
        <v>0</v>
      </c>
      <c r="U7" s="192" t="str">
        <f t="shared" si="10"/>
        <v/>
      </c>
      <c r="V7" s="191">
        <f>V5-V6</f>
        <v>0</v>
      </c>
      <c r="W7" s="192" t="str">
        <f t="shared" si="11"/>
        <v/>
      </c>
      <c r="X7" s="191">
        <f>X5-X6</f>
        <v>0</v>
      </c>
      <c r="Y7" s="192" t="str">
        <f t="shared" si="12"/>
        <v/>
      </c>
      <c r="Z7" s="191">
        <f t="shared" si="0"/>
        <v>0</v>
      </c>
      <c r="AA7" s="193" t="str">
        <f t="shared" si="13"/>
        <v/>
      </c>
      <c r="AB7" s="178" t="s">
        <v>44</v>
      </c>
      <c r="AC7" s="191" t="e">
        <f>AC5-AC6</f>
        <v>#VALUE!</v>
      </c>
      <c r="AD7" s="193" t="str">
        <f t="shared" ref="AD7:AD20" si="14">IFERROR(AC7/AC$5,"")</f>
        <v/>
      </c>
      <c r="AF7" s="191" t="e">
        <f>AF5-AF6</f>
        <v>#VALUE!</v>
      </c>
      <c r="AG7" s="193" t="str">
        <f t="shared" ref="AG7:AG20" si="15">IFERROR(AF7/AF$5,"")</f>
        <v/>
      </c>
    </row>
    <row r="8" spans="1:33" s="72" customFormat="1" ht="45" customHeight="1">
      <c r="A8" s="194" t="s">
        <v>90</v>
      </c>
      <c r="B8" s="195">
        <f>SUM(B9:B19)</f>
        <v>0</v>
      </c>
      <c r="C8" s="196" t="str">
        <f t="shared" si="1"/>
        <v/>
      </c>
      <c r="D8" s="195">
        <f>SUM(D9:D19)</f>
        <v>0</v>
      </c>
      <c r="E8" s="196" t="str">
        <f t="shared" si="2"/>
        <v/>
      </c>
      <c r="F8" s="195">
        <f>SUM(F9:F19)</f>
        <v>0</v>
      </c>
      <c r="G8" s="196" t="str">
        <f t="shared" si="3"/>
        <v/>
      </c>
      <c r="H8" s="195">
        <f>SUM(H9:H19)</f>
        <v>0</v>
      </c>
      <c r="I8" s="196" t="str">
        <f t="shared" si="4"/>
        <v/>
      </c>
      <c r="J8" s="195">
        <f>SUM(J9:J19)</f>
        <v>0</v>
      </c>
      <c r="K8" s="196" t="str">
        <f t="shared" si="5"/>
        <v/>
      </c>
      <c r="L8" s="195">
        <f>SUM(L9:L19)</f>
        <v>0</v>
      </c>
      <c r="M8" s="196" t="str">
        <f t="shared" si="6"/>
        <v/>
      </c>
      <c r="N8" s="195">
        <f>SUM(N9:N19)</f>
        <v>0</v>
      </c>
      <c r="O8" s="196" t="str">
        <f t="shared" si="7"/>
        <v/>
      </c>
      <c r="P8" s="195">
        <f>SUM(P9:P19)</f>
        <v>0</v>
      </c>
      <c r="Q8" s="196" t="str">
        <f t="shared" si="8"/>
        <v/>
      </c>
      <c r="R8" s="195">
        <f>SUM(R9:R19)</f>
        <v>0</v>
      </c>
      <c r="S8" s="196" t="str">
        <f t="shared" si="9"/>
        <v/>
      </c>
      <c r="T8" s="195">
        <f>SUM(T9:T19)</f>
        <v>0</v>
      </c>
      <c r="U8" s="196" t="str">
        <f t="shared" si="10"/>
        <v/>
      </c>
      <c r="V8" s="195">
        <f>SUM(V9:V19)</f>
        <v>0</v>
      </c>
      <c r="W8" s="196" t="str">
        <f t="shared" si="11"/>
        <v/>
      </c>
      <c r="X8" s="195">
        <f>SUM(X9:X19)</f>
        <v>0</v>
      </c>
      <c r="Y8" s="196" t="str">
        <f t="shared" si="12"/>
        <v/>
      </c>
      <c r="Z8" s="195">
        <f t="shared" si="0"/>
        <v>0</v>
      </c>
      <c r="AA8" s="197" t="str">
        <f t="shared" si="13"/>
        <v/>
      </c>
      <c r="AB8" s="178"/>
      <c r="AC8" s="195">
        <f>SUM(AC9:AC19)</f>
        <v>0</v>
      </c>
      <c r="AD8" s="197">
        <f t="shared" si="14"/>
        <v>0</v>
      </c>
      <c r="AF8" s="195">
        <f t="shared" ref="AF8:AF19" si="16">Z8</f>
        <v>0</v>
      </c>
      <c r="AG8" s="197">
        <f t="shared" si="15"/>
        <v>0</v>
      </c>
    </row>
    <row r="9" spans="1:33" s="72" customFormat="1" ht="45" customHeight="1">
      <c r="A9" s="198" t="str">
        <f>'Fluxo de Caixa'!A16</f>
        <v>Pró-Labore</v>
      </c>
      <c r="B9" s="199">
        <f>'Fluxo de Caixa'!B16</f>
        <v>0</v>
      </c>
      <c r="C9" s="200" t="str">
        <f t="shared" si="1"/>
        <v/>
      </c>
      <c r="D9" s="199">
        <f>'Fluxo de Caixa'!C16</f>
        <v>0</v>
      </c>
      <c r="E9" s="200" t="str">
        <f t="shared" si="2"/>
        <v/>
      </c>
      <c r="F9" s="199">
        <f>'Fluxo de Caixa'!D16</f>
        <v>0</v>
      </c>
      <c r="G9" s="200" t="str">
        <f t="shared" si="3"/>
        <v/>
      </c>
      <c r="H9" s="199">
        <f>'Fluxo de Caixa'!E16</f>
        <v>0</v>
      </c>
      <c r="I9" s="200" t="str">
        <f t="shared" si="4"/>
        <v/>
      </c>
      <c r="J9" s="199">
        <f>'Fluxo de Caixa'!F16</f>
        <v>0</v>
      </c>
      <c r="K9" s="200" t="str">
        <f t="shared" si="5"/>
        <v/>
      </c>
      <c r="L9" s="199">
        <f>'Fluxo de Caixa'!G16</f>
        <v>0</v>
      </c>
      <c r="M9" s="200" t="str">
        <f t="shared" si="6"/>
        <v/>
      </c>
      <c r="N9" s="199">
        <f>'Fluxo de Caixa'!H16</f>
        <v>0</v>
      </c>
      <c r="O9" s="200" t="str">
        <f t="shared" si="7"/>
        <v/>
      </c>
      <c r="P9" s="199">
        <f>'Fluxo de Caixa'!I16</f>
        <v>0</v>
      </c>
      <c r="Q9" s="200" t="str">
        <f t="shared" si="8"/>
        <v/>
      </c>
      <c r="R9" s="199">
        <f>'Fluxo de Caixa'!J16</f>
        <v>0</v>
      </c>
      <c r="S9" s="200" t="str">
        <f t="shared" si="9"/>
        <v/>
      </c>
      <c r="T9" s="199">
        <f>'Fluxo de Caixa'!K16</f>
        <v>0</v>
      </c>
      <c r="U9" s="200" t="str">
        <f t="shared" si="10"/>
        <v/>
      </c>
      <c r="V9" s="199">
        <f>'Fluxo de Caixa'!L16</f>
        <v>0</v>
      </c>
      <c r="W9" s="200" t="str">
        <f t="shared" si="11"/>
        <v/>
      </c>
      <c r="X9" s="199">
        <f>'Fluxo de Caixa'!M16</f>
        <v>0</v>
      </c>
      <c r="Y9" s="200" t="str">
        <f t="shared" si="12"/>
        <v/>
      </c>
      <c r="Z9" s="201">
        <f t="shared" si="0"/>
        <v>0</v>
      </c>
      <c r="AA9" s="202" t="str">
        <f t="shared" si="13"/>
        <v/>
      </c>
      <c r="AB9" s="178" t="s">
        <v>44</v>
      </c>
      <c r="AC9" s="201" t="str">
        <f t="shared" ref="AC9:AC19" si="17">IFERROR(Z9/(COUNTIF(B9:Y9,"&gt;0")/2),"")</f>
        <v/>
      </c>
      <c r="AD9" s="202" t="str">
        <f t="shared" si="14"/>
        <v/>
      </c>
      <c r="AF9" s="201">
        <f t="shared" si="16"/>
        <v>0</v>
      </c>
      <c r="AG9" s="202">
        <f t="shared" si="15"/>
        <v>0</v>
      </c>
    </row>
    <row r="10" spans="1:33" s="72" customFormat="1" ht="45" customHeight="1">
      <c r="A10" s="198" t="str">
        <f>'Fluxo de Caixa'!A17</f>
        <v>Despesas Administrativas</v>
      </c>
      <c r="B10" s="199">
        <f>'Fluxo de Caixa'!B17</f>
        <v>0</v>
      </c>
      <c r="C10" s="200" t="str">
        <f t="shared" si="1"/>
        <v/>
      </c>
      <c r="D10" s="199">
        <f>'Fluxo de Caixa'!C17</f>
        <v>0</v>
      </c>
      <c r="E10" s="200" t="str">
        <f t="shared" si="2"/>
        <v/>
      </c>
      <c r="F10" s="199">
        <f>'Fluxo de Caixa'!D17</f>
        <v>0</v>
      </c>
      <c r="G10" s="200" t="str">
        <f t="shared" si="3"/>
        <v/>
      </c>
      <c r="H10" s="199">
        <f>'Fluxo de Caixa'!E17</f>
        <v>0</v>
      </c>
      <c r="I10" s="200" t="str">
        <f t="shared" si="4"/>
        <v/>
      </c>
      <c r="J10" s="199">
        <f>'Fluxo de Caixa'!F17</f>
        <v>0</v>
      </c>
      <c r="K10" s="200" t="str">
        <f t="shared" si="5"/>
        <v/>
      </c>
      <c r="L10" s="199">
        <f>'Fluxo de Caixa'!G17</f>
        <v>0</v>
      </c>
      <c r="M10" s="200" t="str">
        <f t="shared" si="6"/>
        <v/>
      </c>
      <c r="N10" s="199">
        <f>'Fluxo de Caixa'!H17</f>
        <v>0</v>
      </c>
      <c r="O10" s="200" t="str">
        <f t="shared" si="7"/>
        <v/>
      </c>
      <c r="P10" s="199">
        <f>'Fluxo de Caixa'!I17</f>
        <v>0</v>
      </c>
      <c r="Q10" s="200" t="str">
        <f t="shared" si="8"/>
        <v/>
      </c>
      <c r="R10" s="199">
        <f>'Fluxo de Caixa'!J17</f>
        <v>0</v>
      </c>
      <c r="S10" s="200" t="str">
        <f t="shared" si="9"/>
        <v/>
      </c>
      <c r="T10" s="199">
        <f>'Fluxo de Caixa'!K17</f>
        <v>0</v>
      </c>
      <c r="U10" s="200" t="str">
        <f t="shared" si="10"/>
        <v/>
      </c>
      <c r="V10" s="199">
        <f>'Fluxo de Caixa'!L17</f>
        <v>0</v>
      </c>
      <c r="W10" s="200" t="str">
        <f t="shared" si="11"/>
        <v/>
      </c>
      <c r="X10" s="199">
        <f>'Fluxo de Caixa'!M17</f>
        <v>0</v>
      </c>
      <c r="Y10" s="200" t="str">
        <f t="shared" si="12"/>
        <v/>
      </c>
      <c r="Z10" s="201">
        <f t="shared" si="0"/>
        <v>0</v>
      </c>
      <c r="AA10" s="202" t="str">
        <f t="shared" si="13"/>
        <v/>
      </c>
      <c r="AB10" s="178" t="s">
        <v>44</v>
      </c>
      <c r="AC10" s="201" t="str">
        <f t="shared" si="17"/>
        <v/>
      </c>
      <c r="AD10" s="202" t="str">
        <f t="shared" si="14"/>
        <v/>
      </c>
      <c r="AE10" s="97"/>
      <c r="AF10" s="201">
        <f t="shared" si="16"/>
        <v>0</v>
      </c>
      <c r="AG10" s="202">
        <f t="shared" si="15"/>
        <v>0</v>
      </c>
    </row>
    <row r="11" spans="1:33" s="72" customFormat="1" ht="45" customHeight="1">
      <c r="A11" s="198" t="str">
        <f>'Fluxo de Caixa'!A18</f>
        <v>Despesas Marketing</v>
      </c>
      <c r="B11" s="199">
        <f>'Fluxo de Caixa'!B18</f>
        <v>0</v>
      </c>
      <c r="C11" s="200" t="str">
        <f t="shared" si="1"/>
        <v/>
      </c>
      <c r="D11" s="199">
        <f>'Fluxo de Caixa'!C18</f>
        <v>0</v>
      </c>
      <c r="E11" s="200" t="str">
        <f t="shared" si="2"/>
        <v/>
      </c>
      <c r="F11" s="199">
        <f>'Fluxo de Caixa'!D18</f>
        <v>0</v>
      </c>
      <c r="G11" s="200" t="str">
        <f t="shared" si="3"/>
        <v/>
      </c>
      <c r="H11" s="199">
        <f>'Fluxo de Caixa'!E18</f>
        <v>0</v>
      </c>
      <c r="I11" s="200" t="str">
        <f t="shared" si="4"/>
        <v/>
      </c>
      <c r="J11" s="199">
        <f>'Fluxo de Caixa'!F18</f>
        <v>0</v>
      </c>
      <c r="K11" s="200" t="str">
        <f t="shared" si="5"/>
        <v/>
      </c>
      <c r="L11" s="199">
        <f>'Fluxo de Caixa'!G18</f>
        <v>0</v>
      </c>
      <c r="M11" s="200" t="str">
        <f t="shared" si="6"/>
        <v/>
      </c>
      <c r="N11" s="199">
        <f>'Fluxo de Caixa'!H18</f>
        <v>0</v>
      </c>
      <c r="O11" s="200" t="str">
        <f t="shared" si="7"/>
        <v/>
      </c>
      <c r="P11" s="199">
        <f>'Fluxo de Caixa'!I18</f>
        <v>0</v>
      </c>
      <c r="Q11" s="200" t="str">
        <f t="shared" si="8"/>
        <v/>
      </c>
      <c r="R11" s="199">
        <f>'Fluxo de Caixa'!J18</f>
        <v>0</v>
      </c>
      <c r="S11" s="200" t="str">
        <f t="shared" si="9"/>
        <v/>
      </c>
      <c r="T11" s="199">
        <f>'Fluxo de Caixa'!K18</f>
        <v>0</v>
      </c>
      <c r="U11" s="200" t="str">
        <f t="shared" si="10"/>
        <v/>
      </c>
      <c r="V11" s="199">
        <f>'Fluxo de Caixa'!L18</f>
        <v>0</v>
      </c>
      <c r="W11" s="200" t="str">
        <f t="shared" si="11"/>
        <v/>
      </c>
      <c r="X11" s="199">
        <f>'Fluxo de Caixa'!M18</f>
        <v>0</v>
      </c>
      <c r="Y11" s="200" t="str">
        <f t="shared" si="12"/>
        <v/>
      </c>
      <c r="Z11" s="201">
        <f t="shared" si="0"/>
        <v>0</v>
      </c>
      <c r="AA11" s="202" t="str">
        <f t="shared" si="13"/>
        <v/>
      </c>
      <c r="AB11" s="178" t="s">
        <v>44</v>
      </c>
      <c r="AC11" s="201" t="str">
        <f t="shared" si="17"/>
        <v/>
      </c>
      <c r="AD11" s="202" t="str">
        <f t="shared" si="14"/>
        <v/>
      </c>
      <c r="AF11" s="201">
        <f t="shared" si="16"/>
        <v>0</v>
      </c>
      <c r="AG11" s="202">
        <f t="shared" si="15"/>
        <v>0</v>
      </c>
    </row>
    <row r="12" spans="1:33" s="72" customFormat="1" ht="45" customHeight="1">
      <c r="A12" s="198" t="str">
        <f>'Fluxo de Caixa'!A19</f>
        <v>Despesas com Pessoal</v>
      </c>
      <c r="B12" s="199">
        <f>'Fluxo de Caixa'!B19</f>
        <v>0</v>
      </c>
      <c r="C12" s="200" t="str">
        <f t="shared" si="1"/>
        <v/>
      </c>
      <c r="D12" s="199">
        <f>'Fluxo de Caixa'!C19</f>
        <v>0</v>
      </c>
      <c r="E12" s="200" t="str">
        <f t="shared" si="2"/>
        <v/>
      </c>
      <c r="F12" s="199">
        <f>'Fluxo de Caixa'!D19</f>
        <v>0</v>
      </c>
      <c r="G12" s="200" t="str">
        <f t="shared" si="3"/>
        <v/>
      </c>
      <c r="H12" s="199">
        <f>'Fluxo de Caixa'!E19</f>
        <v>0</v>
      </c>
      <c r="I12" s="200" t="str">
        <f t="shared" si="4"/>
        <v/>
      </c>
      <c r="J12" s="199">
        <f>'Fluxo de Caixa'!F19</f>
        <v>0</v>
      </c>
      <c r="K12" s="200" t="str">
        <f t="shared" si="5"/>
        <v/>
      </c>
      <c r="L12" s="199">
        <f>'Fluxo de Caixa'!G19</f>
        <v>0</v>
      </c>
      <c r="M12" s="200" t="str">
        <f t="shared" si="6"/>
        <v/>
      </c>
      <c r="N12" s="199">
        <f>'Fluxo de Caixa'!H19</f>
        <v>0</v>
      </c>
      <c r="O12" s="200" t="str">
        <f t="shared" si="7"/>
        <v/>
      </c>
      <c r="P12" s="199">
        <f>'Fluxo de Caixa'!I19</f>
        <v>0</v>
      </c>
      <c r="Q12" s="200" t="str">
        <f t="shared" si="8"/>
        <v/>
      </c>
      <c r="R12" s="199">
        <f>'Fluxo de Caixa'!J19</f>
        <v>0</v>
      </c>
      <c r="S12" s="200" t="str">
        <f t="shared" si="9"/>
        <v/>
      </c>
      <c r="T12" s="199">
        <f>'Fluxo de Caixa'!K19</f>
        <v>0</v>
      </c>
      <c r="U12" s="200" t="str">
        <f t="shared" si="10"/>
        <v/>
      </c>
      <c r="V12" s="199">
        <f>'Fluxo de Caixa'!L19</f>
        <v>0</v>
      </c>
      <c r="W12" s="200" t="str">
        <f t="shared" si="11"/>
        <v/>
      </c>
      <c r="X12" s="199">
        <f>'Fluxo de Caixa'!M19</f>
        <v>0</v>
      </c>
      <c r="Y12" s="200" t="str">
        <f t="shared" si="12"/>
        <v/>
      </c>
      <c r="Z12" s="201">
        <f t="shared" si="0"/>
        <v>0</v>
      </c>
      <c r="AA12" s="202" t="str">
        <f t="shared" si="13"/>
        <v/>
      </c>
      <c r="AB12" s="178" t="s">
        <v>44</v>
      </c>
      <c r="AC12" s="201" t="str">
        <f t="shared" si="17"/>
        <v/>
      </c>
      <c r="AD12" s="202" t="str">
        <f t="shared" si="14"/>
        <v/>
      </c>
      <c r="AF12" s="201">
        <f t="shared" si="16"/>
        <v>0</v>
      </c>
      <c r="AG12" s="202">
        <f t="shared" si="15"/>
        <v>0</v>
      </c>
    </row>
    <row r="13" spans="1:33" s="72" customFormat="1" ht="45" customHeight="1">
      <c r="A13" s="198" t="str">
        <f>'Fluxo de Caixa'!A20</f>
        <v>Despesas Financeiras</v>
      </c>
      <c r="B13" s="199">
        <f>'Fluxo de Caixa'!B20</f>
        <v>0</v>
      </c>
      <c r="C13" s="200" t="str">
        <f t="shared" si="1"/>
        <v/>
      </c>
      <c r="D13" s="199">
        <f>'Fluxo de Caixa'!C20</f>
        <v>0</v>
      </c>
      <c r="E13" s="200" t="str">
        <f t="shared" si="2"/>
        <v/>
      </c>
      <c r="F13" s="199">
        <f>'Fluxo de Caixa'!D20</f>
        <v>0</v>
      </c>
      <c r="G13" s="200" t="str">
        <f t="shared" si="3"/>
        <v/>
      </c>
      <c r="H13" s="199">
        <f>'Fluxo de Caixa'!E20</f>
        <v>0</v>
      </c>
      <c r="I13" s="200" t="str">
        <f t="shared" si="4"/>
        <v/>
      </c>
      <c r="J13" s="199">
        <f>'Fluxo de Caixa'!F20</f>
        <v>0</v>
      </c>
      <c r="K13" s="200" t="str">
        <f t="shared" si="5"/>
        <v/>
      </c>
      <c r="L13" s="199">
        <f>'Fluxo de Caixa'!G20</f>
        <v>0</v>
      </c>
      <c r="M13" s="200" t="str">
        <f t="shared" si="6"/>
        <v/>
      </c>
      <c r="N13" s="199">
        <f>'Fluxo de Caixa'!H20</f>
        <v>0</v>
      </c>
      <c r="O13" s="200" t="str">
        <f t="shared" si="7"/>
        <v/>
      </c>
      <c r="P13" s="199">
        <f>'Fluxo de Caixa'!I20</f>
        <v>0</v>
      </c>
      <c r="Q13" s="200" t="str">
        <f t="shared" si="8"/>
        <v/>
      </c>
      <c r="R13" s="199">
        <f>'Fluxo de Caixa'!J20</f>
        <v>0</v>
      </c>
      <c r="S13" s="200" t="str">
        <f t="shared" si="9"/>
        <v/>
      </c>
      <c r="T13" s="199">
        <f>'Fluxo de Caixa'!K20</f>
        <v>0</v>
      </c>
      <c r="U13" s="200" t="str">
        <f t="shared" si="10"/>
        <v/>
      </c>
      <c r="V13" s="199">
        <f>'Fluxo de Caixa'!L20</f>
        <v>0</v>
      </c>
      <c r="W13" s="200" t="str">
        <f t="shared" si="11"/>
        <v/>
      </c>
      <c r="X13" s="199">
        <f>'Fluxo de Caixa'!M20</f>
        <v>0</v>
      </c>
      <c r="Y13" s="200" t="str">
        <f t="shared" si="12"/>
        <v/>
      </c>
      <c r="Z13" s="201">
        <f t="shared" si="0"/>
        <v>0</v>
      </c>
      <c r="AA13" s="202" t="str">
        <f t="shared" si="13"/>
        <v/>
      </c>
      <c r="AB13" s="178" t="s">
        <v>44</v>
      </c>
      <c r="AC13" s="201" t="str">
        <f t="shared" si="17"/>
        <v/>
      </c>
      <c r="AD13" s="202" t="str">
        <f t="shared" si="14"/>
        <v/>
      </c>
      <c r="AF13" s="201">
        <f t="shared" si="16"/>
        <v>0</v>
      </c>
      <c r="AG13" s="202">
        <f t="shared" si="15"/>
        <v>0</v>
      </c>
    </row>
    <row r="14" spans="1:33" s="72" customFormat="1" ht="45" customHeight="1">
      <c r="A14" s="198" t="str">
        <f>'Fluxo de Caixa'!A21</f>
        <v>Investimentos</v>
      </c>
      <c r="B14" s="199">
        <f>'Fluxo de Caixa'!B21</f>
        <v>0</v>
      </c>
      <c r="C14" s="200" t="str">
        <f t="shared" si="1"/>
        <v/>
      </c>
      <c r="D14" s="199">
        <f>'Fluxo de Caixa'!C21</f>
        <v>0</v>
      </c>
      <c r="E14" s="200" t="str">
        <f t="shared" si="2"/>
        <v/>
      </c>
      <c r="F14" s="199">
        <f>'Fluxo de Caixa'!D21</f>
        <v>0</v>
      </c>
      <c r="G14" s="200" t="str">
        <f t="shared" si="3"/>
        <v/>
      </c>
      <c r="H14" s="199">
        <f>'Fluxo de Caixa'!E21</f>
        <v>0</v>
      </c>
      <c r="I14" s="200" t="str">
        <f t="shared" si="4"/>
        <v/>
      </c>
      <c r="J14" s="199">
        <f>'Fluxo de Caixa'!F21</f>
        <v>0</v>
      </c>
      <c r="K14" s="200" t="str">
        <f t="shared" si="5"/>
        <v/>
      </c>
      <c r="L14" s="199">
        <f>'Fluxo de Caixa'!G21</f>
        <v>0</v>
      </c>
      <c r="M14" s="200" t="str">
        <f t="shared" si="6"/>
        <v/>
      </c>
      <c r="N14" s="199">
        <f>'Fluxo de Caixa'!H21</f>
        <v>0</v>
      </c>
      <c r="O14" s="200" t="str">
        <f t="shared" si="7"/>
        <v/>
      </c>
      <c r="P14" s="199">
        <f>'Fluxo de Caixa'!I21</f>
        <v>0</v>
      </c>
      <c r="Q14" s="200" t="str">
        <f t="shared" si="8"/>
        <v/>
      </c>
      <c r="R14" s="199">
        <f>'Fluxo de Caixa'!J21</f>
        <v>0</v>
      </c>
      <c r="S14" s="200" t="str">
        <f t="shared" si="9"/>
        <v/>
      </c>
      <c r="T14" s="199">
        <f>'Fluxo de Caixa'!K21</f>
        <v>0</v>
      </c>
      <c r="U14" s="200" t="str">
        <f t="shared" si="10"/>
        <v/>
      </c>
      <c r="V14" s="199">
        <f>'Fluxo de Caixa'!L21</f>
        <v>0</v>
      </c>
      <c r="W14" s="200" t="str">
        <f t="shared" si="11"/>
        <v/>
      </c>
      <c r="X14" s="199">
        <f>'Fluxo de Caixa'!M21</f>
        <v>0</v>
      </c>
      <c r="Y14" s="200" t="str">
        <f t="shared" si="12"/>
        <v/>
      </c>
      <c r="Z14" s="201">
        <f t="shared" si="0"/>
        <v>0</v>
      </c>
      <c r="AA14" s="202" t="str">
        <f t="shared" si="13"/>
        <v/>
      </c>
      <c r="AB14" s="178" t="s">
        <v>44</v>
      </c>
      <c r="AC14" s="201" t="str">
        <f t="shared" si="17"/>
        <v/>
      </c>
      <c r="AD14" s="202" t="str">
        <f t="shared" si="14"/>
        <v/>
      </c>
      <c r="AF14" s="201">
        <f t="shared" si="16"/>
        <v>0</v>
      </c>
      <c r="AG14" s="202">
        <f t="shared" si="15"/>
        <v>0</v>
      </c>
    </row>
    <row r="15" spans="1:33" s="72" customFormat="1" ht="45" customHeight="1">
      <c r="A15" s="198" t="str">
        <f>'Fluxo de Caixa'!A22</f>
        <v>Cursos e Treinamentos</v>
      </c>
      <c r="B15" s="199">
        <f>'Fluxo de Caixa'!B22</f>
        <v>0</v>
      </c>
      <c r="C15" s="200" t="str">
        <f t="shared" si="1"/>
        <v/>
      </c>
      <c r="D15" s="199">
        <f>'Fluxo de Caixa'!C22</f>
        <v>0</v>
      </c>
      <c r="E15" s="200" t="str">
        <f t="shared" si="2"/>
        <v/>
      </c>
      <c r="F15" s="199">
        <f>'Fluxo de Caixa'!D22</f>
        <v>0</v>
      </c>
      <c r="G15" s="200" t="str">
        <f t="shared" si="3"/>
        <v/>
      </c>
      <c r="H15" s="199">
        <f>'Fluxo de Caixa'!E22</f>
        <v>0</v>
      </c>
      <c r="I15" s="200" t="str">
        <f t="shared" si="4"/>
        <v/>
      </c>
      <c r="J15" s="199">
        <f>'Fluxo de Caixa'!F22</f>
        <v>0</v>
      </c>
      <c r="K15" s="200" t="str">
        <f t="shared" si="5"/>
        <v/>
      </c>
      <c r="L15" s="199">
        <f>'Fluxo de Caixa'!G22</f>
        <v>0</v>
      </c>
      <c r="M15" s="200" t="str">
        <f t="shared" si="6"/>
        <v/>
      </c>
      <c r="N15" s="199">
        <f>'Fluxo de Caixa'!H22</f>
        <v>0</v>
      </c>
      <c r="O15" s="200" t="str">
        <f t="shared" si="7"/>
        <v/>
      </c>
      <c r="P15" s="199">
        <f>'Fluxo de Caixa'!I22</f>
        <v>0</v>
      </c>
      <c r="Q15" s="200" t="str">
        <f t="shared" si="8"/>
        <v/>
      </c>
      <c r="R15" s="199">
        <f>'Fluxo de Caixa'!J22</f>
        <v>0</v>
      </c>
      <c r="S15" s="200" t="str">
        <f t="shared" si="9"/>
        <v/>
      </c>
      <c r="T15" s="199">
        <f>'Fluxo de Caixa'!K22</f>
        <v>0</v>
      </c>
      <c r="U15" s="200" t="str">
        <f t="shared" si="10"/>
        <v/>
      </c>
      <c r="V15" s="199">
        <f>'Fluxo de Caixa'!L22</f>
        <v>0</v>
      </c>
      <c r="W15" s="200" t="str">
        <f t="shared" si="11"/>
        <v/>
      </c>
      <c r="X15" s="199">
        <f>'Fluxo de Caixa'!M22</f>
        <v>0</v>
      </c>
      <c r="Y15" s="200" t="str">
        <f t="shared" si="12"/>
        <v/>
      </c>
      <c r="Z15" s="201">
        <f t="shared" si="0"/>
        <v>0</v>
      </c>
      <c r="AA15" s="202" t="str">
        <f t="shared" si="13"/>
        <v/>
      </c>
      <c r="AB15" s="178" t="s">
        <v>44</v>
      </c>
      <c r="AC15" s="201" t="str">
        <f t="shared" si="17"/>
        <v/>
      </c>
      <c r="AD15" s="202" t="str">
        <f t="shared" si="14"/>
        <v/>
      </c>
      <c r="AF15" s="201">
        <f t="shared" si="16"/>
        <v>0</v>
      </c>
      <c r="AG15" s="202">
        <f t="shared" si="15"/>
        <v>0</v>
      </c>
    </row>
    <row r="16" spans="1:33" s="72" customFormat="1" ht="45" customHeight="1">
      <c r="A16" s="198" t="str">
        <f>'Fluxo de Caixa'!A23</f>
        <v>Fornecedor</v>
      </c>
      <c r="B16" s="199">
        <f>'Fluxo de Caixa'!B23</f>
        <v>0</v>
      </c>
      <c r="C16" s="200" t="str">
        <f t="shared" si="1"/>
        <v/>
      </c>
      <c r="D16" s="199">
        <f>'Fluxo de Caixa'!C23</f>
        <v>0</v>
      </c>
      <c r="E16" s="200" t="str">
        <f t="shared" si="2"/>
        <v/>
      </c>
      <c r="F16" s="199">
        <f>'Fluxo de Caixa'!D23</f>
        <v>0</v>
      </c>
      <c r="G16" s="200" t="str">
        <f t="shared" si="3"/>
        <v/>
      </c>
      <c r="H16" s="199">
        <f>'Fluxo de Caixa'!E23</f>
        <v>0</v>
      </c>
      <c r="I16" s="200" t="str">
        <f t="shared" si="4"/>
        <v/>
      </c>
      <c r="J16" s="199">
        <f>'Fluxo de Caixa'!F23</f>
        <v>0</v>
      </c>
      <c r="K16" s="200" t="str">
        <f t="shared" si="5"/>
        <v/>
      </c>
      <c r="L16" s="199">
        <f>'Fluxo de Caixa'!G23</f>
        <v>0</v>
      </c>
      <c r="M16" s="200" t="str">
        <f t="shared" si="6"/>
        <v/>
      </c>
      <c r="N16" s="199">
        <f>'Fluxo de Caixa'!H23</f>
        <v>0</v>
      </c>
      <c r="O16" s="200" t="str">
        <f t="shared" si="7"/>
        <v/>
      </c>
      <c r="P16" s="199">
        <f>'Fluxo de Caixa'!I23</f>
        <v>0</v>
      </c>
      <c r="Q16" s="200" t="str">
        <f t="shared" si="8"/>
        <v/>
      </c>
      <c r="R16" s="199">
        <f>'Fluxo de Caixa'!J23</f>
        <v>0</v>
      </c>
      <c r="S16" s="200" t="str">
        <f t="shared" si="9"/>
        <v/>
      </c>
      <c r="T16" s="199">
        <f>'Fluxo de Caixa'!K23</f>
        <v>0</v>
      </c>
      <c r="U16" s="200" t="str">
        <f t="shared" si="10"/>
        <v/>
      </c>
      <c r="V16" s="199">
        <f>'Fluxo de Caixa'!L23</f>
        <v>0</v>
      </c>
      <c r="W16" s="200" t="str">
        <f t="shared" si="11"/>
        <v/>
      </c>
      <c r="X16" s="199">
        <f>'Fluxo de Caixa'!M23</f>
        <v>0</v>
      </c>
      <c r="Y16" s="200" t="str">
        <f t="shared" si="12"/>
        <v/>
      </c>
      <c r="Z16" s="201">
        <f t="shared" si="0"/>
        <v>0</v>
      </c>
      <c r="AA16" s="202" t="str">
        <f t="shared" si="13"/>
        <v/>
      </c>
      <c r="AB16" s="178" t="s">
        <v>44</v>
      </c>
      <c r="AC16" s="201" t="str">
        <f t="shared" si="17"/>
        <v/>
      </c>
      <c r="AD16" s="202" t="str">
        <f t="shared" si="14"/>
        <v/>
      </c>
      <c r="AF16" s="201">
        <f t="shared" si="16"/>
        <v>0</v>
      </c>
      <c r="AG16" s="202">
        <f t="shared" si="15"/>
        <v>0</v>
      </c>
    </row>
    <row r="17" spans="1:33" s="72" customFormat="1" ht="45" customHeight="1">
      <c r="A17" s="198" t="str">
        <f>'Fluxo de Caixa'!A24</f>
        <v xml:space="preserve">Impostos/Encargos </v>
      </c>
      <c r="B17" s="199">
        <f>'Fluxo de Caixa'!B24</f>
        <v>0</v>
      </c>
      <c r="C17" s="200" t="str">
        <f t="shared" si="1"/>
        <v/>
      </c>
      <c r="D17" s="199">
        <f>'Fluxo de Caixa'!C24</f>
        <v>0</v>
      </c>
      <c r="E17" s="200" t="str">
        <f t="shared" si="2"/>
        <v/>
      </c>
      <c r="F17" s="199">
        <f>'Fluxo de Caixa'!D24</f>
        <v>0</v>
      </c>
      <c r="G17" s="200" t="str">
        <f t="shared" si="3"/>
        <v/>
      </c>
      <c r="H17" s="199">
        <f>'Fluxo de Caixa'!E24</f>
        <v>0</v>
      </c>
      <c r="I17" s="200" t="str">
        <f t="shared" si="4"/>
        <v/>
      </c>
      <c r="J17" s="199">
        <f>'Fluxo de Caixa'!F24</f>
        <v>0</v>
      </c>
      <c r="K17" s="200" t="str">
        <f t="shared" si="5"/>
        <v/>
      </c>
      <c r="L17" s="199">
        <f>'Fluxo de Caixa'!G24</f>
        <v>0</v>
      </c>
      <c r="M17" s="200" t="str">
        <f t="shared" si="6"/>
        <v/>
      </c>
      <c r="N17" s="199">
        <f>'Fluxo de Caixa'!H24</f>
        <v>0</v>
      </c>
      <c r="O17" s="200" t="str">
        <f t="shared" si="7"/>
        <v/>
      </c>
      <c r="P17" s="199">
        <f>'Fluxo de Caixa'!I24</f>
        <v>0</v>
      </c>
      <c r="Q17" s="200" t="str">
        <f t="shared" si="8"/>
        <v/>
      </c>
      <c r="R17" s="199">
        <f>'Fluxo de Caixa'!J24</f>
        <v>0</v>
      </c>
      <c r="S17" s="200" t="str">
        <f t="shared" si="9"/>
        <v/>
      </c>
      <c r="T17" s="199">
        <f>'Fluxo de Caixa'!K24</f>
        <v>0</v>
      </c>
      <c r="U17" s="200" t="str">
        <f t="shared" si="10"/>
        <v/>
      </c>
      <c r="V17" s="199">
        <f>'Fluxo de Caixa'!L24</f>
        <v>0</v>
      </c>
      <c r="W17" s="200" t="str">
        <f t="shared" si="11"/>
        <v/>
      </c>
      <c r="X17" s="199">
        <f>'Fluxo de Caixa'!M24</f>
        <v>0</v>
      </c>
      <c r="Y17" s="200" t="str">
        <f t="shared" si="12"/>
        <v/>
      </c>
      <c r="Z17" s="201">
        <f t="shared" si="0"/>
        <v>0</v>
      </c>
      <c r="AA17" s="202" t="str">
        <f t="shared" si="13"/>
        <v/>
      </c>
      <c r="AB17" s="178" t="s">
        <v>44</v>
      </c>
      <c r="AC17" s="201" t="str">
        <f t="shared" si="17"/>
        <v/>
      </c>
      <c r="AD17" s="202" t="str">
        <f t="shared" si="14"/>
        <v/>
      </c>
      <c r="AF17" s="201">
        <f t="shared" si="16"/>
        <v>0</v>
      </c>
      <c r="AG17" s="202">
        <f t="shared" si="15"/>
        <v>0</v>
      </c>
    </row>
    <row r="18" spans="1:33" s="72" customFormat="1" ht="45" customHeight="1">
      <c r="A18" s="198" t="str">
        <f>'Fluxo de Caixa'!A25</f>
        <v/>
      </c>
      <c r="B18" s="199">
        <f>'Fluxo de Caixa'!B25</f>
        <v>0</v>
      </c>
      <c r="C18" s="200" t="str">
        <f t="shared" si="1"/>
        <v/>
      </c>
      <c r="D18" s="199">
        <f>'Fluxo de Caixa'!C25</f>
        <v>0</v>
      </c>
      <c r="E18" s="200" t="str">
        <f t="shared" si="2"/>
        <v/>
      </c>
      <c r="F18" s="199">
        <f>'Fluxo de Caixa'!D25</f>
        <v>0</v>
      </c>
      <c r="G18" s="200" t="str">
        <f t="shared" si="3"/>
        <v/>
      </c>
      <c r="H18" s="199">
        <f>'Fluxo de Caixa'!E25</f>
        <v>0</v>
      </c>
      <c r="I18" s="200" t="str">
        <f t="shared" si="4"/>
        <v/>
      </c>
      <c r="J18" s="199">
        <f>'Fluxo de Caixa'!F25</f>
        <v>0</v>
      </c>
      <c r="K18" s="200" t="str">
        <f t="shared" si="5"/>
        <v/>
      </c>
      <c r="L18" s="199">
        <f>'Fluxo de Caixa'!G25</f>
        <v>0</v>
      </c>
      <c r="M18" s="200" t="str">
        <f t="shared" si="6"/>
        <v/>
      </c>
      <c r="N18" s="199">
        <f>'Fluxo de Caixa'!H25</f>
        <v>0</v>
      </c>
      <c r="O18" s="200" t="str">
        <f t="shared" si="7"/>
        <v/>
      </c>
      <c r="P18" s="199">
        <f>'Fluxo de Caixa'!I25</f>
        <v>0</v>
      </c>
      <c r="Q18" s="200" t="str">
        <f t="shared" si="8"/>
        <v/>
      </c>
      <c r="R18" s="199">
        <f>'Fluxo de Caixa'!J25</f>
        <v>0</v>
      </c>
      <c r="S18" s="200" t="str">
        <f t="shared" si="9"/>
        <v/>
      </c>
      <c r="T18" s="199">
        <f>'Fluxo de Caixa'!K25</f>
        <v>0</v>
      </c>
      <c r="U18" s="200" t="str">
        <f t="shared" si="10"/>
        <v/>
      </c>
      <c r="V18" s="199">
        <f>'Fluxo de Caixa'!L25</f>
        <v>0</v>
      </c>
      <c r="W18" s="200" t="str">
        <f t="shared" si="11"/>
        <v/>
      </c>
      <c r="X18" s="199">
        <f>'Fluxo de Caixa'!M25</f>
        <v>0</v>
      </c>
      <c r="Y18" s="203"/>
      <c r="Z18" s="201">
        <f t="shared" si="0"/>
        <v>0</v>
      </c>
      <c r="AA18" s="202" t="str">
        <f t="shared" si="13"/>
        <v/>
      </c>
      <c r="AB18" s="178"/>
      <c r="AC18" s="201" t="str">
        <f t="shared" si="17"/>
        <v/>
      </c>
      <c r="AD18" s="202" t="str">
        <f t="shared" si="14"/>
        <v/>
      </c>
      <c r="AF18" s="201">
        <f t="shared" si="16"/>
        <v>0</v>
      </c>
      <c r="AG18" s="202">
        <f t="shared" si="15"/>
        <v>0</v>
      </c>
    </row>
    <row r="19" spans="1:33" s="72" customFormat="1" ht="45" customHeight="1">
      <c r="A19" s="198" t="str">
        <f>'Fluxo de Caixa'!A26</f>
        <v/>
      </c>
      <c r="B19" s="199">
        <f>'Fluxo de Caixa'!B26</f>
        <v>0</v>
      </c>
      <c r="C19" s="200" t="str">
        <f t="shared" si="1"/>
        <v/>
      </c>
      <c r="D19" s="199">
        <f>'Fluxo de Caixa'!C26</f>
        <v>0</v>
      </c>
      <c r="E19" s="200" t="str">
        <f t="shared" si="2"/>
        <v/>
      </c>
      <c r="F19" s="199">
        <f>'Fluxo de Caixa'!D26</f>
        <v>0</v>
      </c>
      <c r="G19" s="200" t="str">
        <f t="shared" si="3"/>
        <v/>
      </c>
      <c r="H19" s="199">
        <f>'Fluxo de Caixa'!E26</f>
        <v>0</v>
      </c>
      <c r="I19" s="200" t="str">
        <f t="shared" si="4"/>
        <v/>
      </c>
      <c r="J19" s="199">
        <f>'Fluxo de Caixa'!F26</f>
        <v>0</v>
      </c>
      <c r="K19" s="200" t="str">
        <f t="shared" si="5"/>
        <v/>
      </c>
      <c r="L19" s="199">
        <f>'Fluxo de Caixa'!G26</f>
        <v>0</v>
      </c>
      <c r="M19" s="200" t="str">
        <f t="shared" si="6"/>
        <v/>
      </c>
      <c r="N19" s="199">
        <f>'Fluxo de Caixa'!H26</f>
        <v>0</v>
      </c>
      <c r="O19" s="200" t="str">
        <f t="shared" si="7"/>
        <v/>
      </c>
      <c r="P19" s="199">
        <f>'Fluxo de Caixa'!I26</f>
        <v>0</v>
      </c>
      <c r="Q19" s="200" t="str">
        <f t="shared" si="8"/>
        <v/>
      </c>
      <c r="R19" s="199">
        <f>'Fluxo de Caixa'!J26</f>
        <v>0</v>
      </c>
      <c r="S19" s="200" t="str">
        <f t="shared" si="9"/>
        <v/>
      </c>
      <c r="T19" s="199">
        <f>'Fluxo de Caixa'!K26</f>
        <v>0</v>
      </c>
      <c r="U19" s="200" t="str">
        <f t="shared" si="10"/>
        <v/>
      </c>
      <c r="V19" s="199">
        <f>'Fluxo de Caixa'!L26</f>
        <v>0</v>
      </c>
      <c r="W19" s="200" t="str">
        <f t="shared" si="11"/>
        <v/>
      </c>
      <c r="X19" s="199">
        <f>'Fluxo de Caixa'!M26</f>
        <v>0</v>
      </c>
      <c r="Y19" s="203"/>
      <c r="Z19" s="201">
        <f t="shared" si="0"/>
        <v>0</v>
      </c>
      <c r="AA19" s="202" t="str">
        <f t="shared" si="13"/>
        <v/>
      </c>
      <c r="AB19" s="178"/>
      <c r="AC19" s="201" t="str">
        <f t="shared" si="17"/>
        <v/>
      </c>
      <c r="AD19" s="202" t="str">
        <f t="shared" si="14"/>
        <v/>
      </c>
      <c r="AF19" s="201">
        <f t="shared" si="16"/>
        <v>0</v>
      </c>
      <c r="AG19" s="202">
        <f t="shared" si="15"/>
        <v>0</v>
      </c>
    </row>
    <row r="20" spans="1:33" s="72" customFormat="1" ht="45" customHeight="1">
      <c r="A20" s="204" t="s">
        <v>91</v>
      </c>
      <c r="B20" s="205">
        <f>B7-B8</f>
        <v>0</v>
      </c>
      <c r="C20" s="206" t="str">
        <f t="shared" si="1"/>
        <v/>
      </c>
      <c r="D20" s="205">
        <f>D7-D8</f>
        <v>0</v>
      </c>
      <c r="E20" s="206" t="str">
        <f t="shared" si="2"/>
        <v/>
      </c>
      <c r="F20" s="205">
        <f>F7-F8</f>
        <v>0</v>
      </c>
      <c r="G20" s="206" t="str">
        <f t="shared" si="3"/>
        <v/>
      </c>
      <c r="H20" s="205">
        <f>H7-H8</f>
        <v>0</v>
      </c>
      <c r="I20" s="206" t="str">
        <f t="shared" si="4"/>
        <v/>
      </c>
      <c r="J20" s="205">
        <f>J7-J8</f>
        <v>0</v>
      </c>
      <c r="K20" s="206" t="str">
        <f t="shared" si="5"/>
        <v/>
      </c>
      <c r="L20" s="205">
        <f>L7-L8</f>
        <v>0</v>
      </c>
      <c r="M20" s="206" t="str">
        <f t="shared" si="6"/>
        <v/>
      </c>
      <c r="N20" s="205">
        <f>N7-N8</f>
        <v>0</v>
      </c>
      <c r="O20" s="206" t="str">
        <f t="shared" si="7"/>
        <v/>
      </c>
      <c r="P20" s="205">
        <f>P7-P8</f>
        <v>0</v>
      </c>
      <c r="Q20" s="206" t="str">
        <f t="shared" si="8"/>
        <v/>
      </c>
      <c r="R20" s="205">
        <f>R7-R8</f>
        <v>0</v>
      </c>
      <c r="S20" s="206" t="str">
        <f t="shared" si="9"/>
        <v/>
      </c>
      <c r="T20" s="205">
        <f>T7-T8</f>
        <v>0</v>
      </c>
      <c r="U20" s="206" t="str">
        <f t="shared" si="10"/>
        <v/>
      </c>
      <c r="V20" s="205">
        <f>V7-V8</f>
        <v>0</v>
      </c>
      <c r="W20" s="206" t="str">
        <f t="shared" si="11"/>
        <v/>
      </c>
      <c r="X20" s="205">
        <f>X7-X8</f>
        <v>0</v>
      </c>
      <c r="Y20" s="206" t="str">
        <f>IFERROR(X20/X$5,"")</f>
        <v/>
      </c>
      <c r="Z20" s="207">
        <f t="shared" si="0"/>
        <v>0</v>
      </c>
      <c r="AA20" s="208" t="str">
        <f t="shared" si="13"/>
        <v/>
      </c>
      <c r="AB20" s="178" t="s">
        <v>44</v>
      </c>
      <c r="AC20" s="205" t="e">
        <f>AC7-AC8</f>
        <v>#VALUE!</v>
      </c>
      <c r="AD20" s="209" t="str">
        <f t="shared" si="14"/>
        <v/>
      </c>
      <c r="AF20" s="205" t="e">
        <f>AF7-AF8</f>
        <v>#VALUE!</v>
      </c>
      <c r="AG20" s="209" t="str">
        <f t="shared" si="15"/>
        <v/>
      </c>
    </row>
    <row r="21" spans="1:33" s="72" customFormat="1" ht="16.5" customHeight="1">
      <c r="A21" s="210"/>
      <c r="B21" s="211"/>
      <c r="C21" s="212"/>
      <c r="D21" s="211"/>
      <c r="E21" s="212"/>
      <c r="F21" s="211"/>
      <c r="G21" s="212"/>
      <c r="H21" s="211"/>
      <c r="I21" s="212"/>
      <c r="J21" s="211"/>
      <c r="K21" s="212"/>
      <c r="L21" s="211"/>
      <c r="M21" s="212"/>
      <c r="N21" s="211"/>
      <c r="O21" s="212"/>
      <c r="P21" s="211"/>
      <c r="Q21" s="212"/>
      <c r="R21" s="211"/>
      <c r="S21" s="212"/>
      <c r="T21" s="211"/>
      <c r="U21" s="212"/>
      <c r="V21" s="211"/>
      <c r="W21" s="212"/>
      <c r="X21" s="211"/>
      <c r="Y21" s="212"/>
      <c r="Z21" s="211"/>
      <c r="AA21" s="212"/>
      <c r="AB21" s="178" t="s">
        <v>44</v>
      </c>
      <c r="AC21" s="211"/>
      <c r="AD21" s="212"/>
      <c r="AF21" s="211"/>
      <c r="AG21" s="212"/>
    </row>
    <row r="22" spans="1:33" s="72" customFormat="1" ht="45" customHeight="1">
      <c r="A22" s="213" t="s">
        <v>92</v>
      </c>
      <c r="B22" s="214" t="str">
        <f>IFERROR(B8/(1-C6),"")</f>
        <v/>
      </c>
      <c r="C22" s="215" t="str">
        <f>IF(B22&lt;B5,"BOM","RUIM")</f>
        <v>RUIM</v>
      </c>
      <c r="D22" s="214" t="str">
        <f>IFERROR(D8/(1-E6),"")</f>
        <v/>
      </c>
      <c r="E22" s="215" t="str">
        <f>IF(D22&lt;D5,"BOM","RUIM")</f>
        <v>RUIM</v>
      </c>
      <c r="F22" s="214" t="str">
        <f>IFERROR(F8/(1-G6),"")</f>
        <v/>
      </c>
      <c r="G22" s="215" t="str">
        <f>IF(F22&lt;F5,"BOM","RUIM")</f>
        <v>RUIM</v>
      </c>
      <c r="H22" s="214" t="str">
        <f>IFERROR(H8/(1-I6),"")</f>
        <v/>
      </c>
      <c r="I22" s="215" t="str">
        <f>IF(H22&lt;H5,"BOM","RUIM")</f>
        <v>RUIM</v>
      </c>
      <c r="J22" s="214" t="str">
        <f>IFERROR(J8/(1-K6),"")</f>
        <v/>
      </c>
      <c r="K22" s="215" t="str">
        <f>IF(J22&lt;J5,"BOM","RUIM")</f>
        <v>RUIM</v>
      </c>
      <c r="L22" s="214" t="str">
        <f>IFERROR(L8/(1-M6),"")</f>
        <v/>
      </c>
      <c r="M22" s="215" t="str">
        <f>IF(L22&lt;L5,"BOM","RUIM")</f>
        <v>RUIM</v>
      </c>
      <c r="N22" s="214" t="str">
        <f>IFERROR(N8/(1-O6),"")</f>
        <v/>
      </c>
      <c r="O22" s="215" t="str">
        <f>IF(N22&lt;N5,"BOM","RUIM")</f>
        <v>RUIM</v>
      </c>
      <c r="P22" s="214" t="str">
        <f>IFERROR(P8/(1-Q6),"")</f>
        <v/>
      </c>
      <c r="Q22" s="215" t="str">
        <f>IF(P22&lt;P5,"BOM","RUIM")</f>
        <v>RUIM</v>
      </c>
      <c r="R22" s="214" t="str">
        <f>IFERROR(R8/(1-S6),"")</f>
        <v/>
      </c>
      <c r="S22" s="215" t="str">
        <f>IF(R22&lt;R5,"BOM","RUIM")</f>
        <v>RUIM</v>
      </c>
      <c r="T22" s="214" t="str">
        <f>IFERROR(T8/(1-U6),"")</f>
        <v/>
      </c>
      <c r="U22" s="215" t="str">
        <f>IF(T22&lt;T5,"BOM","RUIM")</f>
        <v>RUIM</v>
      </c>
      <c r="V22" s="214" t="str">
        <f>IFERROR(V8/(1-W6),"")</f>
        <v/>
      </c>
      <c r="W22" s="215" t="str">
        <f>IF(V22&lt;V5,"BOM","RUIM")</f>
        <v>RUIM</v>
      </c>
      <c r="X22" s="214" t="str">
        <f>IFERROR(X8/(1-Y6),"")</f>
        <v/>
      </c>
      <c r="Y22" s="216" t="str">
        <f>IF(X22&lt;X5,"BOM","RUIM")</f>
        <v>RUIM</v>
      </c>
      <c r="Z22" s="217" t="str">
        <f>IFERROR(Z8/(1-AA6),"")</f>
        <v/>
      </c>
      <c r="AA22" s="218" t="str">
        <f>IF(Z22&lt;Z5,"BOM","RUIM")</f>
        <v>RUIM</v>
      </c>
      <c r="AB22" s="178" t="s">
        <v>44</v>
      </c>
      <c r="AC22" s="217" t="str">
        <f>IFERROR(AC8/(1-AD6),"")</f>
        <v/>
      </c>
      <c r="AD22" s="218" t="str">
        <f>IF(AC22&lt;AC5,"BOM","RUIM")</f>
        <v>RUIM</v>
      </c>
      <c r="AF22" s="217" t="str">
        <f>IFERROR(AF8/(1-AG6),"")</f>
        <v/>
      </c>
      <c r="AG22" s="218" t="str">
        <f>IF(AF22&lt;AF5,"BOM","RUIM")</f>
        <v>RUIM</v>
      </c>
    </row>
    <row r="23" spans="1:33" s="72" customFormat="1" ht="45" customHeight="1">
      <c r="A23" s="210"/>
      <c r="B23" s="211"/>
      <c r="C23" s="212"/>
      <c r="D23" s="211"/>
      <c r="E23" s="212"/>
      <c r="F23" s="211"/>
      <c r="G23" s="212"/>
      <c r="H23" s="211"/>
      <c r="I23" s="212"/>
      <c r="J23" s="211"/>
      <c r="K23" s="212"/>
      <c r="L23" s="211"/>
      <c r="M23" s="212"/>
      <c r="N23" s="211"/>
      <c r="O23" s="212"/>
      <c r="P23" s="211"/>
      <c r="Q23" s="212"/>
      <c r="R23" s="211"/>
      <c r="S23" s="212"/>
      <c r="T23" s="211"/>
      <c r="U23" s="212"/>
      <c r="V23" s="211"/>
      <c r="W23" s="212"/>
      <c r="X23" s="211"/>
      <c r="Y23" s="212"/>
      <c r="Z23" s="211"/>
      <c r="AA23" s="212"/>
      <c r="AB23" s="178"/>
      <c r="AC23" s="211"/>
      <c r="AD23" s="212"/>
      <c r="AF23" s="211"/>
      <c r="AG23" s="212"/>
    </row>
    <row r="24" spans="1:33" s="72" customFormat="1" ht="45" customHeight="1">
      <c r="A24" s="210"/>
      <c r="B24" s="211"/>
      <c r="C24" s="212"/>
      <c r="D24" s="211"/>
      <c r="E24" s="212"/>
      <c r="F24" s="211"/>
      <c r="G24" s="212"/>
      <c r="H24" s="211"/>
      <c r="I24" s="212"/>
      <c r="J24" s="211"/>
      <c r="K24" s="212"/>
      <c r="L24" s="211"/>
      <c r="M24" s="212"/>
      <c r="N24" s="211"/>
      <c r="O24" s="212"/>
      <c r="P24" s="211"/>
      <c r="Q24" s="212"/>
      <c r="R24" s="211"/>
      <c r="S24" s="212"/>
      <c r="T24" s="211"/>
      <c r="U24" s="212"/>
      <c r="V24" s="211"/>
      <c r="W24" s="212"/>
      <c r="X24" s="211"/>
      <c r="Y24" s="212"/>
      <c r="Z24" s="211"/>
      <c r="AA24" s="212"/>
      <c r="AB24" s="178"/>
      <c r="AC24" s="211"/>
      <c r="AD24" s="212"/>
      <c r="AF24" s="211"/>
      <c r="AG24" s="212"/>
    </row>
    <row r="25" spans="1:33" s="72" customFormat="1" ht="45" customHeight="1">
      <c r="A25" s="210"/>
      <c r="B25" s="211"/>
      <c r="C25" s="212"/>
      <c r="D25" s="211"/>
      <c r="E25" s="212"/>
      <c r="F25" s="211"/>
      <c r="G25" s="212"/>
      <c r="H25" s="211"/>
      <c r="I25" s="212"/>
      <c r="J25" s="211"/>
      <c r="K25" s="212"/>
      <c r="L25" s="211"/>
      <c r="M25" s="212"/>
      <c r="N25" s="211"/>
      <c r="O25" s="212"/>
      <c r="P25" s="211"/>
      <c r="Q25" s="212"/>
      <c r="R25" s="211"/>
      <c r="S25" s="212"/>
      <c r="T25" s="211"/>
      <c r="U25" s="212"/>
      <c r="V25" s="211"/>
      <c r="W25" s="212"/>
      <c r="X25" s="211"/>
      <c r="Y25" s="212"/>
      <c r="Z25" s="211"/>
      <c r="AA25" s="212"/>
      <c r="AB25" s="178"/>
      <c r="AC25" s="211"/>
      <c r="AD25" s="212"/>
      <c r="AF25" s="211"/>
      <c r="AG25" s="212"/>
    </row>
  </sheetData>
  <sheetProtection algorithmName="SHA-512" hashValue="+SBhXKFiphnutOBeZCiS8A28IIJlS2WWdpVYgVBZ96ViCb12wRZ0XFjmfu+ZlCOMMC7ZwxGPKU+9OGMFs1srkg==" saltValue="Fy0OvBcmPudISZEbN0S7QQ==" spinCount="100000" sheet="1" objects="1" scenarios="1"/>
  <mergeCells count="17">
    <mergeCell ref="V3:W3"/>
    <mergeCell ref="X3:Y3"/>
    <mergeCell ref="L3:M3"/>
    <mergeCell ref="N3:O3"/>
    <mergeCell ref="P3:Q3"/>
    <mergeCell ref="R3:S3"/>
    <mergeCell ref="T3:U3"/>
    <mergeCell ref="B3:C3"/>
    <mergeCell ref="D3:E3"/>
    <mergeCell ref="F3:G3"/>
    <mergeCell ref="H3:I3"/>
    <mergeCell ref="J3:K3"/>
    <mergeCell ref="Z3:AA3"/>
    <mergeCell ref="AC3:AD3"/>
    <mergeCell ref="AF3:AG3"/>
    <mergeCell ref="AC2:AD2"/>
    <mergeCell ref="AF2:AG2"/>
  </mergeCells>
  <conditionalFormatting sqref="AF5:AF19 AC5:AC19">
    <cfRule type="cellIs" dxfId="7" priority="2" operator="lessThan">
      <formula>0</formula>
    </cfRule>
  </conditionalFormatting>
  <conditionalFormatting sqref="AD5:AD19 AG5:AG19">
    <cfRule type="cellIs" dxfId="6" priority="3" operator="lessThan">
      <formula>0</formula>
    </cfRule>
  </conditionalFormatting>
  <conditionalFormatting sqref="Z5:Z20">
    <cfRule type="cellIs" dxfId="5" priority="4" operator="lessThan">
      <formula>0</formula>
    </cfRule>
  </conditionalFormatting>
  <conditionalFormatting sqref="AA5:AA20">
    <cfRule type="cellIs" dxfId="4" priority="5" operator="lessThan">
      <formula>0</formula>
    </cfRule>
  </conditionalFormatting>
  <conditionalFormatting sqref="Z21:Z22 AF20:AF22 B5:B22 D5:D22 F5:F22 H5:H22 J5:J22 L5:L22 N5:N22 P5:P22 R5:R22 V5:V22 T5:T22 X5:X22 AC20:AC22">
    <cfRule type="cellIs" dxfId="3" priority="6" operator="lessThan">
      <formula>0</formula>
    </cfRule>
  </conditionalFormatting>
  <conditionalFormatting sqref="Y5:Y20 AD20 AG20 C5:C20 E5:E20 G5:G20 I5:I20 K5:K20 M5:M20 O5:O20 Q5:Q20 S5:S20 U5:U20 W5:W20">
    <cfRule type="cellIs" dxfId="2" priority="7" operator="lessThan">
      <formula>0</formula>
    </cfRule>
  </conditionalFormatting>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3006"/>
  <sheetViews>
    <sheetView zoomScaleNormal="100" workbookViewId="0">
      <selection activeCell="F4" sqref="F4"/>
    </sheetView>
  </sheetViews>
  <sheetFormatPr defaultColWidth="0" defaultRowHeight="15" zeroHeight="1"/>
  <cols>
    <col min="1" max="1" width="39.5703125" style="219" customWidth="1"/>
    <col min="2" max="2" width="4" style="219" customWidth="1"/>
    <col min="3" max="3" width="9.5703125" style="220" hidden="1" customWidth="1"/>
    <col min="4" max="4" width="9.85546875" style="220" hidden="1" customWidth="1"/>
    <col min="5" max="5" width="12.5703125" style="220" hidden="1" customWidth="1"/>
    <col min="6" max="6" width="10.42578125" style="219" customWidth="1"/>
    <col min="7" max="8" width="35.140625" style="220" customWidth="1"/>
    <col min="9" max="9" width="32" style="219" customWidth="1"/>
    <col min="10" max="10" width="14.42578125" style="221" customWidth="1"/>
    <col min="11" max="11" width="12.5703125" style="38" customWidth="1"/>
    <col min="12" max="12" width="1" style="219" customWidth="1"/>
    <col min="13" max="13" width="6" style="219" hidden="1"/>
    <col min="14" max="16" width="11.5703125" style="219" hidden="1" customWidth="1"/>
    <col min="17" max="16384" width="6" style="219" hidden="1"/>
  </cols>
  <sheetData>
    <row r="1" spans="1:15" ht="24.75" customHeight="1">
      <c r="A1" s="238" t="s">
        <v>9</v>
      </c>
      <c r="C1" s="39"/>
      <c r="D1" s="39"/>
      <c r="E1" s="239" t="s">
        <v>10</v>
      </c>
      <c r="F1" s="239"/>
      <c r="G1" s="239"/>
      <c r="H1" s="239"/>
      <c r="I1" s="239"/>
      <c r="J1" s="239"/>
      <c r="K1" s="239"/>
    </row>
    <row r="2" spans="1:15" ht="15.75">
      <c r="A2" s="238"/>
      <c r="C2" s="41"/>
      <c r="D2" s="41"/>
      <c r="E2" s="42"/>
      <c r="F2" s="41" t="s">
        <v>11</v>
      </c>
      <c r="G2" s="252" t="s">
        <v>93</v>
      </c>
      <c r="H2" s="252"/>
      <c r="I2" s="252"/>
      <c r="J2" s="252"/>
      <c r="K2" s="252"/>
    </row>
    <row r="3" spans="1:15" ht="27.75" customHeight="1">
      <c r="A3" s="238"/>
      <c r="C3" s="44" t="s">
        <v>12</v>
      </c>
      <c r="D3" s="44" t="s">
        <v>94</v>
      </c>
      <c r="E3" s="44" t="s">
        <v>95</v>
      </c>
      <c r="F3" s="44" t="s">
        <v>15</v>
      </c>
      <c r="G3" s="44" t="s">
        <v>96</v>
      </c>
      <c r="H3" s="44" t="s">
        <v>19</v>
      </c>
      <c r="I3" s="44" t="s">
        <v>20</v>
      </c>
      <c r="J3" s="222" t="s">
        <v>21</v>
      </c>
      <c r="K3" s="222" t="s">
        <v>22</v>
      </c>
      <c r="N3" s="219" t="s">
        <v>24</v>
      </c>
      <c r="O3" s="223" t="str">
        <f t="shared" ref="O3:O8" si="0">IF(A5="","",A5)</f>
        <v>Dinheiro</v>
      </c>
    </row>
    <row r="4" spans="1:15" ht="15.75">
      <c r="A4" s="49" t="s">
        <v>25</v>
      </c>
      <c r="C4" s="50" t="str">
        <f t="shared" ref="C4:C18" si="1">IF(F4="","",MONTH(F4))</f>
        <v/>
      </c>
      <c r="D4" s="50" t="str">
        <f t="shared" ref="D4:D18" si="2">IF(F4="","",YEAR(F4))</f>
        <v/>
      </c>
      <c r="E4" s="50" t="str">
        <f t="shared" ref="E4:E18" si="3">IF(F4="","",IF(OR(C4=10,C4=11,C4=12),CONCATENATE(D4,"/",C4),CONCATENATE(D4,"/",0,C4)))</f>
        <v/>
      </c>
      <c r="F4" s="224"/>
      <c r="G4" s="225" t="s">
        <v>97</v>
      </c>
      <c r="H4" s="69" t="s">
        <v>98</v>
      </c>
      <c r="I4" s="226" t="s">
        <v>99</v>
      </c>
      <c r="J4" s="54">
        <v>94.72</v>
      </c>
      <c r="K4" s="55" t="str">
        <f>IF(I4="","",IF(I4=$A$5,"Entrada",IF(I4=$A$6,"Entrada",IF(I4=$A$7,"Entrada",IF(I4=$A$8,"Entrada",IF(I4=$A$9,"Entrada",(IF(I4=$A$10,"Entrada","Saída"))))))))</f>
        <v>Saída</v>
      </c>
      <c r="N4" s="219" t="s">
        <v>26</v>
      </c>
      <c r="O4" s="223" t="str">
        <f t="shared" si="0"/>
        <v>Cheque</v>
      </c>
    </row>
    <row r="5" spans="1:15">
      <c r="A5" s="57" t="s">
        <v>27</v>
      </c>
      <c r="C5" s="50" t="str">
        <f t="shared" si="1"/>
        <v/>
      </c>
      <c r="D5" s="50" t="str">
        <f t="shared" si="2"/>
        <v/>
      </c>
      <c r="E5" s="50" t="str">
        <f t="shared" si="3"/>
        <v/>
      </c>
      <c r="F5" s="224"/>
      <c r="G5" s="225" t="s">
        <v>100</v>
      </c>
      <c r="H5" s="69" t="s">
        <v>101</v>
      </c>
      <c r="I5" s="226" t="s">
        <v>99</v>
      </c>
      <c r="J5" s="54">
        <v>256.83999999999997</v>
      </c>
      <c r="K5" s="55" t="str">
        <f>IF(I5="","",IF(I5=$A$5,"Entrada",IF(I5=$A$6,"Entrada",IF(I5=$A$7,"Entrada",IF(I5=$A$8,"Entrada",IF(I5=$A$9,"Entrada",(IF(I5=$A$10,"Entrada","Saída"))))))))</f>
        <v>Saída</v>
      </c>
      <c r="O5" s="223" t="str">
        <f t="shared" si="0"/>
        <v>Cartão de Débito</v>
      </c>
    </row>
    <row r="6" spans="1:15">
      <c r="A6" s="57" t="s">
        <v>102</v>
      </c>
      <c r="C6" s="50" t="str">
        <f t="shared" si="1"/>
        <v/>
      </c>
      <c r="D6" s="50" t="str">
        <f t="shared" si="2"/>
        <v/>
      </c>
      <c r="E6" s="50" t="str">
        <f t="shared" si="3"/>
        <v/>
      </c>
      <c r="F6" s="224"/>
      <c r="G6" s="225" t="s">
        <v>103</v>
      </c>
      <c r="H6" s="69" t="s">
        <v>104</v>
      </c>
      <c r="I6" s="226" t="s">
        <v>99</v>
      </c>
      <c r="J6" s="54">
        <v>14.99</v>
      </c>
      <c r="K6" s="55" t="str">
        <f>IF(I6="","",IF(I6=$A$5,"Entrada",IF(I6=$A$6,"Entrada",IF(I6=$A$7,"Entrada",IF(I6=$A$8,"Entrada",IF(I6=$A$9,"Entrada",(IF(I6=$A$10,"Entrada","Saída"))))))))</f>
        <v>Saída</v>
      </c>
      <c r="O6" s="223" t="str">
        <f t="shared" si="0"/>
        <v>Cartão de Crédito</v>
      </c>
    </row>
    <row r="7" spans="1:15">
      <c r="A7" s="57" t="s">
        <v>105</v>
      </c>
      <c r="C7" s="50" t="str">
        <f t="shared" si="1"/>
        <v/>
      </c>
      <c r="D7" s="50" t="str">
        <f t="shared" si="2"/>
        <v/>
      </c>
      <c r="E7" s="50" t="str">
        <f t="shared" si="3"/>
        <v/>
      </c>
      <c r="F7" s="224"/>
      <c r="G7" s="225" t="s">
        <v>97</v>
      </c>
      <c r="H7" s="69" t="s">
        <v>98</v>
      </c>
      <c r="I7" s="226" t="s">
        <v>99</v>
      </c>
      <c r="J7" s="54">
        <v>27.44</v>
      </c>
      <c r="K7" s="55" t="s">
        <v>26</v>
      </c>
      <c r="O7" s="223" t="str">
        <f t="shared" si="0"/>
        <v>PIX</v>
      </c>
    </row>
    <row r="8" spans="1:15">
      <c r="A8" s="57" t="s">
        <v>31</v>
      </c>
      <c r="C8" s="50" t="str">
        <f t="shared" si="1"/>
        <v/>
      </c>
      <c r="D8" s="50" t="str">
        <f t="shared" si="2"/>
        <v/>
      </c>
      <c r="E8" s="50" t="str">
        <f t="shared" si="3"/>
        <v/>
      </c>
      <c r="F8" s="224"/>
      <c r="G8" s="227"/>
      <c r="H8" s="69"/>
      <c r="I8" s="226"/>
      <c r="J8" s="54"/>
      <c r="K8" s="55" t="str">
        <f t="shared" ref="K8:K16" si="4">IF(I8="","",IF(I8=$A$5,"Entrada",IF(I8=$A$6,"Entrada",IF(I8=$A$7,"Entrada",IF(I8=$A$8,"Entrada",IF(I8=$A$9,"Entrada",(IF(I8=$A$10,"Entrada","Saída"))))))))</f>
        <v/>
      </c>
      <c r="O8" s="223" t="str">
        <f t="shared" si="0"/>
        <v>Outras</v>
      </c>
    </row>
    <row r="9" spans="1:15">
      <c r="A9" s="57" t="s">
        <v>28</v>
      </c>
      <c r="C9" s="50" t="str">
        <f t="shared" si="1"/>
        <v/>
      </c>
      <c r="D9" s="50" t="str">
        <f t="shared" si="2"/>
        <v/>
      </c>
      <c r="E9" s="50" t="str">
        <f t="shared" si="3"/>
        <v/>
      </c>
      <c r="F9" s="224"/>
      <c r="G9" s="227"/>
      <c r="H9" s="69"/>
      <c r="I9" s="226"/>
      <c r="J9" s="54"/>
      <c r="K9" s="55" t="str">
        <f t="shared" si="4"/>
        <v/>
      </c>
      <c r="O9" s="223" t="str">
        <f t="shared" ref="O9:O15" si="5">IF(A12="","",A12)</f>
        <v>Retirada FERNANDA</v>
      </c>
    </row>
    <row r="10" spans="1:15">
      <c r="A10" s="57" t="s">
        <v>106</v>
      </c>
      <c r="C10" s="50" t="str">
        <f t="shared" si="1"/>
        <v/>
      </c>
      <c r="D10" s="50" t="str">
        <f t="shared" si="2"/>
        <v/>
      </c>
      <c r="E10" s="50" t="str">
        <f t="shared" si="3"/>
        <v/>
      </c>
      <c r="F10" s="224"/>
      <c r="G10" s="227"/>
      <c r="H10" s="69"/>
      <c r="I10" s="226"/>
      <c r="J10" s="54"/>
      <c r="K10" s="55" t="str">
        <f t="shared" si="4"/>
        <v/>
      </c>
      <c r="O10" s="223" t="str">
        <f t="shared" si="5"/>
        <v>Custos - Para realizar vendas</v>
      </c>
    </row>
    <row r="11" spans="1:15" ht="15.75">
      <c r="A11" s="228" t="s">
        <v>33</v>
      </c>
      <c r="C11" s="50" t="str">
        <f t="shared" si="1"/>
        <v/>
      </c>
      <c r="D11" s="50" t="str">
        <f t="shared" si="2"/>
        <v/>
      </c>
      <c r="E11" s="50" t="str">
        <f t="shared" si="3"/>
        <v/>
      </c>
      <c r="F11" s="224"/>
      <c r="G11" s="227"/>
      <c r="H11" s="69"/>
      <c r="I11" s="226"/>
      <c r="J11" s="54"/>
      <c r="K11" s="55" t="str">
        <f t="shared" si="4"/>
        <v/>
      </c>
      <c r="O11" s="223" t="str">
        <f t="shared" si="5"/>
        <v>Despesas Administrativas</v>
      </c>
    </row>
    <row r="12" spans="1:15">
      <c r="A12" s="57" t="s">
        <v>107</v>
      </c>
      <c r="C12" s="50" t="str">
        <f t="shared" si="1"/>
        <v/>
      </c>
      <c r="D12" s="50" t="str">
        <f t="shared" si="2"/>
        <v/>
      </c>
      <c r="E12" s="50" t="str">
        <f t="shared" si="3"/>
        <v/>
      </c>
      <c r="F12" s="224"/>
      <c r="G12" s="227"/>
      <c r="H12" s="69"/>
      <c r="I12" s="226"/>
      <c r="J12" s="54"/>
      <c r="K12" s="55" t="str">
        <f t="shared" si="4"/>
        <v/>
      </c>
      <c r="O12" s="223" t="str">
        <f t="shared" si="5"/>
        <v>Despesas Financeiras</v>
      </c>
    </row>
    <row r="13" spans="1:15">
      <c r="A13" s="229" t="s">
        <v>99</v>
      </c>
      <c r="C13" s="50" t="str">
        <f t="shared" si="1"/>
        <v/>
      </c>
      <c r="D13" s="50" t="str">
        <f t="shared" si="2"/>
        <v/>
      </c>
      <c r="E13" s="50" t="str">
        <f t="shared" si="3"/>
        <v/>
      </c>
      <c r="F13" s="224"/>
      <c r="G13" s="227"/>
      <c r="H13" s="69"/>
      <c r="I13" s="226"/>
      <c r="J13" s="54"/>
      <c r="K13" s="55" t="str">
        <f t="shared" si="4"/>
        <v/>
      </c>
      <c r="O13" s="223" t="str">
        <f t="shared" si="5"/>
        <v>Impostos/Encargos</v>
      </c>
    </row>
    <row r="14" spans="1:15">
      <c r="A14" s="57" t="s">
        <v>34</v>
      </c>
      <c r="C14" s="50" t="str">
        <f t="shared" si="1"/>
        <v/>
      </c>
      <c r="D14" s="50" t="str">
        <f t="shared" si="2"/>
        <v/>
      </c>
      <c r="E14" s="50" t="str">
        <f t="shared" si="3"/>
        <v/>
      </c>
      <c r="F14" s="224"/>
      <c r="G14" s="230"/>
      <c r="H14" s="69"/>
      <c r="I14" s="226"/>
      <c r="J14" s="54"/>
      <c r="K14" s="55" t="str">
        <f t="shared" si="4"/>
        <v/>
      </c>
      <c r="O14" s="223" t="str">
        <f t="shared" si="5"/>
        <v>Despesas com Funcionario</v>
      </c>
    </row>
    <row r="15" spans="1:15">
      <c r="A15" s="57" t="s">
        <v>40</v>
      </c>
      <c r="C15" s="50" t="str">
        <f t="shared" si="1"/>
        <v/>
      </c>
      <c r="D15" s="50" t="str">
        <f t="shared" si="2"/>
        <v/>
      </c>
      <c r="E15" s="50" t="str">
        <f t="shared" si="3"/>
        <v/>
      </c>
      <c r="F15" s="224"/>
      <c r="G15" s="230"/>
      <c r="H15" s="69"/>
      <c r="I15" s="226"/>
      <c r="J15" s="54"/>
      <c r="K15" s="55" t="str">
        <f t="shared" si="4"/>
        <v/>
      </c>
      <c r="O15" s="223" t="str">
        <f t="shared" si="5"/>
        <v>Investimentos</v>
      </c>
    </row>
    <row r="16" spans="1:15">
      <c r="A16" s="57" t="s">
        <v>42</v>
      </c>
      <c r="C16" s="50" t="str">
        <f t="shared" si="1"/>
        <v/>
      </c>
      <c r="D16" s="50" t="str">
        <f t="shared" si="2"/>
        <v/>
      </c>
      <c r="E16" s="50" t="str">
        <f t="shared" si="3"/>
        <v/>
      </c>
      <c r="F16" s="224"/>
      <c r="G16" s="230"/>
      <c r="H16" s="69"/>
      <c r="I16" s="226"/>
      <c r="J16" s="54"/>
      <c r="K16" s="55" t="str">
        <f t="shared" si="4"/>
        <v/>
      </c>
      <c r="O16" s="223" t="str">
        <f>IF(A20="","",A20)</f>
        <v>Cursos e Treinamentos</v>
      </c>
    </row>
    <row r="17" spans="1:15">
      <c r="A17" s="57" t="s">
        <v>108</v>
      </c>
      <c r="C17" s="50" t="str">
        <f t="shared" si="1"/>
        <v/>
      </c>
      <c r="D17" s="50" t="str">
        <f t="shared" si="2"/>
        <v/>
      </c>
      <c r="E17" s="50" t="str">
        <f t="shared" si="3"/>
        <v/>
      </c>
      <c r="F17" s="224"/>
      <c r="G17" s="230"/>
      <c r="H17" s="69"/>
      <c r="I17" s="226"/>
      <c r="K17" s="55" t="s">
        <v>26</v>
      </c>
      <c r="O17" s="223" t="str">
        <f>IF(A21="","",A21)</f>
        <v>Outras Saídas 2</v>
      </c>
    </row>
    <row r="18" spans="1:15">
      <c r="A18" s="57" t="s">
        <v>37</v>
      </c>
      <c r="C18" s="50" t="str">
        <f t="shared" si="1"/>
        <v/>
      </c>
      <c r="D18" s="50" t="str">
        <f t="shared" si="2"/>
        <v/>
      </c>
      <c r="E18" s="50" t="str">
        <f t="shared" si="3"/>
        <v/>
      </c>
      <c r="F18" s="224"/>
      <c r="G18" s="230"/>
      <c r="H18" s="69"/>
      <c r="I18" s="226"/>
      <c r="J18" s="54"/>
      <c r="K18" s="55" t="str">
        <f t="shared" ref="K18:K81" si="6">IF(I18="","",IF(I18=$A$5,"Entrada",IF(I18=$A$6,"Entrada",IF(I18=$A$7,"Entrada",IF(I18=$A$8,"Entrada",IF(I18=$A$9,"Entrada",(IF(I18=$A$10,"Entrada","Saída"))))))))</f>
        <v/>
      </c>
      <c r="O18" s="223" t="str">
        <f>IF(A22="","",A22)</f>
        <v>Outras Saídas 3</v>
      </c>
    </row>
    <row r="19" spans="1:15">
      <c r="A19" s="57" t="s">
        <v>109</v>
      </c>
      <c r="C19" s="50"/>
      <c r="D19" s="50"/>
      <c r="E19" s="50"/>
      <c r="F19" s="224"/>
      <c r="G19" s="230"/>
      <c r="H19" s="69"/>
      <c r="I19" s="226"/>
      <c r="J19" s="54"/>
      <c r="K19" s="55" t="str">
        <f t="shared" si="6"/>
        <v/>
      </c>
      <c r="O19" s="223"/>
    </row>
    <row r="20" spans="1:15">
      <c r="A20" s="57" t="s">
        <v>41</v>
      </c>
      <c r="C20" s="50" t="str">
        <f>IF(F19="","",MONTH(F19))</f>
        <v/>
      </c>
      <c r="D20" s="50" t="str">
        <f>IF(F19="","",YEAR(F19))</f>
        <v/>
      </c>
      <c r="E20" s="50" t="str">
        <f>IF(F19="","",IF(OR(C20=10,C20=11,C20=12),CONCATENATE(D20,"/",C20),CONCATENATE(D20,"/",0,C20)))</f>
        <v/>
      </c>
      <c r="F20" s="224"/>
      <c r="G20" s="230"/>
      <c r="H20" s="69"/>
      <c r="I20" s="226"/>
      <c r="J20" s="54"/>
      <c r="K20" s="55" t="str">
        <f t="shared" si="6"/>
        <v/>
      </c>
      <c r="O20" s="223"/>
    </row>
    <row r="21" spans="1:15">
      <c r="A21" s="57" t="s">
        <v>43</v>
      </c>
      <c r="C21" s="50" t="str">
        <f>IF(F20="","",MONTH(F20))</f>
        <v/>
      </c>
      <c r="D21" s="50" t="str">
        <f>IF(F20="","",YEAR(F20))</f>
        <v/>
      </c>
      <c r="E21" s="50" t="str">
        <f>IF(F20="","",IF(OR(C21=10,C21=11,C21=12),CONCATENATE(D21,"/",C21),CONCATENATE(D21,"/",0,C21)))</f>
        <v/>
      </c>
      <c r="F21" s="224"/>
      <c r="G21" s="230"/>
      <c r="H21" s="69"/>
      <c r="I21" s="226"/>
      <c r="J21" s="54"/>
      <c r="K21" s="55" t="str">
        <f t="shared" si="6"/>
        <v/>
      </c>
      <c r="O21" s="223"/>
    </row>
    <row r="22" spans="1:15">
      <c r="A22" s="57" t="s">
        <v>110</v>
      </c>
      <c r="C22" s="50" t="str">
        <f>IF(F21="","",MONTH(F21))</f>
        <v/>
      </c>
      <c r="D22" s="50" t="str">
        <f>IF(F21="","",YEAR(F21))</f>
        <v/>
      </c>
      <c r="E22" s="50" t="str">
        <f>IF(F21="","",IF(OR(C22=10,C22=11,C22=12),CONCATENATE(D22,"/",C22),CONCATENATE(D22,"/",0,C22)))</f>
        <v/>
      </c>
      <c r="F22" s="224"/>
      <c r="G22" s="231"/>
      <c r="H22" s="69"/>
      <c r="I22" s="226"/>
      <c r="J22" s="54"/>
      <c r="K22" s="55" t="str">
        <f t="shared" si="6"/>
        <v/>
      </c>
      <c r="O22" s="223"/>
    </row>
    <row r="23" spans="1:15">
      <c r="C23" s="50" t="str">
        <f t="shared" ref="C23:C86" si="7">IF(F23="","",MONTH(F23))</f>
        <v/>
      </c>
      <c r="D23" s="50" t="str">
        <f t="shared" ref="D23:D86" si="8">IF(F23="","",YEAR(F23))</f>
        <v/>
      </c>
      <c r="E23" s="50" t="str">
        <f t="shared" ref="E23:E86" si="9">IF(F23="","",IF(OR(C23=10,C23=11,C23=12),CONCATENATE(D23,"/",C23),CONCATENATE(D23,"/",0,C23)))</f>
        <v/>
      </c>
      <c r="F23" s="224"/>
      <c r="G23" s="225"/>
      <c r="H23" s="69"/>
      <c r="I23" s="226"/>
      <c r="J23" s="54"/>
      <c r="K23" s="55" t="str">
        <f t="shared" si="6"/>
        <v/>
      </c>
      <c r="O23" s="223"/>
    </row>
    <row r="24" spans="1:15">
      <c r="C24" s="50" t="str">
        <f t="shared" si="7"/>
        <v/>
      </c>
      <c r="D24" s="50" t="str">
        <f t="shared" si="8"/>
        <v/>
      </c>
      <c r="E24" s="50" t="str">
        <f t="shared" si="9"/>
        <v/>
      </c>
      <c r="F24" s="224"/>
      <c r="G24" s="225"/>
      <c r="H24" s="69"/>
      <c r="I24" s="226"/>
      <c r="J24" s="54"/>
      <c r="K24" s="55" t="str">
        <f t="shared" si="6"/>
        <v/>
      </c>
      <c r="O24" s="223"/>
    </row>
    <row r="25" spans="1:15">
      <c r="C25" s="50" t="str">
        <f t="shared" si="7"/>
        <v/>
      </c>
      <c r="D25" s="50" t="str">
        <f t="shared" si="8"/>
        <v/>
      </c>
      <c r="E25" s="50" t="str">
        <f t="shared" si="9"/>
        <v/>
      </c>
      <c r="F25" s="224"/>
      <c r="G25" s="225"/>
      <c r="H25" s="69"/>
      <c r="I25" s="226"/>
      <c r="J25" s="54"/>
      <c r="K25" s="55" t="str">
        <f t="shared" si="6"/>
        <v/>
      </c>
      <c r="O25" s="223"/>
    </row>
    <row r="26" spans="1:15">
      <c r="C26" s="50" t="str">
        <f t="shared" si="7"/>
        <v/>
      </c>
      <c r="D26" s="50" t="str">
        <f t="shared" si="8"/>
        <v/>
      </c>
      <c r="E26" s="50" t="str">
        <f t="shared" si="9"/>
        <v/>
      </c>
      <c r="F26" s="224"/>
      <c r="G26" s="225"/>
      <c r="H26" s="69"/>
      <c r="I26" s="226"/>
      <c r="J26" s="54"/>
      <c r="K26" s="55" t="str">
        <f t="shared" si="6"/>
        <v/>
      </c>
      <c r="O26" s="223"/>
    </row>
    <row r="27" spans="1:15">
      <c r="C27" s="50" t="str">
        <f t="shared" si="7"/>
        <v/>
      </c>
      <c r="D27" s="50" t="str">
        <f t="shared" si="8"/>
        <v/>
      </c>
      <c r="E27" s="50" t="str">
        <f t="shared" si="9"/>
        <v/>
      </c>
      <c r="F27" s="224"/>
      <c r="G27" s="225"/>
      <c r="H27" s="69"/>
      <c r="I27" s="226"/>
      <c r="J27" s="54"/>
      <c r="K27" s="55" t="str">
        <f t="shared" si="6"/>
        <v/>
      </c>
      <c r="O27" s="223"/>
    </row>
    <row r="28" spans="1:15">
      <c r="C28" s="50" t="str">
        <f t="shared" si="7"/>
        <v/>
      </c>
      <c r="D28" s="50" t="str">
        <f t="shared" si="8"/>
        <v/>
      </c>
      <c r="E28" s="50" t="str">
        <f t="shared" si="9"/>
        <v/>
      </c>
      <c r="F28" s="224"/>
      <c r="G28" s="225"/>
      <c r="H28" s="69"/>
      <c r="I28" s="226"/>
      <c r="J28" s="54"/>
      <c r="K28" s="55" t="str">
        <f t="shared" si="6"/>
        <v/>
      </c>
    </row>
    <row r="29" spans="1:15">
      <c r="C29" s="50" t="str">
        <f t="shared" si="7"/>
        <v/>
      </c>
      <c r="D29" s="50" t="str">
        <f t="shared" si="8"/>
        <v/>
      </c>
      <c r="E29" s="50" t="str">
        <f t="shared" si="9"/>
        <v/>
      </c>
      <c r="F29" s="224"/>
      <c r="G29" s="69"/>
      <c r="H29" s="69"/>
      <c r="I29" s="226"/>
      <c r="J29" s="54"/>
      <c r="K29" s="55" t="str">
        <f t="shared" si="6"/>
        <v/>
      </c>
    </row>
    <row r="30" spans="1:15">
      <c r="C30" s="50" t="str">
        <f t="shared" si="7"/>
        <v/>
      </c>
      <c r="D30" s="50" t="str">
        <f t="shared" si="8"/>
        <v/>
      </c>
      <c r="E30" s="50" t="str">
        <f t="shared" si="9"/>
        <v/>
      </c>
      <c r="F30" s="224"/>
      <c r="G30" s="69"/>
      <c r="H30" s="69"/>
      <c r="I30" s="226"/>
      <c r="J30" s="54"/>
      <c r="K30" s="55" t="str">
        <f t="shared" si="6"/>
        <v/>
      </c>
    </row>
    <row r="31" spans="1:15">
      <c r="C31" s="50" t="str">
        <f t="shared" si="7"/>
        <v/>
      </c>
      <c r="D31" s="50" t="str">
        <f t="shared" si="8"/>
        <v/>
      </c>
      <c r="E31" s="50" t="str">
        <f t="shared" si="9"/>
        <v/>
      </c>
      <c r="F31" s="224"/>
      <c r="G31" s="69"/>
      <c r="H31" s="69"/>
      <c r="I31" s="226"/>
      <c r="J31" s="54"/>
      <c r="K31" s="55" t="str">
        <f t="shared" si="6"/>
        <v/>
      </c>
    </row>
    <row r="32" spans="1:15">
      <c r="C32" s="50" t="str">
        <f t="shared" si="7"/>
        <v/>
      </c>
      <c r="D32" s="50" t="str">
        <f t="shared" si="8"/>
        <v/>
      </c>
      <c r="E32" s="50" t="str">
        <f t="shared" si="9"/>
        <v/>
      </c>
      <c r="F32" s="224"/>
      <c r="G32" s="69"/>
      <c r="H32" s="69"/>
      <c r="I32" s="226"/>
      <c r="J32" s="54"/>
      <c r="K32" s="55" t="str">
        <f t="shared" si="6"/>
        <v/>
      </c>
    </row>
    <row r="33" spans="3:11">
      <c r="C33" s="50" t="str">
        <f t="shared" si="7"/>
        <v/>
      </c>
      <c r="D33" s="50" t="str">
        <f t="shared" si="8"/>
        <v/>
      </c>
      <c r="E33" s="50" t="str">
        <f t="shared" si="9"/>
        <v/>
      </c>
      <c r="F33" s="224"/>
      <c r="G33" s="69"/>
      <c r="H33" s="69"/>
      <c r="I33" s="226"/>
      <c r="J33" s="54"/>
      <c r="K33" s="55" t="str">
        <f t="shared" si="6"/>
        <v/>
      </c>
    </row>
    <row r="34" spans="3:11">
      <c r="C34" s="50" t="str">
        <f t="shared" si="7"/>
        <v/>
      </c>
      <c r="D34" s="50" t="str">
        <f t="shared" si="8"/>
        <v/>
      </c>
      <c r="E34" s="50" t="str">
        <f t="shared" si="9"/>
        <v/>
      </c>
      <c r="F34" s="224"/>
      <c r="G34" s="69"/>
      <c r="H34" s="69"/>
      <c r="I34" s="226"/>
      <c r="J34" s="54"/>
      <c r="K34" s="55" t="str">
        <f t="shared" si="6"/>
        <v/>
      </c>
    </row>
    <row r="35" spans="3:11">
      <c r="C35" s="50" t="str">
        <f t="shared" si="7"/>
        <v/>
      </c>
      <c r="D35" s="50" t="str">
        <f t="shared" si="8"/>
        <v/>
      </c>
      <c r="E35" s="50" t="str">
        <f t="shared" si="9"/>
        <v/>
      </c>
      <c r="F35" s="224"/>
      <c r="G35" s="69"/>
      <c r="H35" s="69"/>
      <c r="I35" s="226"/>
      <c r="J35" s="54"/>
      <c r="K35" s="55" t="str">
        <f t="shared" si="6"/>
        <v/>
      </c>
    </row>
    <row r="36" spans="3:11">
      <c r="C36" s="50" t="str">
        <f t="shared" si="7"/>
        <v/>
      </c>
      <c r="D36" s="50" t="str">
        <f t="shared" si="8"/>
        <v/>
      </c>
      <c r="E36" s="50" t="str">
        <f t="shared" si="9"/>
        <v/>
      </c>
      <c r="F36" s="224"/>
      <c r="G36" s="69"/>
      <c r="H36" s="69"/>
      <c r="I36" s="226"/>
      <c r="J36" s="54"/>
      <c r="K36" s="55" t="str">
        <f t="shared" si="6"/>
        <v/>
      </c>
    </row>
    <row r="37" spans="3:11">
      <c r="C37" s="50" t="str">
        <f t="shared" si="7"/>
        <v/>
      </c>
      <c r="D37" s="50" t="str">
        <f t="shared" si="8"/>
        <v/>
      </c>
      <c r="E37" s="50" t="str">
        <f t="shared" si="9"/>
        <v/>
      </c>
      <c r="F37" s="224"/>
      <c r="G37" s="69"/>
      <c r="H37" s="69"/>
      <c r="I37" s="226"/>
      <c r="J37" s="54"/>
      <c r="K37" s="55" t="str">
        <f t="shared" si="6"/>
        <v/>
      </c>
    </row>
    <row r="38" spans="3:11">
      <c r="C38" s="50" t="str">
        <f t="shared" si="7"/>
        <v/>
      </c>
      <c r="D38" s="50" t="str">
        <f t="shared" si="8"/>
        <v/>
      </c>
      <c r="E38" s="50" t="str">
        <f t="shared" si="9"/>
        <v/>
      </c>
      <c r="F38" s="224"/>
      <c r="G38" s="69"/>
      <c r="H38" s="69"/>
      <c r="I38" s="226"/>
      <c r="J38" s="54"/>
      <c r="K38" s="55" t="str">
        <f t="shared" si="6"/>
        <v/>
      </c>
    </row>
    <row r="39" spans="3:11">
      <c r="C39" s="50" t="str">
        <f t="shared" si="7"/>
        <v/>
      </c>
      <c r="D39" s="50" t="str">
        <f t="shared" si="8"/>
        <v/>
      </c>
      <c r="E39" s="50" t="str">
        <f t="shared" si="9"/>
        <v/>
      </c>
      <c r="F39" s="224"/>
      <c r="G39" s="69"/>
      <c r="H39" s="69"/>
      <c r="I39" s="226"/>
      <c r="J39" s="54"/>
      <c r="K39" s="55" t="str">
        <f t="shared" si="6"/>
        <v/>
      </c>
    </row>
    <row r="40" spans="3:11">
      <c r="C40" s="50" t="str">
        <f t="shared" si="7"/>
        <v/>
      </c>
      <c r="D40" s="50" t="str">
        <f t="shared" si="8"/>
        <v/>
      </c>
      <c r="E40" s="50" t="str">
        <f t="shared" si="9"/>
        <v/>
      </c>
      <c r="F40" s="224"/>
      <c r="G40" s="69"/>
      <c r="H40" s="69"/>
      <c r="I40" s="226"/>
      <c r="J40" s="54"/>
      <c r="K40" s="55" t="str">
        <f t="shared" si="6"/>
        <v/>
      </c>
    </row>
    <row r="41" spans="3:11">
      <c r="C41" s="50" t="str">
        <f t="shared" si="7"/>
        <v/>
      </c>
      <c r="D41" s="50" t="str">
        <f t="shared" si="8"/>
        <v/>
      </c>
      <c r="E41" s="50" t="str">
        <f t="shared" si="9"/>
        <v/>
      </c>
      <c r="F41" s="224"/>
      <c r="G41" s="69"/>
      <c r="H41" s="69"/>
      <c r="I41" s="226"/>
      <c r="J41" s="54"/>
      <c r="K41" s="55" t="str">
        <f t="shared" si="6"/>
        <v/>
      </c>
    </row>
    <row r="42" spans="3:11">
      <c r="C42" s="50" t="str">
        <f t="shared" si="7"/>
        <v/>
      </c>
      <c r="D42" s="50" t="str">
        <f t="shared" si="8"/>
        <v/>
      </c>
      <c r="E42" s="50" t="str">
        <f t="shared" si="9"/>
        <v/>
      </c>
      <c r="F42" s="224"/>
      <c r="G42" s="69"/>
      <c r="H42" s="69"/>
      <c r="I42" s="226"/>
      <c r="J42" s="54"/>
      <c r="K42" s="55" t="str">
        <f t="shared" si="6"/>
        <v/>
      </c>
    </row>
    <row r="43" spans="3:11">
      <c r="C43" s="50" t="str">
        <f t="shared" si="7"/>
        <v/>
      </c>
      <c r="D43" s="50" t="str">
        <f t="shared" si="8"/>
        <v/>
      </c>
      <c r="E43" s="50" t="str">
        <f t="shared" si="9"/>
        <v/>
      </c>
      <c r="F43" s="224"/>
      <c r="G43" s="69"/>
      <c r="H43" s="69"/>
      <c r="I43" s="226"/>
      <c r="J43" s="54"/>
      <c r="K43" s="55" t="str">
        <f t="shared" si="6"/>
        <v/>
      </c>
    </row>
    <row r="44" spans="3:11">
      <c r="C44" s="50" t="str">
        <f t="shared" si="7"/>
        <v/>
      </c>
      <c r="D44" s="50" t="str">
        <f t="shared" si="8"/>
        <v/>
      </c>
      <c r="E44" s="50" t="str">
        <f t="shared" si="9"/>
        <v/>
      </c>
      <c r="F44" s="224"/>
      <c r="G44" s="69"/>
      <c r="H44" s="69"/>
      <c r="I44" s="226"/>
      <c r="J44" s="54"/>
      <c r="K44" s="55" t="str">
        <f t="shared" si="6"/>
        <v/>
      </c>
    </row>
    <row r="45" spans="3:11">
      <c r="C45" s="50" t="str">
        <f t="shared" si="7"/>
        <v/>
      </c>
      <c r="D45" s="50" t="str">
        <f t="shared" si="8"/>
        <v/>
      </c>
      <c r="E45" s="50" t="str">
        <f t="shared" si="9"/>
        <v/>
      </c>
      <c r="F45" s="224"/>
      <c r="G45" s="69"/>
      <c r="H45" s="69"/>
      <c r="I45" s="226"/>
      <c r="J45" s="54"/>
      <c r="K45" s="55" t="str">
        <f t="shared" si="6"/>
        <v/>
      </c>
    </row>
    <row r="46" spans="3:11">
      <c r="C46" s="50" t="str">
        <f t="shared" si="7"/>
        <v/>
      </c>
      <c r="D46" s="50" t="str">
        <f t="shared" si="8"/>
        <v/>
      </c>
      <c r="E46" s="50" t="str">
        <f t="shared" si="9"/>
        <v/>
      </c>
      <c r="F46" s="224"/>
      <c r="G46" s="69"/>
      <c r="H46" s="69"/>
      <c r="I46" s="226"/>
      <c r="J46" s="54"/>
      <c r="K46" s="55" t="str">
        <f t="shared" si="6"/>
        <v/>
      </c>
    </row>
    <row r="47" spans="3:11">
      <c r="C47" s="50" t="str">
        <f t="shared" si="7"/>
        <v/>
      </c>
      <c r="D47" s="50" t="str">
        <f t="shared" si="8"/>
        <v/>
      </c>
      <c r="E47" s="50" t="str">
        <f t="shared" si="9"/>
        <v/>
      </c>
      <c r="F47" s="224"/>
      <c r="G47" s="69"/>
      <c r="H47" s="69"/>
      <c r="I47" s="226"/>
      <c r="J47" s="54"/>
      <c r="K47" s="55" t="str">
        <f t="shared" si="6"/>
        <v/>
      </c>
    </row>
    <row r="48" spans="3:11">
      <c r="C48" s="50" t="str">
        <f t="shared" si="7"/>
        <v/>
      </c>
      <c r="D48" s="50" t="str">
        <f t="shared" si="8"/>
        <v/>
      </c>
      <c r="E48" s="50" t="str">
        <f t="shared" si="9"/>
        <v/>
      </c>
      <c r="F48" s="224"/>
      <c r="G48" s="69"/>
      <c r="H48" s="69"/>
      <c r="I48" s="226"/>
      <c r="J48" s="54"/>
      <c r="K48" s="55" t="str">
        <f t="shared" si="6"/>
        <v/>
      </c>
    </row>
    <row r="49" spans="3:11">
      <c r="C49" s="50" t="str">
        <f t="shared" si="7"/>
        <v/>
      </c>
      <c r="D49" s="50" t="str">
        <f t="shared" si="8"/>
        <v/>
      </c>
      <c r="E49" s="50" t="str">
        <f t="shared" si="9"/>
        <v/>
      </c>
      <c r="F49" s="224"/>
      <c r="G49" s="69"/>
      <c r="H49" s="69"/>
      <c r="I49" s="226"/>
      <c r="J49" s="54"/>
      <c r="K49" s="55" t="str">
        <f t="shared" si="6"/>
        <v/>
      </c>
    </row>
    <row r="50" spans="3:11">
      <c r="C50" s="50" t="str">
        <f t="shared" si="7"/>
        <v/>
      </c>
      <c r="D50" s="50" t="str">
        <f t="shared" si="8"/>
        <v/>
      </c>
      <c r="E50" s="50" t="str">
        <f t="shared" si="9"/>
        <v/>
      </c>
      <c r="F50" s="224"/>
      <c r="G50" s="69"/>
      <c r="H50" s="69"/>
      <c r="I50" s="226"/>
      <c r="J50" s="54"/>
      <c r="K50" s="55" t="str">
        <f t="shared" si="6"/>
        <v/>
      </c>
    </row>
    <row r="51" spans="3:11">
      <c r="C51" s="50" t="str">
        <f t="shared" si="7"/>
        <v/>
      </c>
      <c r="D51" s="50" t="str">
        <f t="shared" si="8"/>
        <v/>
      </c>
      <c r="E51" s="50" t="str">
        <f t="shared" si="9"/>
        <v/>
      </c>
      <c r="F51" s="224"/>
      <c r="G51" s="69"/>
      <c r="H51" s="69"/>
      <c r="I51" s="226"/>
      <c r="J51" s="54"/>
      <c r="K51" s="55" t="str">
        <f t="shared" si="6"/>
        <v/>
      </c>
    </row>
    <row r="52" spans="3:11">
      <c r="C52" s="50" t="str">
        <f t="shared" si="7"/>
        <v/>
      </c>
      <c r="D52" s="50" t="str">
        <f t="shared" si="8"/>
        <v/>
      </c>
      <c r="E52" s="50" t="str">
        <f t="shared" si="9"/>
        <v/>
      </c>
      <c r="F52" s="224"/>
      <c r="G52" s="69"/>
      <c r="H52" s="69"/>
      <c r="I52" s="226"/>
      <c r="J52" s="54"/>
      <c r="K52" s="55" t="str">
        <f t="shared" si="6"/>
        <v/>
      </c>
    </row>
    <row r="53" spans="3:11">
      <c r="C53" s="50" t="str">
        <f t="shared" si="7"/>
        <v/>
      </c>
      <c r="D53" s="50" t="str">
        <f t="shared" si="8"/>
        <v/>
      </c>
      <c r="E53" s="50" t="str">
        <f t="shared" si="9"/>
        <v/>
      </c>
      <c r="F53" s="224"/>
      <c r="G53" s="69"/>
      <c r="H53" s="69"/>
      <c r="I53" s="226"/>
      <c r="J53" s="54"/>
      <c r="K53" s="55" t="str">
        <f t="shared" si="6"/>
        <v/>
      </c>
    </row>
    <row r="54" spans="3:11">
      <c r="C54" s="50" t="str">
        <f t="shared" si="7"/>
        <v/>
      </c>
      <c r="D54" s="50" t="str">
        <f t="shared" si="8"/>
        <v/>
      </c>
      <c r="E54" s="50" t="str">
        <f t="shared" si="9"/>
        <v/>
      </c>
      <c r="F54" s="224"/>
      <c r="G54" s="69"/>
      <c r="H54" s="69"/>
      <c r="I54" s="226"/>
      <c r="J54" s="54"/>
      <c r="K54" s="55" t="str">
        <f t="shared" si="6"/>
        <v/>
      </c>
    </row>
    <row r="55" spans="3:11">
      <c r="C55" s="50" t="str">
        <f t="shared" si="7"/>
        <v/>
      </c>
      <c r="D55" s="50" t="str">
        <f t="shared" si="8"/>
        <v/>
      </c>
      <c r="E55" s="50" t="str">
        <f t="shared" si="9"/>
        <v/>
      </c>
      <c r="F55" s="224"/>
      <c r="G55" s="69"/>
      <c r="H55" s="69"/>
      <c r="I55" s="226"/>
      <c r="J55" s="54"/>
      <c r="K55" s="55" t="str">
        <f t="shared" si="6"/>
        <v/>
      </c>
    </row>
    <row r="56" spans="3:11">
      <c r="C56" s="50" t="str">
        <f t="shared" si="7"/>
        <v/>
      </c>
      <c r="D56" s="50" t="str">
        <f t="shared" si="8"/>
        <v/>
      </c>
      <c r="E56" s="50" t="str">
        <f t="shared" si="9"/>
        <v/>
      </c>
      <c r="F56" s="224"/>
      <c r="G56" s="69"/>
      <c r="H56" s="69"/>
      <c r="I56" s="226"/>
      <c r="J56" s="54"/>
      <c r="K56" s="55" t="str">
        <f t="shared" si="6"/>
        <v/>
      </c>
    </row>
    <row r="57" spans="3:11">
      <c r="C57" s="50" t="str">
        <f t="shared" si="7"/>
        <v/>
      </c>
      <c r="D57" s="50" t="str">
        <f t="shared" si="8"/>
        <v/>
      </c>
      <c r="E57" s="50" t="str">
        <f t="shared" si="9"/>
        <v/>
      </c>
      <c r="F57" s="224"/>
      <c r="G57" s="69"/>
      <c r="H57" s="69"/>
      <c r="I57" s="226"/>
      <c r="J57" s="54"/>
      <c r="K57" s="55" t="str">
        <f t="shared" si="6"/>
        <v/>
      </c>
    </row>
    <row r="58" spans="3:11">
      <c r="C58" s="50" t="str">
        <f t="shared" si="7"/>
        <v/>
      </c>
      <c r="D58" s="50" t="str">
        <f t="shared" si="8"/>
        <v/>
      </c>
      <c r="E58" s="50" t="str">
        <f t="shared" si="9"/>
        <v/>
      </c>
      <c r="F58" s="224"/>
      <c r="G58" s="69"/>
      <c r="H58" s="69"/>
      <c r="I58" s="226"/>
      <c r="J58" s="54"/>
      <c r="K58" s="55" t="str">
        <f t="shared" si="6"/>
        <v/>
      </c>
    </row>
    <row r="59" spans="3:11">
      <c r="C59" s="50" t="str">
        <f t="shared" si="7"/>
        <v/>
      </c>
      <c r="D59" s="50" t="str">
        <f t="shared" si="8"/>
        <v/>
      </c>
      <c r="E59" s="50" t="str">
        <f t="shared" si="9"/>
        <v/>
      </c>
      <c r="F59" s="224"/>
      <c r="G59" s="69"/>
      <c r="H59" s="69"/>
      <c r="I59" s="226"/>
      <c r="J59" s="54"/>
      <c r="K59" s="55" t="str">
        <f t="shared" si="6"/>
        <v/>
      </c>
    </row>
    <row r="60" spans="3:11">
      <c r="C60" s="50" t="str">
        <f t="shared" si="7"/>
        <v/>
      </c>
      <c r="D60" s="50" t="str">
        <f t="shared" si="8"/>
        <v/>
      </c>
      <c r="E60" s="50" t="str">
        <f t="shared" si="9"/>
        <v/>
      </c>
      <c r="F60" s="224"/>
      <c r="G60" s="69"/>
      <c r="H60" s="69"/>
      <c r="I60" s="226"/>
      <c r="J60" s="54"/>
      <c r="K60" s="55" t="str">
        <f t="shared" si="6"/>
        <v/>
      </c>
    </row>
    <row r="61" spans="3:11">
      <c r="C61" s="50" t="str">
        <f t="shared" si="7"/>
        <v/>
      </c>
      <c r="D61" s="50" t="str">
        <f t="shared" si="8"/>
        <v/>
      </c>
      <c r="E61" s="50" t="str">
        <f t="shared" si="9"/>
        <v/>
      </c>
      <c r="F61" s="224"/>
      <c r="G61" s="69"/>
      <c r="H61" s="69"/>
      <c r="I61" s="226"/>
      <c r="J61" s="54"/>
      <c r="K61" s="55" t="str">
        <f t="shared" si="6"/>
        <v/>
      </c>
    </row>
    <row r="62" spans="3:11">
      <c r="C62" s="50" t="str">
        <f t="shared" si="7"/>
        <v/>
      </c>
      <c r="D62" s="50" t="str">
        <f t="shared" si="8"/>
        <v/>
      </c>
      <c r="E62" s="50" t="str">
        <f t="shared" si="9"/>
        <v/>
      </c>
      <c r="F62" s="224"/>
      <c r="G62" s="69"/>
      <c r="H62" s="69"/>
      <c r="I62" s="226"/>
      <c r="J62" s="54"/>
      <c r="K62" s="55" t="str">
        <f t="shared" si="6"/>
        <v/>
      </c>
    </row>
    <row r="63" spans="3:11">
      <c r="C63" s="50" t="str">
        <f t="shared" si="7"/>
        <v/>
      </c>
      <c r="D63" s="50" t="str">
        <f t="shared" si="8"/>
        <v/>
      </c>
      <c r="E63" s="50" t="str">
        <f t="shared" si="9"/>
        <v/>
      </c>
      <c r="F63" s="224"/>
      <c r="G63" s="69"/>
      <c r="H63" s="69"/>
      <c r="I63" s="226"/>
      <c r="J63" s="54"/>
      <c r="K63" s="55" t="str">
        <f t="shared" si="6"/>
        <v/>
      </c>
    </row>
    <row r="64" spans="3:11">
      <c r="C64" s="50" t="str">
        <f t="shared" si="7"/>
        <v/>
      </c>
      <c r="D64" s="50" t="str">
        <f t="shared" si="8"/>
        <v/>
      </c>
      <c r="E64" s="50" t="str">
        <f t="shared" si="9"/>
        <v/>
      </c>
      <c r="F64" s="224"/>
      <c r="G64" s="69"/>
      <c r="H64" s="69"/>
      <c r="I64" s="226"/>
      <c r="J64" s="54"/>
      <c r="K64" s="55" t="str">
        <f t="shared" si="6"/>
        <v/>
      </c>
    </row>
    <row r="65" spans="3:11">
      <c r="C65" s="50" t="str">
        <f t="shared" si="7"/>
        <v/>
      </c>
      <c r="D65" s="50" t="str">
        <f t="shared" si="8"/>
        <v/>
      </c>
      <c r="E65" s="50" t="str">
        <f t="shared" si="9"/>
        <v/>
      </c>
      <c r="F65" s="224"/>
      <c r="G65" s="69"/>
      <c r="H65" s="69"/>
      <c r="I65" s="226"/>
      <c r="J65" s="54"/>
      <c r="K65" s="55" t="str">
        <f t="shared" si="6"/>
        <v/>
      </c>
    </row>
    <row r="66" spans="3:11">
      <c r="C66" s="50" t="str">
        <f t="shared" si="7"/>
        <v/>
      </c>
      <c r="D66" s="50" t="str">
        <f t="shared" si="8"/>
        <v/>
      </c>
      <c r="E66" s="50" t="str">
        <f t="shared" si="9"/>
        <v/>
      </c>
      <c r="F66" s="224"/>
      <c r="G66" s="69"/>
      <c r="H66" s="69"/>
      <c r="I66" s="226"/>
      <c r="J66" s="54"/>
      <c r="K66" s="55" t="str">
        <f t="shared" si="6"/>
        <v/>
      </c>
    </row>
    <row r="67" spans="3:11">
      <c r="C67" s="50" t="str">
        <f t="shared" si="7"/>
        <v/>
      </c>
      <c r="D67" s="50" t="str">
        <f t="shared" si="8"/>
        <v/>
      </c>
      <c r="E67" s="50" t="str">
        <f t="shared" si="9"/>
        <v/>
      </c>
      <c r="F67" s="224"/>
      <c r="G67" s="69"/>
      <c r="H67" s="69"/>
      <c r="I67" s="226"/>
      <c r="J67" s="54"/>
      <c r="K67" s="55" t="str">
        <f t="shared" si="6"/>
        <v/>
      </c>
    </row>
    <row r="68" spans="3:11">
      <c r="C68" s="50" t="str">
        <f t="shared" si="7"/>
        <v/>
      </c>
      <c r="D68" s="50" t="str">
        <f t="shared" si="8"/>
        <v/>
      </c>
      <c r="E68" s="50" t="str">
        <f t="shared" si="9"/>
        <v/>
      </c>
      <c r="F68" s="224"/>
      <c r="G68" s="69"/>
      <c r="H68" s="69"/>
      <c r="I68" s="226"/>
      <c r="J68" s="54"/>
      <c r="K68" s="55" t="str">
        <f t="shared" si="6"/>
        <v/>
      </c>
    </row>
    <row r="69" spans="3:11">
      <c r="C69" s="50" t="str">
        <f t="shared" si="7"/>
        <v/>
      </c>
      <c r="D69" s="50" t="str">
        <f t="shared" si="8"/>
        <v/>
      </c>
      <c r="E69" s="50" t="str">
        <f t="shared" si="9"/>
        <v/>
      </c>
      <c r="F69" s="224"/>
      <c r="G69" s="69"/>
      <c r="H69" s="69"/>
      <c r="I69" s="226"/>
      <c r="J69" s="54"/>
      <c r="K69" s="55" t="str">
        <f t="shared" si="6"/>
        <v/>
      </c>
    </row>
    <row r="70" spans="3:11">
      <c r="C70" s="50" t="str">
        <f t="shared" si="7"/>
        <v/>
      </c>
      <c r="D70" s="50" t="str">
        <f t="shared" si="8"/>
        <v/>
      </c>
      <c r="E70" s="50" t="str">
        <f t="shared" si="9"/>
        <v/>
      </c>
      <c r="F70" s="224"/>
      <c r="G70" s="69"/>
      <c r="H70" s="69"/>
      <c r="I70" s="226"/>
      <c r="J70" s="54"/>
      <c r="K70" s="55" t="str">
        <f t="shared" si="6"/>
        <v/>
      </c>
    </row>
    <row r="71" spans="3:11">
      <c r="C71" s="50" t="str">
        <f t="shared" si="7"/>
        <v/>
      </c>
      <c r="D71" s="50" t="str">
        <f t="shared" si="8"/>
        <v/>
      </c>
      <c r="E71" s="50" t="str">
        <f t="shared" si="9"/>
        <v/>
      </c>
      <c r="F71" s="224"/>
      <c r="G71" s="69"/>
      <c r="H71" s="69"/>
      <c r="I71" s="226"/>
      <c r="J71" s="54"/>
      <c r="K71" s="55" t="str">
        <f t="shared" si="6"/>
        <v/>
      </c>
    </row>
    <row r="72" spans="3:11">
      <c r="C72" s="50" t="str">
        <f t="shared" si="7"/>
        <v/>
      </c>
      <c r="D72" s="50" t="str">
        <f t="shared" si="8"/>
        <v/>
      </c>
      <c r="E72" s="50" t="str">
        <f t="shared" si="9"/>
        <v/>
      </c>
      <c r="F72" s="224"/>
      <c r="G72" s="69"/>
      <c r="H72" s="69"/>
      <c r="I72" s="226"/>
      <c r="J72" s="54"/>
      <c r="K72" s="55" t="str">
        <f t="shared" si="6"/>
        <v/>
      </c>
    </row>
    <row r="73" spans="3:11">
      <c r="C73" s="50" t="str">
        <f t="shared" si="7"/>
        <v/>
      </c>
      <c r="D73" s="50" t="str">
        <f t="shared" si="8"/>
        <v/>
      </c>
      <c r="E73" s="50" t="str">
        <f t="shared" si="9"/>
        <v/>
      </c>
      <c r="F73" s="224"/>
      <c r="G73" s="69"/>
      <c r="H73" s="69"/>
      <c r="I73" s="226"/>
      <c r="J73" s="54"/>
      <c r="K73" s="55" t="str">
        <f t="shared" si="6"/>
        <v/>
      </c>
    </row>
    <row r="74" spans="3:11">
      <c r="C74" s="50" t="str">
        <f t="shared" si="7"/>
        <v/>
      </c>
      <c r="D74" s="50" t="str">
        <f t="shared" si="8"/>
        <v/>
      </c>
      <c r="E74" s="50" t="str">
        <f t="shared" si="9"/>
        <v/>
      </c>
      <c r="F74" s="224"/>
      <c r="G74" s="69"/>
      <c r="H74" s="69"/>
      <c r="I74" s="226"/>
      <c r="J74" s="54"/>
      <c r="K74" s="55" t="str">
        <f t="shared" si="6"/>
        <v/>
      </c>
    </row>
    <row r="75" spans="3:11">
      <c r="C75" s="50" t="str">
        <f t="shared" si="7"/>
        <v/>
      </c>
      <c r="D75" s="50" t="str">
        <f t="shared" si="8"/>
        <v/>
      </c>
      <c r="E75" s="50" t="str">
        <f t="shared" si="9"/>
        <v/>
      </c>
      <c r="F75" s="224"/>
      <c r="G75" s="69"/>
      <c r="H75" s="69"/>
      <c r="I75" s="226"/>
      <c r="J75" s="54"/>
      <c r="K75" s="55" t="str">
        <f t="shared" si="6"/>
        <v/>
      </c>
    </row>
    <row r="76" spans="3:11">
      <c r="C76" s="50" t="str">
        <f t="shared" si="7"/>
        <v/>
      </c>
      <c r="D76" s="50" t="str">
        <f t="shared" si="8"/>
        <v/>
      </c>
      <c r="E76" s="50" t="str">
        <f t="shared" si="9"/>
        <v/>
      </c>
      <c r="F76" s="224"/>
      <c r="G76" s="69"/>
      <c r="H76" s="69"/>
      <c r="I76" s="226"/>
      <c r="J76" s="54"/>
      <c r="K76" s="55" t="str">
        <f t="shared" si="6"/>
        <v/>
      </c>
    </row>
    <row r="77" spans="3:11">
      <c r="C77" s="50" t="str">
        <f t="shared" si="7"/>
        <v/>
      </c>
      <c r="D77" s="50" t="str">
        <f t="shared" si="8"/>
        <v/>
      </c>
      <c r="E77" s="50" t="str">
        <f t="shared" si="9"/>
        <v/>
      </c>
      <c r="F77" s="224"/>
      <c r="G77" s="69"/>
      <c r="H77" s="69"/>
      <c r="I77" s="226"/>
      <c r="J77" s="54"/>
      <c r="K77" s="55" t="str">
        <f t="shared" si="6"/>
        <v/>
      </c>
    </row>
    <row r="78" spans="3:11">
      <c r="C78" s="50" t="str">
        <f t="shared" si="7"/>
        <v/>
      </c>
      <c r="D78" s="50" t="str">
        <f t="shared" si="8"/>
        <v/>
      </c>
      <c r="E78" s="50" t="str">
        <f t="shared" si="9"/>
        <v/>
      </c>
      <c r="F78" s="224"/>
      <c r="G78" s="69"/>
      <c r="H78" s="69"/>
      <c r="I78" s="226"/>
      <c r="J78" s="54"/>
      <c r="K78" s="55" t="str">
        <f t="shared" si="6"/>
        <v/>
      </c>
    </row>
    <row r="79" spans="3:11">
      <c r="C79" s="50" t="str">
        <f t="shared" si="7"/>
        <v/>
      </c>
      <c r="D79" s="50" t="str">
        <f t="shared" si="8"/>
        <v/>
      </c>
      <c r="E79" s="50" t="str">
        <f t="shared" si="9"/>
        <v/>
      </c>
      <c r="F79" s="224"/>
      <c r="G79" s="69"/>
      <c r="H79" s="69"/>
      <c r="I79" s="226"/>
      <c r="J79" s="54"/>
      <c r="K79" s="55" t="str">
        <f t="shared" si="6"/>
        <v/>
      </c>
    </row>
    <row r="80" spans="3:11">
      <c r="C80" s="50" t="str">
        <f t="shared" si="7"/>
        <v/>
      </c>
      <c r="D80" s="50" t="str">
        <f t="shared" si="8"/>
        <v/>
      </c>
      <c r="E80" s="50" t="str">
        <f t="shared" si="9"/>
        <v/>
      </c>
      <c r="F80" s="224"/>
      <c r="G80" s="69"/>
      <c r="H80" s="69"/>
      <c r="I80" s="226"/>
      <c r="J80" s="54"/>
      <c r="K80" s="55" t="str">
        <f t="shared" si="6"/>
        <v/>
      </c>
    </row>
    <row r="81" spans="3:11">
      <c r="C81" s="50" t="str">
        <f t="shared" si="7"/>
        <v/>
      </c>
      <c r="D81" s="50" t="str">
        <f t="shared" si="8"/>
        <v/>
      </c>
      <c r="E81" s="50" t="str">
        <f t="shared" si="9"/>
        <v/>
      </c>
      <c r="F81" s="224"/>
      <c r="G81" s="69"/>
      <c r="H81" s="69"/>
      <c r="I81" s="226"/>
      <c r="J81" s="54"/>
      <c r="K81" s="55" t="str">
        <f t="shared" si="6"/>
        <v/>
      </c>
    </row>
    <row r="82" spans="3:11">
      <c r="C82" s="50" t="str">
        <f t="shared" si="7"/>
        <v/>
      </c>
      <c r="D82" s="50" t="str">
        <f t="shared" si="8"/>
        <v/>
      </c>
      <c r="E82" s="50" t="str">
        <f t="shared" si="9"/>
        <v/>
      </c>
      <c r="F82" s="224"/>
      <c r="G82" s="69"/>
      <c r="H82" s="69"/>
      <c r="I82" s="226"/>
      <c r="J82" s="54"/>
      <c r="K82" s="55" t="str">
        <f t="shared" ref="K82:K145" si="10">IF(I82="","",IF(I82=$A$5,"Entrada",IF(I82=$A$6,"Entrada",IF(I82=$A$7,"Entrada",IF(I82=$A$8,"Entrada",IF(I82=$A$9,"Entrada",(IF(I82=$A$10,"Entrada","Saída"))))))))</f>
        <v/>
      </c>
    </row>
    <row r="83" spans="3:11">
      <c r="C83" s="50" t="str">
        <f t="shared" si="7"/>
        <v/>
      </c>
      <c r="D83" s="50" t="str">
        <f t="shared" si="8"/>
        <v/>
      </c>
      <c r="E83" s="50" t="str">
        <f t="shared" si="9"/>
        <v/>
      </c>
      <c r="F83" s="224"/>
      <c r="G83" s="69"/>
      <c r="H83" s="69"/>
      <c r="I83" s="226"/>
      <c r="J83" s="54"/>
      <c r="K83" s="55" t="str">
        <f t="shared" si="10"/>
        <v/>
      </c>
    </row>
    <row r="84" spans="3:11">
      <c r="C84" s="50" t="str">
        <f t="shared" si="7"/>
        <v/>
      </c>
      <c r="D84" s="50" t="str">
        <f t="shared" si="8"/>
        <v/>
      </c>
      <c r="E84" s="50" t="str">
        <f t="shared" si="9"/>
        <v/>
      </c>
      <c r="F84" s="224"/>
      <c r="G84" s="69"/>
      <c r="H84" s="69"/>
      <c r="I84" s="226"/>
      <c r="J84" s="54"/>
      <c r="K84" s="55" t="str">
        <f t="shared" si="10"/>
        <v/>
      </c>
    </row>
    <row r="85" spans="3:11">
      <c r="C85" s="50" t="str">
        <f t="shared" si="7"/>
        <v/>
      </c>
      <c r="D85" s="50" t="str">
        <f t="shared" si="8"/>
        <v/>
      </c>
      <c r="E85" s="50" t="str">
        <f t="shared" si="9"/>
        <v/>
      </c>
      <c r="F85" s="224"/>
      <c r="G85" s="69"/>
      <c r="H85" s="69"/>
      <c r="I85" s="226"/>
      <c r="J85" s="54"/>
      <c r="K85" s="55" t="str">
        <f t="shared" si="10"/>
        <v/>
      </c>
    </row>
    <row r="86" spans="3:11">
      <c r="C86" s="50" t="str">
        <f t="shared" si="7"/>
        <v/>
      </c>
      <c r="D86" s="50" t="str">
        <f t="shared" si="8"/>
        <v/>
      </c>
      <c r="E86" s="50" t="str">
        <f t="shared" si="9"/>
        <v/>
      </c>
      <c r="F86" s="224"/>
      <c r="G86" s="69"/>
      <c r="H86" s="69"/>
      <c r="I86" s="226"/>
      <c r="J86" s="54"/>
      <c r="K86" s="55" t="str">
        <f t="shared" si="10"/>
        <v/>
      </c>
    </row>
    <row r="87" spans="3:11">
      <c r="C87" s="50" t="str">
        <f t="shared" ref="C87:C150" si="11">IF(F87="","",MONTH(F87))</f>
        <v/>
      </c>
      <c r="D87" s="50" t="str">
        <f t="shared" ref="D87:D150" si="12">IF(F87="","",YEAR(F87))</f>
        <v/>
      </c>
      <c r="E87" s="50" t="str">
        <f t="shared" ref="E87:E150" si="13">IF(F87="","",IF(OR(C87=10,C87=11,C87=12),CONCATENATE(D87,"/",C87),CONCATENATE(D87,"/",0,C87)))</f>
        <v/>
      </c>
      <c r="F87" s="224"/>
      <c r="G87" s="69"/>
      <c r="H87" s="69"/>
      <c r="I87" s="226"/>
      <c r="J87" s="54"/>
      <c r="K87" s="55" t="str">
        <f t="shared" si="10"/>
        <v/>
      </c>
    </row>
    <row r="88" spans="3:11">
      <c r="C88" s="50" t="str">
        <f t="shared" si="11"/>
        <v/>
      </c>
      <c r="D88" s="50" t="str">
        <f t="shared" si="12"/>
        <v/>
      </c>
      <c r="E88" s="50" t="str">
        <f t="shared" si="13"/>
        <v/>
      </c>
      <c r="F88" s="224"/>
      <c r="G88" s="69"/>
      <c r="H88" s="69"/>
      <c r="I88" s="226"/>
      <c r="J88" s="54"/>
      <c r="K88" s="55" t="str">
        <f t="shared" si="10"/>
        <v/>
      </c>
    </row>
    <row r="89" spans="3:11">
      <c r="C89" s="50" t="str">
        <f t="shared" si="11"/>
        <v/>
      </c>
      <c r="D89" s="50" t="str">
        <f t="shared" si="12"/>
        <v/>
      </c>
      <c r="E89" s="50" t="str">
        <f t="shared" si="13"/>
        <v/>
      </c>
      <c r="F89" s="224"/>
      <c r="G89" s="69"/>
      <c r="H89" s="69"/>
      <c r="I89" s="226"/>
      <c r="J89" s="54"/>
      <c r="K89" s="55" t="str">
        <f t="shared" si="10"/>
        <v/>
      </c>
    </row>
    <row r="90" spans="3:11">
      <c r="C90" s="50" t="str">
        <f t="shared" si="11"/>
        <v/>
      </c>
      <c r="D90" s="50" t="str">
        <f t="shared" si="12"/>
        <v/>
      </c>
      <c r="E90" s="50" t="str">
        <f t="shared" si="13"/>
        <v/>
      </c>
      <c r="F90" s="224"/>
      <c r="G90" s="69"/>
      <c r="H90" s="69"/>
      <c r="I90" s="226"/>
      <c r="J90" s="54"/>
      <c r="K90" s="55" t="str">
        <f t="shared" si="10"/>
        <v/>
      </c>
    </row>
    <row r="91" spans="3:11">
      <c r="C91" s="50" t="str">
        <f t="shared" si="11"/>
        <v/>
      </c>
      <c r="D91" s="50" t="str">
        <f t="shared" si="12"/>
        <v/>
      </c>
      <c r="E91" s="50" t="str">
        <f t="shared" si="13"/>
        <v/>
      </c>
      <c r="F91" s="224"/>
      <c r="G91" s="69"/>
      <c r="H91" s="69"/>
      <c r="I91" s="226"/>
      <c r="J91" s="54"/>
      <c r="K91" s="55" t="str">
        <f t="shared" si="10"/>
        <v/>
      </c>
    </row>
    <row r="92" spans="3:11">
      <c r="C92" s="50" t="str">
        <f t="shared" si="11"/>
        <v/>
      </c>
      <c r="D92" s="50" t="str">
        <f t="shared" si="12"/>
        <v/>
      </c>
      <c r="E92" s="50" t="str">
        <f t="shared" si="13"/>
        <v/>
      </c>
      <c r="F92" s="224"/>
      <c r="G92" s="69"/>
      <c r="H92" s="69"/>
      <c r="I92" s="226"/>
      <c r="J92" s="54"/>
      <c r="K92" s="55" t="str">
        <f t="shared" si="10"/>
        <v/>
      </c>
    </row>
    <row r="93" spans="3:11">
      <c r="C93" s="50" t="str">
        <f t="shared" si="11"/>
        <v/>
      </c>
      <c r="D93" s="50" t="str">
        <f t="shared" si="12"/>
        <v/>
      </c>
      <c r="E93" s="50" t="str">
        <f t="shared" si="13"/>
        <v/>
      </c>
      <c r="F93" s="224"/>
      <c r="G93" s="69"/>
      <c r="H93" s="69"/>
      <c r="I93" s="226"/>
      <c r="J93" s="54"/>
      <c r="K93" s="55" t="str">
        <f t="shared" si="10"/>
        <v/>
      </c>
    </row>
    <row r="94" spans="3:11">
      <c r="C94" s="50" t="str">
        <f t="shared" si="11"/>
        <v/>
      </c>
      <c r="D94" s="50" t="str">
        <f t="shared" si="12"/>
        <v/>
      </c>
      <c r="E94" s="50" t="str">
        <f t="shared" si="13"/>
        <v/>
      </c>
      <c r="F94" s="224"/>
      <c r="G94" s="69"/>
      <c r="H94" s="69"/>
      <c r="I94" s="226"/>
      <c r="J94" s="54"/>
      <c r="K94" s="55" t="str">
        <f t="shared" si="10"/>
        <v/>
      </c>
    </row>
    <row r="95" spans="3:11">
      <c r="C95" s="50" t="str">
        <f t="shared" si="11"/>
        <v/>
      </c>
      <c r="D95" s="50" t="str">
        <f t="shared" si="12"/>
        <v/>
      </c>
      <c r="E95" s="50" t="str">
        <f t="shared" si="13"/>
        <v/>
      </c>
      <c r="F95" s="224"/>
      <c r="G95" s="69"/>
      <c r="H95" s="69"/>
      <c r="I95" s="226"/>
      <c r="J95" s="54"/>
      <c r="K95" s="55" t="str">
        <f t="shared" si="10"/>
        <v/>
      </c>
    </row>
    <row r="96" spans="3:11">
      <c r="C96" s="50" t="str">
        <f t="shared" si="11"/>
        <v/>
      </c>
      <c r="D96" s="50" t="str">
        <f t="shared" si="12"/>
        <v/>
      </c>
      <c r="E96" s="50" t="str">
        <f t="shared" si="13"/>
        <v/>
      </c>
      <c r="F96" s="224"/>
      <c r="G96" s="69"/>
      <c r="H96" s="69"/>
      <c r="I96" s="226"/>
      <c r="J96" s="54"/>
      <c r="K96" s="55" t="str">
        <f t="shared" si="10"/>
        <v/>
      </c>
    </row>
    <row r="97" spans="3:11">
      <c r="C97" s="50" t="str">
        <f t="shared" si="11"/>
        <v/>
      </c>
      <c r="D97" s="50" t="str">
        <f t="shared" si="12"/>
        <v/>
      </c>
      <c r="E97" s="50" t="str">
        <f t="shared" si="13"/>
        <v/>
      </c>
      <c r="F97" s="224"/>
      <c r="G97" s="69"/>
      <c r="H97" s="69"/>
      <c r="I97" s="226"/>
      <c r="J97" s="54"/>
      <c r="K97" s="55" t="str">
        <f t="shared" si="10"/>
        <v/>
      </c>
    </row>
    <row r="98" spans="3:11">
      <c r="C98" s="50" t="str">
        <f t="shared" si="11"/>
        <v/>
      </c>
      <c r="D98" s="50" t="str">
        <f t="shared" si="12"/>
        <v/>
      </c>
      <c r="E98" s="50" t="str">
        <f t="shared" si="13"/>
        <v/>
      </c>
      <c r="F98" s="224"/>
      <c r="G98" s="69"/>
      <c r="H98" s="69"/>
      <c r="I98" s="226"/>
      <c r="J98" s="54"/>
      <c r="K98" s="55" t="str">
        <f t="shared" si="10"/>
        <v/>
      </c>
    </row>
    <row r="99" spans="3:11">
      <c r="C99" s="50" t="str">
        <f t="shared" si="11"/>
        <v/>
      </c>
      <c r="D99" s="50" t="str">
        <f t="shared" si="12"/>
        <v/>
      </c>
      <c r="E99" s="50" t="str">
        <f t="shared" si="13"/>
        <v/>
      </c>
      <c r="F99" s="224"/>
      <c r="G99" s="69"/>
      <c r="H99" s="69"/>
      <c r="I99" s="226"/>
      <c r="J99" s="54"/>
      <c r="K99" s="55" t="str">
        <f t="shared" si="10"/>
        <v/>
      </c>
    </row>
    <row r="100" spans="3:11">
      <c r="C100" s="50" t="str">
        <f t="shared" si="11"/>
        <v/>
      </c>
      <c r="D100" s="50" t="str">
        <f t="shared" si="12"/>
        <v/>
      </c>
      <c r="E100" s="50" t="str">
        <f t="shared" si="13"/>
        <v/>
      </c>
      <c r="F100" s="224"/>
      <c r="G100" s="69"/>
      <c r="H100" s="69"/>
      <c r="I100" s="226"/>
      <c r="J100" s="54"/>
      <c r="K100" s="55" t="str">
        <f t="shared" si="10"/>
        <v/>
      </c>
    </row>
    <row r="101" spans="3:11">
      <c r="C101" s="50" t="str">
        <f t="shared" si="11"/>
        <v/>
      </c>
      <c r="D101" s="50" t="str">
        <f t="shared" si="12"/>
        <v/>
      </c>
      <c r="E101" s="50" t="str">
        <f t="shared" si="13"/>
        <v/>
      </c>
      <c r="F101" s="224"/>
      <c r="G101" s="69"/>
      <c r="H101" s="69"/>
      <c r="I101" s="226"/>
      <c r="J101" s="54"/>
      <c r="K101" s="55" t="str">
        <f t="shared" si="10"/>
        <v/>
      </c>
    </row>
    <row r="102" spans="3:11">
      <c r="C102" s="50" t="str">
        <f t="shared" si="11"/>
        <v/>
      </c>
      <c r="D102" s="50" t="str">
        <f t="shared" si="12"/>
        <v/>
      </c>
      <c r="E102" s="50" t="str">
        <f t="shared" si="13"/>
        <v/>
      </c>
      <c r="F102" s="224"/>
      <c r="G102" s="69"/>
      <c r="H102" s="69"/>
      <c r="I102" s="226"/>
      <c r="J102" s="54"/>
      <c r="K102" s="55" t="str">
        <f t="shared" si="10"/>
        <v/>
      </c>
    </row>
    <row r="103" spans="3:11">
      <c r="C103" s="50" t="str">
        <f t="shared" si="11"/>
        <v/>
      </c>
      <c r="D103" s="50" t="str">
        <f t="shared" si="12"/>
        <v/>
      </c>
      <c r="E103" s="50" t="str">
        <f t="shared" si="13"/>
        <v/>
      </c>
      <c r="F103" s="224"/>
      <c r="G103" s="69"/>
      <c r="H103" s="69"/>
      <c r="I103" s="226"/>
      <c r="J103" s="54"/>
      <c r="K103" s="55" t="str">
        <f t="shared" si="10"/>
        <v/>
      </c>
    </row>
    <row r="104" spans="3:11">
      <c r="C104" s="50" t="str">
        <f t="shared" si="11"/>
        <v/>
      </c>
      <c r="D104" s="50" t="str">
        <f t="shared" si="12"/>
        <v/>
      </c>
      <c r="E104" s="50" t="str">
        <f t="shared" si="13"/>
        <v/>
      </c>
      <c r="F104" s="224"/>
      <c r="G104" s="69"/>
      <c r="H104" s="69"/>
      <c r="I104" s="226"/>
      <c r="J104" s="54"/>
      <c r="K104" s="55" t="str">
        <f t="shared" si="10"/>
        <v/>
      </c>
    </row>
    <row r="105" spans="3:11">
      <c r="C105" s="50" t="str">
        <f t="shared" si="11"/>
        <v/>
      </c>
      <c r="D105" s="50" t="str">
        <f t="shared" si="12"/>
        <v/>
      </c>
      <c r="E105" s="50" t="str">
        <f t="shared" si="13"/>
        <v/>
      </c>
      <c r="F105" s="224"/>
      <c r="G105" s="69"/>
      <c r="H105" s="69"/>
      <c r="I105" s="226"/>
      <c r="J105" s="54"/>
      <c r="K105" s="55" t="str">
        <f t="shared" si="10"/>
        <v/>
      </c>
    </row>
    <row r="106" spans="3:11">
      <c r="C106" s="50" t="str">
        <f t="shared" si="11"/>
        <v/>
      </c>
      <c r="D106" s="50" t="str">
        <f t="shared" si="12"/>
        <v/>
      </c>
      <c r="E106" s="50" t="str">
        <f t="shared" si="13"/>
        <v/>
      </c>
      <c r="F106" s="224"/>
      <c r="G106" s="69"/>
      <c r="H106" s="69"/>
      <c r="I106" s="226"/>
      <c r="J106" s="54"/>
      <c r="K106" s="55" t="str">
        <f t="shared" si="10"/>
        <v/>
      </c>
    </row>
    <row r="107" spans="3:11">
      <c r="C107" s="50" t="str">
        <f t="shared" si="11"/>
        <v/>
      </c>
      <c r="D107" s="50" t="str">
        <f t="shared" si="12"/>
        <v/>
      </c>
      <c r="E107" s="50" t="str">
        <f t="shared" si="13"/>
        <v/>
      </c>
      <c r="F107" s="224"/>
      <c r="G107" s="69"/>
      <c r="H107" s="69"/>
      <c r="I107" s="226"/>
      <c r="J107" s="54"/>
      <c r="K107" s="55" t="str">
        <f t="shared" si="10"/>
        <v/>
      </c>
    </row>
    <row r="108" spans="3:11">
      <c r="C108" s="50" t="str">
        <f t="shared" si="11"/>
        <v/>
      </c>
      <c r="D108" s="50" t="str">
        <f t="shared" si="12"/>
        <v/>
      </c>
      <c r="E108" s="50" t="str">
        <f t="shared" si="13"/>
        <v/>
      </c>
      <c r="F108" s="224"/>
      <c r="G108" s="69"/>
      <c r="H108" s="69"/>
      <c r="I108" s="226"/>
      <c r="J108" s="54"/>
      <c r="K108" s="55" t="str">
        <f t="shared" si="10"/>
        <v/>
      </c>
    </row>
    <row r="109" spans="3:11">
      <c r="C109" s="50" t="str">
        <f t="shared" si="11"/>
        <v/>
      </c>
      <c r="D109" s="50" t="str">
        <f t="shared" si="12"/>
        <v/>
      </c>
      <c r="E109" s="50" t="str">
        <f t="shared" si="13"/>
        <v/>
      </c>
      <c r="F109" s="224"/>
      <c r="G109" s="69"/>
      <c r="H109" s="69"/>
      <c r="I109" s="226"/>
      <c r="J109" s="54"/>
      <c r="K109" s="55" t="str">
        <f t="shared" si="10"/>
        <v/>
      </c>
    </row>
    <row r="110" spans="3:11">
      <c r="C110" s="50" t="str">
        <f t="shared" si="11"/>
        <v/>
      </c>
      <c r="D110" s="50" t="str">
        <f t="shared" si="12"/>
        <v/>
      </c>
      <c r="E110" s="50" t="str">
        <f t="shared" si="13"/>
        <v/>
      </c>
      <c r="F110" s="224"/>
      <c r="G110" s="69"/>
      <c r="H110" s="69"/>
      <c r="I110" s="226"/>
      <c r="J110" s="54"/>
      <c r="K110" s="55" t="str">
        <f t="shared" si="10"/>
        <v/>
      </c>
    </row>
    <row r="111" spans="3:11">
      <c r="C111" s="50" t="str">
        <f t="shared" si="11"/>
        <v/>
      </c>
      <c r="D111" s="50" t="str">
        <f t="shared" si="12"/>
        <v/>
      </c>
      <c r="E111" s="50" t="str">
        <f t="shared" si="13"/>
        <v/>
      </c>
      <c r="F111" s="224"/>
      <c r="G111" s="69"/>
      <c r="H111" s="69"/>
      <c r="I111" s="226"/>
      <c r="J111" s="54"/>
      <c r="K111" s="55" t="str">
        <f t="shared" si="10"/>
        <v/>
      </c>
    </row>
    <row r="112" spans="3:11">
      <c r="C112" s="50" t="str">
        <f t="shared" si="11"/>
        <v/>
      </c>
      <c r="D112" s="50" t="str">
        <f t="shared" si="12"/>
        <v/>
      </c>
      <c r="E112" s="50" t="str">
        <f t="shared" si="13"/>
        <v/>
      </c>
      <c r="F112" s="224"/>
      <c r="G112" s="69"/>
      <c r="H112" s="69"/>
      <c r="I112" s="226"/>
      <c r="J112" s="54"/>
      <c r="K112" s="55" t="str">
        <f t="shared" si="10"/>
        <v/>
      </c>
    </row>
    <row r="113" spans="3:11">
      <c r="C113" s="50" t="str">
        <f t="shared" si="11"/>
        <v/>
      </c>
      <c r="D113" s="50" t="str">
        <f t="shared" si="12"/>
        <v/>
      </c>
      <c r="E113" s="50" t="str">
        <f t="shared" si="13"/>
        <v/>
      </c>
      <c r="F113" s="224"/>
      <c r="G113" s="69"/>
      <c r="H113" s="69"/>
      <c r="I113" s="226"/>
      <c r="J113" s="54"/>
      <c r="K113" s="55" t="str">
        <f t="shared" si="10"/>
        <v/>
      </c>
    </row>
    <row r="114" spans="3:11">
      <c r="C114" s="50" t="str">
        <f t="shared" si="11"/>
        <v/>
      </c>
      <c r="D114" s="50" t="str">
        <f t="shared" si="12"/>
        <v/>
      </c>
      <c r="E114" s="50" t="str">
        <f t="shared" si="13"/>
        <v/>
      </c>
      <c r="F114" s="224"/>
      <c r="G114" s="69"/>
      <c r="H114" s="69"/>
      <c r="I114" s="226"/>
      <c r="J114" s="54"/>
      <c r="K114" s="55" t="str">
        <f t="shared" si="10"/>
        <v/>
      </c>
    </row>
    <row r="115" spans="3:11">
      <c r="C115" s="50" t="str">
        <f t="shared" si="11"/>
        <v/>
      </c>
      <c r="D115" s="50" t="str">
        <f t="shared" si="12"/>
        <v/>
      </c>
      <c r="E115" s="50" t="str">
        <f t="shared" si="13"/>
        <v/>
      </c>
      <c r="F115" s="224"/>
      <c r="G115" s="69"/>
      <c r="H115" s="69"/>
      <c r="I115" s="226"/>
      <c r="J115" s="54"/>
      <c r="K115" s="55" t="str">
        <f t="shared" si="10"/>
        <v/>
      </c>
    </row>
    <row r="116" spans="3:11">
      <c r="C116" s="50" t="str">
        <f t="shared" si="11"/>
        <v/>
      </c>
      <c r="D116" s="50" t="str">
        <f t="shared" si="12"/>
        <v/>
      </c>
      <c r="E116" s="50" t="str">
        <f t="shared" si="13"/>
        <v/>
      </c>
      <c r="F116" s="224"/>
      <c r="G116" s="69"/>
      <c r="H116" s="69"/>
      <c r="I116" s="226"/>
      <c r="J116" s="54"/>
      <c r="K116" s="55" t="str">
        <f t="shared" si="10"/>
        <v/>
      </c>
    </row>
    <row r="117" spans="3:11">
      <c r="C117" s="50" t="str">
        <f t="shared" si="11"/>
        <v/>
      </c>
      <c r="D117" s="50" t="str">
        <f t="shared" si="12"/>
        <v/>
      </c>
      <c r="E117" s="50" t="str">
        <f t="shared" si="13"/>
        <v/>
      </c>
      <c r="F117" s="224"/>
      <c r="G117" s="69"/>
      <c r="H117" s="69"/>
      <c r="I117" s="226"/>
      <c r="J117" s="54"/>
      <c r="K117" s="55" t="str">
        <f t="shared" si="10"/>
        <v/>
      </c>
    </row>
    <row r="118" spans="3:11">
      <c r="C118" s="50" t="str">
        <f t="shared" si="11"/>
        <v/>
      </c>
      <c r="D118" s="50" t="str">
        <f t="shared" si="12"/>
        <v/>
      </c>
      <c r="E118" s="50" t="str">
        <f t="shared" si="13"/>
        <v/>
      </c>
      <c r="F118" s="224"/>
      <c r="G118" s="69"/>
      <c r="H118" s="69"/>
      <c r="I118" s="226"/>
      <c r="J118" s="54"/>
      <c r="K118" s="55" t="str">
        <f t="shared" si="10"/>
        <v/>
      </c>
    </row>
    <row r="119" spans="3:11">
      <c r="C119" s="50" t="str">
        <f t="shared" si="11"/>
        <v/>
      </c>
      <c r="D119" s="50" t="str">
        <f t="shared" si="12"/>
        <v/>
      </c>
      <c r="E119" s="50" t="str">
        <f t="shared" si="13"/>
        <v/>
      </c>
      <c r="F119" s="224"/>
      <c r="G119" s="69"/>
      <c r="H119" s="69"/>
      <c r="I119" s="226"/>
      <c r="J119" s="54"/>
      <c r="K119" s="55" t="str">
        <f t="shared" si="10"/>
        <v/>
      </c>
    </row>
    <row r="120" spans="3:11">
      <c r="C120" s="50" t="str">
        <f t="shared" si="11"/>
        <v/>
      </c>
      <c r="D120" s="50" t="str">
        <f t="shared" si="12"/>
        <v/>
      </c>
      <c r="E120" s="50" t="str">
        <f t="shared" si="13"/>
        <v/>
      </c>
      <c r="F120" s="224"/>
      <c r="G120" s="69"/>
      <c r="H120" s="69"/>
      <c r="I120" s="226"/>
      <c r="J120" s="54"/>
      <c r="K120" s="55" t="str">
        <f t="shared" si="10"/>
        <v/>
      </c>
    </row>
    <row r="121" spans="3:11">
      <c r="C121" s="50" t="str">
        <f t="shared" si="11"/>
        <v/>
      </c>
      <c r="D121" s="50" t="str">
        <f t="shared" si="12"/>
        <v/>
      </c>
      <c r="E121" s="50" t="str">
        <f t="shared" si="13"/>
        <v/>
      </c>
      <c r="F121" s="224"/>
      <c r="G121" s="69"/>
      <c r="H121" s="69"/>
      <c r="I121" s="226"/>
      <c r="J121" s="54"/>
      <c r="K121" s="55" t="str">
        <f t="shared" si="10"/>
        <v/>
      </c>
    </row>
    <row r="122" spans="3:11">
      <c r="C122" s="50" t="str">
        <f t="shared" si="11"/>
        <v/>
      </c>
      <c r="D122" s="50" t="str">
        <f t="shared" si="12"/>
        <v/>
      </c>
      <c r="E122" s="50" t="str">
        <f t="shared" si="13"/>
        <v/>
      </c>
      <c r="F122" s="224"/>
      <c r="G122" s="69"/>
      <c r="H122" s="69"/>
      <c r="I122" s="226"/>
      <c r="J122" s="54"/>
      <c r="K122" s="55" t="str">
        <f t="shared" si="10"/>
        <v/>
      </c>
    </row>
    <row r="123" spans="3:11">
      <c r="C123" s="50" t="str">
        <f t="shared" si="11"/>
        <v/>
      </c>
      <c r="D123" s="50" t="str">
        <f t="shared" si="12"/>
        <v/>
      </c>
      <c r="E123" s="50" t="str">
        <f t="shared" si="13"/>
        <v/>
      </c>
      <c r="F123" s="224"/>
      <c r="G123" s="69"/>
      <c r="H123" s="69"/>
      <c r="I123" s="226"/>
      <c r="J123" s="54"/>
      <c r="K123" s="55" t="str">
        <f t="shared" si="10"/>
        <v/>
      </c>
    </row>
    <row r="124" spans="3:11">
      <c r="C124" s="50" t="str">
        <f t="shared" si="11"/>
        <v/>
      </c>
      <c r="D124" s="50" t="str">
        <f t="shared" si="12"/>
        <v/>
      </c>
      <c r="E124" s="50" t="str">
        <f t="shared" si="13"/>
        <v/>
      </c>
      <c r="F124" s="224"/>
      <c r="G124" s="69"/>
      <c r="H124" s="69"/>
      <c r="I124" s="226"/>
      <c r="J124" s="54"/>
      <c r="K124" s="55" t="str">
        <f t="shared" si="10"/>
        <v/>
      </c>
    </row>
    <row r="125" spans="3:11">
      <c r="C125" s="50" t="str">
        <f t="shared" si="11"/>
        <v/>
      </c>
      <c r="D125" s="50" t="str">
        <f t="shared" si="12"/>
        <v/>
      </c>
      <c r="E125" s="50" t="str">
        <f t="shared" si="13"/>
        <v/>
      </c>
      <c r="F125" s="224"/>
      <c r="G125" s="69"/>
      <c r="H125" s="69"/>
      <c r="I125" s="226"/>
      <c r="J125" s="54"/>
      <c r="K125" s="55" t="str">
        <f t="shared" si="10"/>
        <v/>
      </c>
    </row>
    <row r="126" spans="3:11">
      <c r="C126" s="50" t="str">
        <f t="shared" si="11"/>
        <v/>
      </c>
      <c r="D126" s="50" t="str">
        <f t="shared" si="12"/>
        <v/>
      </c>
      <c r="E126" s="50" t="str">
        <f t="shared" si="13"/>
        <v/>
      </c>
      <c r="F126" s="224"/>
      <c r="G126" s="69"/>
      <c r="H126" s="69"/>
      <c r="I126" s="226"/>
      <c r="J126" s="54"/>
      <c r="K126" s="55" t="str">
        <f t="shared" si="10"/>
        <v/>
      </c>
    </row>
    <row r="127" spans="3:11">
      <c r="C127" s="50" t="str">
        <f t="shared" si="11"/>
        <v/>
      </c>
      <c r="D127" s="50" t="str">
        <f t="shared" si="12"/>
        <v/>
      </c>
      <c r="E127" s="50" t="str">
        <f t="shared" si="13"/>
        <v/>
      </c>
      <c r="F127" s="224"/>
      <c r="G127" s="69"/>
      <c r="H127" s="69"/>
      <c r="I127" s="226"/>
      <c r="J127" s="54"/>
      <c r="K127" s="55" t="str">
        <f t="shared" si="10"/>
        <v/>
      </c>
    </row>
    <row r="128" spans="3:11">
      <c r="C128" s="50" t="str">
        <f t="shared" si="11"/>
        <v/>
      </c>
      <c r="D128" s="50" t="str">
        <f t="shared" si="12"/>
        <v/>
      </c>
      <c r="E128" s="50" t="str">
        <f t="shared" si="13"/>
        <v/>
      </c>
      <c r="F128" s="224"/>
      <c r="G128" s="69"/>
      <c r="H128" s="69"/>
      <c r="I128" s="226"/>
      <c r="J128" s="54"/>
      <c r="K128" s="55" t="str">
        <f t="shared" si="10"/>
        <v/>
      </c>
    </row>
    <row r="129" spans="3:11">
      <c r="C129" s="50" t="str">
        <f t="shared" si="11"/>
        <v/>
      </c>
      <c r="D129" s="50" t="str">
        <f t="shared" si="12"/>
        <v/>
      </c>
      <c r="E129" s="50" t="str">
        <f t="shared" si="13"/>
        <v/>
      </c>
      <c r="F129" s="224"/>
      <c r="G129" s="69"/>
      <c r="H129" s="69"/>
      <c r="I129" s="226"/>
      <c r="J129" s="54"/>
      <c r="K129" s="55" t="str">
        <f t="shared" si="10"/>
        <v/>
      </c>
    </row>
    <row r="130" spans="3:11">
      <c r="C130" s="50" t="str">
        <f t="shared" si="11"/>
        <v/>
      </c>
      <c r="D130" s="50" t="str">
        <f t="shared" si="12"/>
        <v/>
      </c>
      <c r="E130" s="50" t="str">
        <f t="shared" si="13"/>
        <v/>
      </c>
      <c r="F130" s="224"/>
      <c r="G130" s="69"/>
      <c r="H130" s="69"/>
      <c r="I130" s="226"/>
      <c r="J130" s="54"/>
      <c r="K130" s="55" t="str">
        <f t="shared" si="10"/>
        <v/>
      </c>
    </row>
    <row r="131" spans="3:11">
      <c r="C131" s="50" t="str">
        <f t="shared" si="11"/>
        <v/>
      </c>
      <c r="D131" s="50" t="str">
        <f t="shared" si="12"/>
        <v/>
      </c>
      <c r="E131" s="50" t="str">
        <f t="shared" si="13"/>
        <v/>
      </c>
      <c r="F131" s="224"/>
      <c r="G131" s="69"/>
      <c r="H131" s="69"/>
      <c r="I131" s="226"/>
      <c r="J131" s="54"/>
      <c r="K131" s="55" t="str">
        <f t="shared" si="10"/>
        <v/>
      </c>
    </row>
    <row r="132" spans="3:11">
      <c r="C132" s="50" t="str">
        <f t="shared" si="11"/>
        <v/>
      </c>
      <c r="D132" s="50" t="str">
        <f t="shared" si="12"/>
        <v/>
      </c>
      <c r="E132" s="50" t="str">
        <f t="shared" si="13"/>
        <v/>
      </c>
      <c r="F132" s="224"/>
      <c r="G132" s="69"/>
      <c r="H132" s="69"/>
      <c r="I132" s="226"/>
      <c r="J132" s="54"/>
      <c r="K132" s="55" t="str">
        <f t="shared" si="10"/>
        <v/>
      </c>
    </row>
    <row r="133" spans="3:11">
      <c r="C133" s="50" t="str">
        <f t="shared" si="11"/>
        <v/>
      </c>
      <c r="D133" s="50" t="str">
        <f t="shared" si="12"/>
        <v/>
      </c>
      <c r="E133" s="50" t="str">
        <f t="shared" si="13"/>
        <v/>
      </c>
      <c r="F133" s="224"/>
      <c r="G133" s="69"/>
      <c r="H133" s="69"/>
      <c r="I133" s="226"/>
      <c r="J133" s="54"/>
      <c r="K133" s="55" t="str">
        <f t="shared" si="10"/>
        <v/>
      </c>
    </row>
    <row r="134" spans="3:11">
      <c r="C134" s="50" t="str">
        <f t="shared" si="11"/>
        <v/>
      </c>
      <c r="D134" s="50" t="str">
        <f t="shared" si="12"/>
        <v/>
      </c>
      <c r="E134" s="50" t="str">
        <f t="shared" si="13"/>
        <v/>
      </c>
      <c r="F134" s="224"/>
      <c r="G134" s="69"/>
      <c r="H134" s="69"/>
      <c r="I134" s="226"/>
      <c r="J134" s="54"/>
      <c r="K134" s="55" t="str">
        <f t="shared" si="10"/>
        <v/>
      </c>
    </row>
    <row r="135" spans="3:11">
      <c r="C135" s="50" t="str">
        <f t="shared" si="11"/>
        <v/>
      </c>
      <c r="D135" s="50" t="str">
        <f t="shared" si="12"/>
        <v/>
      </c>
      <c r="E135" s="50" t="str">
        <f t="shared" si="13"/>
        <v/>
      </c>
      <c r="F135" s="224"/>
      <c r="G135" s="69"/>
      <c r="H135" s="69"/>
      <c r="I135" s="226"/>
      <c r="J135" s="54"/>
      <c r="K135" s="55" t="str">
        <f t="shared" si="10"/>
        <v/>
      </c>
    </row>
    <row r="136" spans="3:11">
      <c r="C136" s="50" t="str">
        <f t="shared" si="11"/>
        <v/>
      </c>
      <c r="D136" s="50" t="str">
        <f t="shared" si="12"/>
        <v/>
      </c>
      <c r="E136" s="50" t="str">
        <f t="shared" si="13"/>
        <v/>
      </c>
      <c r="F136" s="224"/>
      <c r="G136" s="69"/>
      <c r="H136" s="69"/>
      <c r="I136" s="226"/>
      <c r="J136" s="54"/>
      <c r="K136" s="55" t="str">
        <f t="shared" si="10"/>
        <v/>
      </c>
    </row>
    <row r="137" spans="3:11">
      <c r="C137" s="50" t="str">
        <f t="shared" si="11"/>
        <v/>
      </c>
      <c r="D137" s="50" t="str">
        <f t="shared" si="12"/>
        <v/>
      </c>
      <c r="E137" s="50" t="str">
        <f t="shared" si="13"/>
        <v/>
      </c>
      <c r="F137" s="224"/>
      <c r="G137" s="69"/>
      <c r="H137" s="69"/>
      <c r="I137" s="226"/>
      <c r="J137" s="54"/>
      <c r="K137" s="55" t="str">
        <f t="shared" si="10"/>
        <v/>
      </c>
    </row>
    <row r="138" spans="3:11">
      <c r="C138" s="50" t="str">
        <f t="shared" si="11"/>
        <v/>
      </c>
      <c r="D138" s="50" t="str">
        <f t="shared" si="12"/>
        <v/>
      </c>
      <c r="E138" s="50" t="str">
        <f t="shared" si="13"/>
        <v/>
      </c>
      <c r="F138" s="224"/>
      <c r="G138" s="69"/>
      <c r="H138" s="69"/>
      <c r="I138" s="226"/>
      <c r="J138" s="54"/>
      <c r="K138" s="55" t="str">
        <f t="shared" si="10"/>
        <v/>
      </c>
    </row>
    <row r="139" spans="3:11">
      <c r="C139" s="50" t="str">
        <f t="shared" si="11"/>
        <v/>
      </c>
      <c r="D139" s="50" t="str">
        <f t="shared" si="12"/>
        <v/>
      </c>
      <c r="E139" s="50" t="str">
        <f t="shared" si="13"/>
        <v/>
      </c>
      <c r="F139" s="224"/>
      <c r="G139" s="69"/>
      <c r="H139" s="69"/>
      <c r="I139" s="226"/>
      <c r="J139" s="54"/>
      <c r="K139" s="55" t="str">
        <f t="shared" si="10"/>
        <v/>
      </c>
    </row>
    <row r="140" spans="3:11">
      <c r="C140" s="50" t="str">
        <f t="shared" si="11"/>
        <v/>
      </c>
      <c r="D140" s="50" t="str">
        <f t="shared" si="12"/>
        <v/>
      </c>
      <c r="E140" s="50" t="str">
        <f t="shared" si="13"/>
        <v/>
      </c>
      <c r="F140" s="224"/>
      <c r="G140" s="69"/>
      <c r="H140" s="69"/>
      <c r="I140" s="226"/>
      <c r="J140" s="54"/>
      <c r="K140" s="55" t="str">
        <f t="shared" si="10"/>
        <v/>
      </c>
    </row>
    <row r="141" spans="3:11">
      <c r="C141" s="50" t="str">
        <f t="shared" si="11"/>
        <v/>
      </c>
      <c r="D141" s="50" t="str">
        <f t="shared" si="12"/>
        <v/>
      </c>
      <c r="E141" s="50" t="str">
        <f t="shared" si="13"/>
        <v/>
      </c>
      <c r="F141" s="224"/>
      <c r="G141" s="69"/>
      <c r="H141" s="69"/>
      <c r="I141" s="226"/>
      <c r="J141" s="54"/>
      <c r="K141" s="55" t="str">
        <f t="shared" si="10"/>
        <v/>
      </c>
    </row>
    <row r="142" spans="3:11">
      <c r="C142" s="50" t="str">
        <f t="shared" si="11"/>
        <v/>
      </c>
      <c r="D142" s="50" t="str">
        <f t="shared" si="12"/>
        <v/>
      </c>
      <c r="E142" s="50" t="str">
        <f t="shared" si="13"/>
        <v/>
      </c>
      <c r="F142" s="224"/>
      <c r="G142" s="69"/>
      <c r="H142" s="69"/>
      <c r="I142" s="226"/>
      <c r="J142" s="54"/>
      <c r="K142" s="55" t="str">
        <f t="shared" si="10"/>
        <v/>
      </c>
    </row>
    <row r="143" spans="3:11">
      <c r="C143" s="50" t="str">
        <f t="shared" si="11"/>
        <v/>
      </c>
      <c r="D143" s="50" t="str">
        <f t="shared" si="12"/>
        <v/>
      </c>
      <c r="E143" s="50" t="str">
        <f t="shared" si="13"/>
        <v/>
      </c>
      <c r="F143" s="224"/>
      <c r="G143" s="69"/>
      <c r="H143" s="69"/>
      <c r="I143" s="226"/>
      <c r="J143" s="54"/>
      <c r="K143" s="55" t="str">
        <f t="shared" si="10"/>
        <v/>
      </c>
    </row>
    <row r="144" spans="3:11">
      <c r="C144" s="50" t="str">
        <f t="shared" si="11"/>
        <v/>
      </c>
      <c r="D144" s="50" t="str">
        <f t="shared" si="12"/>
        <v/>
      </c>
      <c r="E144" s="50" t="str">
        <f t="shared" si="13"/>
        <v/>
      </c>
      <c r="F144" s="224"/>
      <c r="G144" s="69"/>
      <c r="H144" s="69"/>
      <c r="I144" s="226"/>
      <c r="J144" s="54"/>
      <c r="K144" s="55" t="str">
        <f t="shared" si="10"/>
        <v/>
      </c>
    </row>
    <row r="145" spans="3:11">
      <c r="C145" s="50" t="str">
        <f t="shared" si="11"/>
        <v/>
      </c>
      <c r="D145" s="50" t="str">
        <f t="shared" si="12"/>
        <v/>
      </c>
      <c r="E145" s="50" t="str">
        <f t="shared" si="13"/>
        <v/>
      </c>
      <c r="F145" s="224"/>
      <c r="G145" s="69"/>
      <c r="H145" s="69"/>
      <c r="I145" s="226"/>
      <c r="J145" s="54"/>
      <c r="K145" s="55" t="str">
        <f t="shared" si="10"/>
        <v/>
      </c>
    </row>
    <row r="146" spans="3:11">
      <c r="C146" s="50" t="str">
        <f t="shared" si="11"/>
        <v/>
      </c>
      <c r="D146" s="50" t="str">
        <f t="shared" si="12"/>
        <v/>
      </c>
      <c r="E146" s="50" t="str">
        <f t="shared" si="13"/>
        <v/>
      </c>
      <c r="F146" s="224"/>
      <c r="G146" s="69"/>
      <c r="H146" s="69"/>
      <c r="I146" s="226"/>
      <c r="J146" s="54"/>
      <c r="K146" s="55" t="str">
        <f t="shared" ref="K146:K209" si="14">IF(I146="","",IF(I146=$A$5,"Entrada",IF(I146=$A$6,"Entrada",IF(I146=$A$7,"Entrada",IF(I146=$A$8,"Entrada",IF(I146=$A$9,"Entrada",(IF(I146=$A$10,"Entrada","Saída"))))))))</f>
        <v/>
      </c>
    </row>
    <row r="147" spans="3:11">
      <c r="C147" s="50" t="str">
        <f t="shared" si="11"/>
        <v/>
      </c>
      <c r="D147" s="50" t="str">
        <f t="shared" si="12"/>
        <v/>
      </c>
      <c r="E147" s="50" t="str">
        <f t="shared" si="13"/>
        <v/>
      </c>
      <c r="F147" s="224"/>
      <c r="G147" s="69"/>
      <c r="H147" s="69"/>
      <c r="I147" s="226"/>
      <c r="J147" s="54"/>
      <c r="K147" s="55" t="str">
        <f t="shared" si="14"/>
        <v/>
      </c>
    </row>
    <row r="148" spans="3:11">
      <c r="C148" s="50" t="str">
        <f t="shared" si="11"/>
        <v/>
      </c>
      <c r="D148" s="50" t="str">
        <f t="shared" si="12"/>
        <v/>
      </c>
      <c r="E148" s="50" t="str">
        <f t="shared" si="13"/>
        <v/>
      </c>
      <c r="F148" s="224"/>
      <c r="G148" s="69"/>
      <c r="H148" s="69"/>
      <c r="I148" s="226"/>
      <c r="J148" s="54"/>
      <c r="K148" s="55" t="str">
        <f t="shared" si="14"/>
        <v/>
      </c>
    </row>
    <row r="149" spans="3:11">
      <c r="C149" s="50" t="str">
        <f t="shared" si="11"/>
        <v/>
      </c>
      <c r="D149" s="50" t="str">
        <f t="shared" si="12"/>
        <v/>
      </c>
      <c r="E149" s="50" t="str">
        <f t="shared" si="13"/>
        <v/>
      </c>
      <c r="F149" s="224"/>
      <c r="G149" s="69"/>
      <c r="H149" s="69"/>
      <c r="I149" s="226"/>
      <c r="J149" s="54"/>
      <c r="K149" s="55" t="str">
        <f t="shared" si="14"/>
        <v/>
      </c>
    </row>
    <row r="150" spans="3:11">
      <c r="C150" s="50" t="str">
        <f t="shared" si="11"/>
        <v/>
      </c>
      <c r="D150" s="50" t="str">
        <f t="shared" si="12"/>
        <v/>
      </c>
      <c r="E150" s="50" t="str">
        <f t="shared" si="13"/>
        <v/>
      </c>
      <c r="F150" s="224"/>
      <c r="G150" s="69"/>
      <c r="H150" s="69"/>
      <c r="I150" s="226"/>
      <c r="J150" s="54"/>
      <c r="K150" s="55" t="str">
        <f t="shared" si="14"/>
        <v/>
      </c>
    </row>
    <row r="151" spans="3:11">
      <c r="C151" s="50" t="str">
        <f t="shared" ref="C151:C214" si="15">IF(F151="","",MONTH(F151))</f>
        <v/>
      </c>
      <c r="D151" s="50" t="str">
        <f t="shared" ref="D151:D214" si="16">IF(F151="","",YEAR(F151))</f>
        <v/>
      </c>
      <c r="E151" s="50" t="str">
        <f t="shared" ref="E151:E214" si="17">IF(F151="","",IF(OR(C151=10,C151=11,C151=12),CONCATENATE(D151,"/",C151),CONCATENATE(D151,"/",0,C151)))</f>
        <v/>
      </c>
      <c r="F151" s="224"/>
      <c r="G151" s="69"/>
      <c r="H151" s="69"/>
      <c r="I151" s="226"/>
      <c r="J151" s="54"/>
      <c r="K151" s="55" t="str">
        <f t="shared" si="14"/>
        <v/>
      </c>
    </row>
    <row r="152" spans="3:11">
      <c r="C152" s="50" t="str">
        <f t="shared" si="15"/>
        <v/>
      </c>
      <c r="D152" s="50" t="str">
        <f t="shared" si="16"/>
        <v/>
      </c>
      <c r="E152" s="50" t="str">
        <f t="shared" si="17"/>
        <v/>
      </c>
      <c r="F152" s="224"/>
      <c r="G152" s="69"/>
      <c r="H152" s="69"/>
      <c r="I152" s="226"/>
      <c r="J152" s="54"/>
      <c r="K152" s="55" t="str">
        <f t="shared" si="14"/>
        <v/>
      </c>
    </row>
    <row r="153" spans="3:11">
      <c r="C153" s="50" t="str">
        <f t="shared" si="15"/>
        <v/>
      </c>
      <c r="D153" s="50" t="str">
        <f t="shared" si="16"/>
        <v/>
      </c>
      <c r="E153" s="50" t="str">
        <f t="shared" si="17"/>
        <v/>
      </c>
      <c r="F153" s="224"/>
      <c r="G153" s="69"/>
      <c r="H153" s="69"/>
      <c r="I153" s="226"/>
      <c r="J153" s="54"/>
      <c r="K153" s="55" t="str">
        <f t="shared" si="14"/>
        <v/>
      </c>
    </row>
    <row r="154" spans="3:11">
      <c r="C154" s="50" t="str">
        <f t="shared" si="15"/>
        <v/>
      </c>
      <c r="D154" s="50" t="str">
        <f t="shared" si="16"/>
        <v/>
      </c>
      <c r="E154" s="50" t="str">
        <f t="shared" si="17"/>
        <v/>
      </c>
      <c r="F154" s="224"/>
      <c r="G154" s="69"/>
      <c r="H154" s="69"/>
      <c r="I154" s="226"/>
      <c r="J154" s="54"/>
      <c r="K154" s="55" t="str">
        <f t="shared" si="14"/>
        <v/>
      </c>
    </row>
    <row r="155" spans="3:11">
      <c r="C155" s="50" t="str">
        <f t="shared" si="15"/>
        <v/>
      </c>
      <c r="D155" s="50" t="str">
        <f t="shared" si="16"/>
        <v/>
      </c>
      <c r="E155" s="50" t="str">
        <f t="shared" si="17"/>
        <v/>
      </c>
      <c r="F155" s="224"/>
      <c r="G155" s="69"/>
      <c r="H155" s="69"/>
      <c r="I155" s="226"/>
      <c r="J155" s="54"/>
      <c r="K155" s="55" t="str">
        <f t="shared" si="14"/>
        <v/>
      </c>
    </row>
    <row r="156" spans="3:11">
      <c r="C156" s="50" t="str">
        <f t="shared" si="15"/>
        <v/>
      </c>
      <c r="D156" s="50" t="str">
        <f t="shared" si="16"/>
        <v/>
      </c>
      <c r="E156" s="50" t="str">
        <f t="shared" si="17"/>
        <v/>
      </c>
      <c r="F156" s="224"/>
      <c r="G156" s="69"/>
      <c r="H156" s="69"/>
      <c r="I156" s="226"/>
      <c r="J156" s="54"/>
      <c r="K156" s="55" t="str">
        <f t="shared" si="14"/>
        <v/>
      </c>
    </row>
    <row r="157" spans="3:11">
      <c r="C157" s="50" t="str">
        <f t="shared" si="15"/>
        <v/>
      </c>
      <c r="D157" s="50" t="str">
        <f t="shared" si="16"/>
        <v/>
      </c>
      <c r="E157" s="50" t="str">
        <f t="shared" si="17"/>
        <v/>
      </c>
      <c r="F157" s="224"/>
      <c r="G157" s="69"/>
      <c r="H157" s="69"/>
      <c r="I157" s="226"/>
      <c r="J157" s="54"/>
      <c r="K157" s="55" t="str">
        <f t="shared" si="14"/>
        <v/>
      </c>
    </row>
    <row r="158" spans="3:11">
      <c r="C158" s="50" t="str">
        <f t="shared" si="15"/>
        <v/>
      </c>
      <c r="D158" s="50" t="str">
        <f t="shared" si="16"/>
        <v/>
      </c>
      <c r="E158" s="50" t="str">
        <f t="shared" si="17"/>
        <v/>
      </c>
      <c r="F158" s="224"/>
      <c r="G158" s="69"/>
      <c r="H158" s="69"/>
      <c r="I158" s="226"/>
      <c r="J158" s="54"/>
      <c r="K158" s="55" t="str">
        <f t="shared" si="14"/>
        <v/>
      </c>
    </row>
    <row r="159" spans="3:11">
      <c r="C159" s="50" t="str">
        <f t="shared" si="15"/>
        <v/>
      </c>
      <c r="D159" s="50" t="str">
        <f t="shared" si="16"/>
        <v/>
      </c>
      <c r="E159" s="50" t="str">
        <f t="shared" si="17"/>
        <v/>
      </c>
      <c r="F159" s="224"/>
      <c r="G159" s="69"/>
      <c r="H159" s="69"/>
      <c r="I159" s="226"/>
      <c r="J159" s="54"/>
      <c r="K159" s="55" t="str">
        <f t="shared" si="14"/>
        <v/>
      </c>
    </row>
    <row r="160" spans="3:11">
      <c r="C160" s="50" t="str">
        <f t="shared" si="15"/>
        <v/>
      </c>
      <c r="D160" s="50" t="str">
        <f t="shared" si="16"/>
        <v/>
      </c>
      <c r="E160" s="50" t="str">
        <f t="shared" si="17"/>
        <v/>
      </c>
      <c r="F160" s="224"/>
      <c r="G160" s="69"/>
      <c r="H160" s="69"/>
      <c r="I160" s="226"/>
      <c r="J160" s="54"/>
      <c r="K160" s="55" t="str">
        <f t="shared" si="14"/>
        <v/>
      </c>
    </row>
    <row r="161" spans="3:11">
      <c r="C161" s="50" t="str">
        <f t="shared" si="15"/>
        <v/>
      </c>
      <c r="D161" s="50" t="str">
        <f t="shared" si="16"/>
        <v/>
      </c>
      <c r="E161" s="50" t="str">
        <f t="shared" si="17"/>
        <v/>
      </c>
      <c r="F161" s="224"/>
      <c r="G161" s="69"/>
      <c r="H161" s="69"/>
      <c r="I161" s="226"/>
      <c r="J161" s="54"/>
      <c r="K161" s="55" t="str">
        <f t="shared" si="14"/>
        <v/>
      </c>
    </row>
    <row r="162" spans="3:11">
      <c r="C162" s="50" t="str">
        <f t="shared" si="15"/>
        <v/>
      </c>
      <c r="D162" s="50" t="str">
        <f t="shared" si="16"/>
        <v/>
      </c>
      <c r="E162" s="50" t="str">
        <f t="shared" si="17"/>
        <v/>
      </c>
      <c r="F162" s="224"/>
      <c r="G162" s="69"/>
      <c r="H162" s="69"/>
      <c r="I162" s="226"/>
      <c r="J162" s="54"/>
      <c r="K162" s="55" t="str">
        <f t="shared" si="14"/>
        <v/>
      </c>
    </row>
    <row r="163" spans="3:11">
      <c r="C163" s="50" t="str">
        <f t="shared" si="15"/>
        <v/>
      </c>
      <c r="D163" s="50" t="str">
        <f t="shared" si="16"/>
        <v/>
      </c>
      <c r="E163" s="50" t="str">
        <f t="shared" si="17"/>
        <v/>
      </c>
      <c r="F163" s="224"/>
      <c r="G163" s="69"/>
      <c r="H163" s="69"/>
      <c r="I163" s="226"/>
      <c r="J163" s="54"/>
      <c r="K163" s="55" t="str">
        <f t="shared" si="14"/>
        <v/>
      </c>
    </row>
    <row r="164" spans="3:11">
      <c r="C164" s="50" t="str">
        <f t="shared" si="15"/>
        <v/>
      </c>
      <c r="D164" s="50" t="str">
        <f t="shared" si="16"/>
        <v/>
      </c>
      <c r="E164" s="50" t="str">
        <f t="shared" si="17"/>
        <v/>
      </c>
      <c r="F164" s="224"/>
      <c r="G164" s="69"/>
      <c r="H164" s="69"/>
      <c r="I164" s="226"/>
      <c r="J164" s="54"/>
      <c r="K164" s="55" t="str">
        <f t="shared" si="14"/>
        <v/>
      </c>
    </row>
    <row r="165" spans="3:11">
      <c r="C165" s="50" t="str">
        <f t="shared" si="15"/>
        <v/>
      </c>
      <c r="D165" s="50" t="str">
        <f t="shared" si="16"/>
        <v/>
      </c>
      <c r="E165" s="50" t="str">
        <f t="shared" si="17"/>
        <v/>
      </c>
      <c r="F165" s="224"/>
      <c r="G165" s="69"/>
      <c r="H165" s="69"/>
      <c r="I165" s="226"/>
      <c r="J165" s="54"/>
      <c r="K165" s="55" t="str">
        <f t="shared" si="14"/>
        <v/>
      </c>
    </row>
    <row r="166" spans="3:11">
      <c r="C166" s="50" t="str">
        <f t="shared" si="15"/>
        <v/>
      </c>
      <c r="D166" s="50" t="str">
        <f t="shared" si="16"/>
        <v/>
      </c>
      <c r="E166" s="50" t="str">
        <f t="shared" si="17"/>
        <v/>
      </c>
      <c r="F166" s="224"/>
      <c r="G166" s="69"/>
      <c r="H166" s="69"/>
      <c r="I166" s="226"/>
      <c r="J166" s="54"/>
      <c r="K166" s="55" t="str">
        <f t="shared" si="14"/>
        <v/>
      </c>
    </row>
    <row r="167" spans="3:11">
      <c r="C167" s="50" t="str">
        <f t="shared" si="15"/>
        <v/>
      </c>
      <c r="D167" s="50" t="str">
        <f t="shared" si="16"/>
        <v/>
      </c>
      <c r="E167" s="50" t="str">
        <f t="shared" si="17"/>
        <v/>
      </c>
      <c r="F167" s="224"/>
      <c r="G167" s="69"/>
      <c r="H167" s="69"/>
      <c r="I167" s="226"/>
      <c r="J167" s="54"/>
      <c r="K167" s="55" t="str">
        <f t="shared" si="14"/>
        <v/>
      </c>
    </row>
    <row r="168" spans="3:11">
      <c r="C168" s="50" t="str">
        <f t="shared" si="15"/>
        <v/>
      </c>
      <c r="D168" s="50" t="str">
        <f t="shared" si="16"/>
        <v/>
      </c>
      <c r="E168" s="50" t="str">
        <f t="shared" si="17"/>
        <v/>
      </c>
      <c r="F168" s="224"/>
      <c r="G168" s="69"/>
      <c r="H168" s="69"/>
      <c r="I168" s="226"/>
      <c r="J168" s="54"/>
      <c r="K168" s="55" t="str">
        <f t="shared" si="14"/>
        <v/>
      </c>
    </row>
    <row r="169" spans="3:11">
      <c r="C169" s="50" t="str">
        <f t="shared" si="15"/>
        <v/>
      </c>
      <c r="D169" s="50" t="str">
        <f t="shared" si="16"/>
        <v/>
      </c>
      <c r="E169" s="50" t="str">
        <f t="shared" si="17"/>
        <v/>
      </c>
      <c r="F169" s="224"/>
      <c r="G169" s="69"/>
      <c r="H169" s="69"/>
      <c r="I169" s="226"/>
      <c r="J169" s="54"/>
      <c r="K169" s="55" t="str">
        <f t="shared" si="14"/>
        <v/>
      </c>
    </row>
    <row r="170" spans="3:11">
      <c r="C170" s="50" t="str">
        <f t="shared" si="15"/>
        <v/>
      </c>
      <c r="D170" s="50" t="str">
        <f t="shared" si="16"/>
        <v/>
      </c>
      <c r="E170" s="50" t="str">
        <f t="shared" si="17"/>
        <v/>
      </c>
      <c r="F170" s="224"/>
      <c r="G170" s="69"/>
      <c r="H170" s="69"/>
      <c r="I170" s="226"/>
      <c r="J170" s="54"/>
      <c r="K170" s="55" t="str">
        <f t="shared" si="14"/>
        <v/>
      </c>
    </row>
    <row r="171" spans="3:11">
      <c r="C171" s="50" t="str">
        <f t="shared" si="15"/>
        <v/>
      </c>
      <c r="D171" s="50" t="str">
        <f t="shared" si="16"/>
        <v/>
      </c>
      <c r="E171" s="50" t="str">
        <f t="shared" si="17"/>
        <v/>
      </c>
      <c r="F171" s="224"/>
      <c r="G171" s="69"/>
      <c r="H171" s="69"/>
      <c r="I171" s="226"/>
      <c r="J171" s="54"/>
      <c r="K171" s="55" t="str">
        <f t="shared" si="14"/>
        <v/>
      </c>
    </row>
    <row r="172" spans="3:11">
      <c r="C172" s="50" t="str">
        <f t="shared" si="15"/>
        <v/>
      </c>
      <c r="D172" s="50" t="str">
        <f t="shared" si="16"/>
        <v/>
      </c>
      <c r="E172" s="50" t="str">
        <f t="shared" si="17"/>
        <v/>
      </c>
      <c r="F172" s="224"/>
      <c r="G172" s="69"/>
      <c r="H172" s="69"/>
      <c r="I172" s="226"/>
      <c r="J172" s="54"/>
      <c r="K172" s="55" t="str">
        <f t="shared" si="14"/>
        <v/>
      </c>
    </row>
    <row r="173" spans="3:11">
      <c r="C173" s="50" t="str">
        <f t="shared" si="15"/>
        <v/>
      </c>
      <c r="D173" s="50" t="str">
        <f t="shared" si="16"/>
        <v/>
      </c>
      <c r="E173" s="50" t="str">
        <f t="shared" si="17"/>
        <v/>
      </c>
      <c r="F173" s="224"/>
      <c r="G173" s="69"/>
      <c r="H173" s="69"/>
      <c r="I173" s="226"/>
      <c r="J173" s="54"/>
      <c r="K173" s="55" t="str">
        <f t="shared" si="14"/>
        <v/>
      </c>
    </row>
    <row r="174" spans="3:11">
      <c r="C174" s="50" t="str">
        <f t="shared" si="15"/>
        <v/>
      </c>
      <c r="D174" s="50" t="str">
        <f t="shared" si="16"/>
        <v/>
      </c>
      <c r="E174" s="50" t="str">
        <f t="shared" si="17"/>
        <v/>
      </c>
      <c r="F174" s="224"/>
      <c r="G174" s="69"/>
      <c r="H174" s="69"/>
      <c r="I174" s="226"/>
      <c r="J174" s="54"/>
      <c r="K174" s="55" t="str">
        <f t="shared" si="14"/>
        <v/>
      </c>
    </row>
    <row r="175" spans="3:11">
      <c r="C175" s="50" t="str">
        <f t="shared" si="15"/>
        <v/>
      </c>
      <c r="D175" s="50" t="str">
        <f t="shared" si="16"/>
        <v/>
      </c>
      <c r="E175" s="50" t="str">
        <f t="shared" si="17"/>
        <v/>
      </c>
      <c r="F175" s="224"/>
      <c r="G175" s="69"/>
      <c r="H175" s="69"/>
      <c r="I175" s="226"/>
      <c r="J175" s="54"/>
      <c r="K175" s="55" t="str">
        <f t="shared" si="14"/>
        <v/>
      </c>
    </row>
    <row r="176" spans="3:11">
      <c r="C176" s="50" t="str">
        <f t="shared" si="15"/>
        <v/>
      </c>
      <c r="D176" s="50" t="str">
        <f t="shared" si="16"/>
        <v/>
      </c>
      <c r="E176" s="50" t="str">
        <f t="shared" si="17"/>
        <v/>
      </c>
      <c r="F176" s="224"/>
      <c r="G176" s="69"/>
      <c r="H176" s="69"/>
      <c r="I176" s="226"/>
      <c r="J176" s="54"/>
      <c r="K176" s="55" t="str">
        <f t="shared" si="14"/>
        <v/>
      </c>
    </row>
    <row r="177" spans="3:11">
      <c r="C177" s="50" t="str">
        <f t="shared" si="15"/>
        <v/>
      </c>
      <c r="D177" s="50" t="str">
        <f t="shared" si="16"/>
        <v/>
      </c>
      <c r="E177" s="50" t="str">
        <f t="shared" si="17"/>
        <v/>
      </c>
      <c r="F177" s="224"/>
      <c r="G177" s="69"/>
      <c r="H177" s="69"/>
      <c r="I177" s="226"/>
      <c r="J177" s="54"/>
      <c r="K177" s="55" t="str">
        <f t="shared" si="14"/>
        <v/>
      </c>
    </row>
    <row r="178" spans="3:11">
      <c r="C178" s="50" t="str">
        <f t="shared" si="15"/>
        <v/>
      </c>
      <c r="D178" s="50" t="str">
        <f t="shared" si="16"/>
        <v/>
      </c>
      <c r="E178" s="50" t="str">
        <f t="shared" si="17"/>
        <v/>
      </c>
      <c r="F178" s="224"/>
      <c r="G178" s="69"/>
      <c r="H178" s="69"/>
      <c r="I178" s="226"/>
      <c r="J178" s="54"/>
      <c r="K178" s="55" t="str">
        <f t="shared" si="14"/>
        <v/>
      </c>
    </row>
    <row r="179" spans="3:11">
      <c r="C179" s="50" t="str">
        <f t="shared" si="15"/>
        <v/>
      </c>
      <c r="D179" s="50" t="str">
        <f t="shared" si="16"/>
        <v/>
      </c>
      <c r="E179" s="50" t="str">
        <f t="shared" si="17"/>
        <v/>
      </c>
      <c r="F179" s="224"/>
      <c r="G179" s="69"/>
      <c r="H179" s="69"/>
      <c r="I179" s="226"/>
      <c r="J179" s="54"/>
      <c r="K179" s="55" t="str">
        <f t="shared" si="14"/>
        <v/>
      </c>
    </row>
    <row r="180" spans="3:11">
      <c r="C180" s="50" t="str">
        <f t="shared" si="15"/>
        <v/>
      </c>
      <c r="D180" s="50" t="str">
        <f t="shared" si="16"/>
        <v/>
      </c>
      <c r="E180" s="50" t="str">
        <f t="shared" si="17"/>
        <v/>
      </c>
      <c r="F180" s="224"/>
      <c r="G180" s="69"/>
      <c r="H180" s="69"/>
      <c r="I180" s="226"/>
      <c r="J180" s="54"/>
      <c r="K180" s="55" t="str">
        <f t="shared" si="14"/>
        <v/>
      </c>
    </row>
    <row r="181" spans="3:11">
      <c r="C181" s="50" t="str">
        <f t="shared" si="15"/>
        <v/>
      </c>
      <c r="D181" s="50" t="str">
        <f t="shared" si="16"/>
        <v/>
      </c>
      <c r="E181" s="50" t="str">
        <f t="shared" si="17"/>
        <v/>
      </c>
      <c r="F181" s="224"/>
      <c r="G181" s="69"/>
      <c r="H181" s="69"/>
      <c r="I181" s="226"/>
      <c r="J181" s="54"/>
      <c r="K181" s="55" t="str">
        <f t="shared" si="14"/>
        <v/>
      </c>
    </row>
    <row r="182" spans="3:11">
      <c r="C182" s="50" t="str">
        <f t="shared" si="15"/>
        <v/>
      </c>
      <c r="D182" s="50" t="str">
        <f t="shared" si="16"/>
        <v/>
      </c>
      <c r="E182" s="50" t="str">
        <f t="shared" si="17"/>
        <v/>
      </c>
      <c r="F182" s="224"/>
      <c r="G182" s="69"/>
      <c r="H182" s="69"/>
      <c r="I182" s="226"/>
      <c r="J182" s="54"/>
      <c r="K182" s="55" t="str">
        <f t="shared" si="14"/>
        <v/>
      </c>
    </row>
    <row r="183" spans="3:11">
      <c r="C183" s="50" t="str">
        <f t="shared" si="15"/>
        <v/>
      </c>
      <c r="D183" s="50" t="str">
        <f t="shared" si="16"/>
        <v/>
      </c>
      <c r="E183" s="50" t="str">
        <f t="shared" si="17"/>
        <v/>
      </c>
      <c r="F183" s="224"/>
      <c r="G183" s="69"/>
      <c r="H183" s="69"/>
      <c r="I183" s="226"/>
      <c r="J183" s="54"/>
      <c r="K183" s="55" t="str">
        <f t="shared" si="14"/>
        <v/>
      </c>
    </row>
    <row r="184" spans="3:11">
      <c r="C184" s="50" t="str">
        <f t="shared" si="15"/>
        <v/>
      </c>
      <c r="D184" s="50" t="str">
        <f t="shared" si="16"/>
        <v/>
      </c>
      <c r="E184" s="50" t="str">
        <f t="shared" si="17"/>
        <v/>
      </c>
      <c r="F184" s="224"/>
      <c r="G184" s="69"/>
      <c r="H184" s="69"/>
      <c r="I184" s="226"/>
      <c r="J184" s="54"/>
      <c r="K184" s="55" t="str">
        <f t="shared" si="14"/>
        <v/>
      </c>
    </row>
    <row r="185" spans="3:11">
      <c r="C185" s="50" t="str">
        <f t="shared" si="15"/>
        <v/>
      </c>
      <c r="D185" s="50" t="str">
        <f t="shared" si="16"/>
        <v/>
      </c>
      <c r="E185" s="50" t="str">
        <f t="shared" si="17"/>
        <v/>
      </c>
      <c r="F185" s="224"/>
      <c r="G185" s="69"/>
      <c r="H185" s="69"/>
      <c r="I185" s="226"/>
      <c r="J185" s="54"/>
      <c r="K185" s="55" t="str">
        <f t="shared" si="14"/>
        <v/>
      </c>
    </row>
    <row r="186" spans="3:11">
      <c r="C186" s="50" t="str">
        <f t="shared" si="15"/>
        <v/>
      </c>
      <c r="D186" s="50" t="str">
        <f t="shared" si="16"/>
        <v/>
      </c>
      <c r="E186" s="50" t="str">
        <f t="shared" si="17"/>
        <v/>
      </c>
      <c r="F186" s="224"/>
      <c r="G186" s="69"/>
      <c r="H186" s="69"/>
      <c r="I186" s="226"/>
      <c r="J186" s="54"/>
      <c r="K186" s="55" t="str">
        <f t="shared" si="14"/>
        <v/>
      </c>
    </row>
    <row r="187" spans="3:11">
      <c r="C187" s="50" t="str">
        <f t="shared" si="15"/>
        <v/>
      </c>
      <c r="D187" s="50" t="str">
        <f t="shared" si="16"/>
        <v/>
      </c>
      <c r="E187" s="50" t="str">
        <f t="shared" si="17"/>
        <v/>
      </c>
      <c r="F187" s="224"/>
      <c r="G187" s="69"/>
      <c r="H187" s="69"/>
      <c r="I187" s="226"/>
      <c r="J187" s="54"/>
      <c r="K187" s="55" t="str">
        <f t="shared" si="14"/>
        <v/>
      </c>
    </row>
    <row r="188" spans="3:11">
      <c r="C188" s="50" t="str">
        <f t="shared" si="15"/>
        <v/>
      </c>
      <c r="D188" s="50" t="str">
        <f t="shared" si="16"/>
        <v/>
      </c>
      <c r="E188" s="50" t="str">
        <f t="shared" si="17"/>
        <v/>
      </c>
      <c r="F188" s="224"/>
      <c r="G188" s="69"/>
      <c r="H188" s="69"/>
      <c r="I188" s="226"/>
      <c r="J188" s="54"/>
      <c r="K188" s="55" t="str">
        <f t="shared" si="14"/>
        <v/>
      </c>
    </row>
    <row r="189" spans="3:11">
      <c r="C189" s="50" t="str">
        <f t="shared" si="15"/>
        <v/>
      </c>
      <c r="D189" s="50" t="str">
        <f t="shared" si="16"/>
        <v/>
      </c>
      <c r="E189" s="50" t="str">
        <f t="shared" si="17"/>
        <v/>
      </c>
      <c r="F189" s="224"/>
      <c r="G189" s="69"/>
      <c r="H189" s="69"/>
      <c r="I189" s="226"/>
      <c r="J189" s="54"/>
      <c r="K189" s="55" t="str">
        <f t="shared" si="14"/>
        <v/>
      </c>
    </row>
    <row r="190" spans="3:11">
      <c r="C190" s="50" t="str">
        <f t="shared" si="15"/>
        <v/>
      </c>
      <c r="D190" s="50" t="str">
        <f t="shared" si="16"/>
        <v/>
      </c>
      <c r="E190" s="50" t="str">
        <f t="shared" si="17"/>
        <v/>
      </c>
      <c r="F190" s="224"/>
      <c r="G190" s="69"/>
      <c r="H190" s="69"/>
      <c r="I190" s="226"/>
      <c r="J190" s="54"/>
      <c r="K190" s="55" t="str">
        <f t="shared" si="14"/>
        <v/>
      </c>
    </row>
    <row r="191" spans="3:11">
      <c r="C191" s="50" t="str">
        <f t="shared" si="15"/>
        <v/>
      </c>
      <c r="D191" s="50" t="str">
        <f t="shared" si="16"/>
        <v/>
      </c>
      <c r="E191" s="50" t="str">
        <f t="shared" si="17"/>
        <v/>
      </c>
      <c r="F191" s="224"/>
      <c r="G191" s="69"/>
      <c r="H191" s="69"/>
      <c r="I191" s="226"/>
      <c r="J191" s="54"/>
      <c r="K191" s="55" t="str">
        <f t="shared" si="14"/>
        <v/>
      </c>
    </row>
    <row r="192" spans="3:11">
      <c r="C192" s="50" t="str">
        <f t="shared" si="15"/>
        <v/>
      </c>
      <c r="D192" s="50" t="str">
        <f t="shared" si="16"/>
        <v/>
      </c>
      <c r="E192" s="50" t="str">
        <f t="shared" si="17"/>
        <v/>
      </c>
      <c r="F192" s="224"/>
      <c r="G192" s="69"/>
      <c r="H192" s="69"/>
      <c r="I192" s="226"/>
      <c r="J192" s="54"/>
      <c r="K192" s="55" t="str">
        <f t="shared" si="14"/>
        <v/>
      </c>
    </row>
    <row r="193" spans="3:11">
      <c r="C193" s="50" t="str">
        <f t="shared" si="15"/>
        <v/>
      </c>
      <c r="D193" s="50" t="str">
        <f t="shared" si="16"/>
        <v/>
      </c>
      <c r="E193" s="50" t="str">
        <f t="shared" si="17"/>
        <v/>
      </c>
      <c r="F193" s="224"/>
      <c r="G193" s="69"/>
      <c r="H193" s="69"/>
      <c r="I193" s="226"/>
      <c r="J193" s="54"/>
      <c r="K193" s="55" t="str">
        <f t="shared" si="14"/>
        <v/>
      </c>
    </row>
    <row r="194" spans="3:11">
      <c r="C194" s="50" t="str">
        <f t="shared" si="15"/>
        <v/>
      </c>
      <c r="D194" s="50" t="str">
        <f t="shared" si="16"/>
        <v/>
      </c>
      <c r="E194" s="50" t="str">
        <f t="shared" si="17"/>
        <v/>
      </c>
      <c r="F194" s="224"/>
      <c r="G194" s="69"/>
      <c r="H194" s="69"/>
      <c r="I194" s="226"/>
      <c r="J194" s="54"/>
      <c r="K194" s="55" t="str">
        <f t="shared" si="14"/>
        <v/>
      </c>
    </row>
    <row r="195" spans="3:11">
      <c r="C195" s="50" t="str">
        <f t="shared" si="15"/>
        <v/>
      </c>
      <c r="D195" s="50" t="str">
        <f t="shared" si="16"/>
        <v/>
      </c>
      <c r="E195" s="50" t="str">
        <f t="shared" si="17"/>
        <v/>
      </c>
      <c r="F195" s="224"/>
      <c r="G195" s="69"/>
      <c r="H195" s="69"/>
      <c r="I195" s="226"/>
      <c r="J195" s="54"/>
      <c r="K195" s="55" t="str">
        <f t="shared" si="14"/>
        <v/>
      </c>
    </row>
    <row r="196" spans="3:11">
      <c r="C196" s="50" t="str">
        <f t="shared" si="15"/>
        <v/>
      </c>
      <c r="D196" s="50" t="str">
        <f t="shared" si="16"/>
        <v/>
      </c>
      <c r="E196" s="50" t="str">
        <f t="shared" si="17"/>
        <v/>
      </c>
      <c r="F196" s="224"/>
      <c r="G196" s="69"/>
      <c r="H196" s="69"/>
      <c r="I196" s="226"/>
      <c r="J196" s="54"/>
      <c r="K196" s="55" t="str">
        <f t="shared" si="14"/>
        <v/>
      </c>
    </row>
    <row r="197" spans="3:11">
      <c r="C197" s="50" t="str">
        <f t="shared" si="15"/>
        <v/>
      </c>
      <c r="D197" s="50" t="str">
        <f t="shared" si="16"/>
        <v/>
      </c>
      <c r="E197" s="50" t="str">
        <f t="shared" si="17"/>
        <v/>
      </c>
      <c r="F197" s="224"/>
      <c r="G197" s="69"/>
      <c r="H197" s="69"/>
      <c r="I197" s="226"/>
      <c r="J197" s="54"/>
      <c r="K197" s="55" t="str">
        <f t="shared" si="14"/>
        <v/>
      </c>
    </row>
    <row r="198" spans="3:11">
      <c r="C198" s="50" t="str">
        <f t="shared" si="15"/>
        <v/>
      </c>
      <c r="D198" s="50" t="str">
        <f t="shared" si="16"/>
        <v/>
      </c>
      <c r="E198" s="50" t="str">
        <f t="shared" si="17"/>
        <v/>
      </c>
      <c r="F198" s="224"/>
      <c r="G198" s="69"/>
      <c r="H198" s="69"/>
      <c r="I198" s="226"/>
      <c r="J198" s="54"/>
      <c r="K198" s="55" t="str">
        <f t="shared" si="14"/>
        <v/>
      </c>
    </row>
    <row r="199" spans="3:11">
      <c r="C199" s="50" t="str">
        <f t="shared" si="15"/>
        <v/>
      </c>
      <c r="D199" s="50" t="str">
        <f t="shared" si="16"/>
        <v/>
      </c>
      <c r="E199" s="50" t="str">
        <f t="shared" si="17"/>
        <v/>
      </c>
      <c r="F199" s="224"/>
      <c r="G199" s="69"/>
      <c r="H199" s="69"/>
      <c r="I199" s="226"/>
      <c r="J199" s="54"/>
      <c r="K199" s="55" t="str">
        <f t="shared" si="14"/>
        <v/>
      </c>
    </row>
    <row r="200" spans="3:11">
      <c r="C200" s="50" t="str">
        <f t="shared" si="15"/>
        <v/>
      </c>
      <c r="D200" s="50" t="str">
        <f t="shared" si="16"/>
        <v/>
      </c>
      <c r="E200" s="50" t="str">
        <f t="shared" si="17"/>
        <v/>
      </c>
      <c r="F200" s="224"/>
      <c r="G200" s="69"/>
      <c r="H200" s="69"/>
      <c r="I200" s="226"/>
      <c r="J200" s="54"/>
      <c r="K200" s="55" t="str">
        <f t="shared" si="14"/>
        <v/>
      </c>
    </row>
    <row r="201" spans="3:11">
      <c r="C201" s="50" t="str">
        <f t="shared" si="15"/>
        <v/>
      </c>
      <c r="D201" s="50" t="str">
        <f t="shared" si="16"/>
        <v/>
      </c>
      <c r="E201" s="50" t="str">
        <f t="shared" si="17"/>
        <v/>
      </c>
      <c r="F201" s="224"/>
      <c r="G201" s="69"/>
      <c r="H201" s="69"/>
      <c r="I201" s="226"/>
      <c r="J201" s="54"/>
      <c r="K201" s="55" t="str">
        <f t="shared" si="14"/>
        <v/>
      </c>
    </row>
    <row r="202" spans="3:11">
      <c r="C202" s="50" t="str">
        <f t="shared" si="15"/>
        <v/>
      </c>
      <c r="D202" s="50" t="str">
        <f t="shared" si="16"/>
        <v/>
      </c>
      <c r="E202" s="50" t="str">
        <f t="shared" si="17"/>
        <v/>
      </c>
      <c r="F202" s="224"/>
      <c r="G202" s="69"/>
      <c r="H202" s="69"/>
      <c r="I202" s="226"/>
      <c r="J202" s="54"/>
      <c r="K202" s="55" t="str">
        <f t="shared" si="14"/>
        <v/>
      </c>
    </row>
    <row r="203" spans="3:11">
      <c r="C203" s="50" t="str">
        <f t="shared" si="15"/>
        <v/>
      </c>
      <c r="D203" s="50" t="str">
        <f t="shared" si="16"/>
        <v/>
      </c>
      <c r="E203" s="50" t="str">
        <f t="shared" si="17"/>
        <v/>
      </c>
      <c r="F203" s="224"/>
      <c r="G203" s="69"/>
      <c r="H203" s="69"/>
      <c r="I203" s="226"/>
      <c r="J203" s="54"/>
      <c r="K203" s="55" t="str">
        <f t="shared" si="14"/>
        <v/>
      </c>
    </row>
    <row r="204" spans="3:11">
      <c r="C204" s="50" t="str">
        <f t="shared" si="15"/>
        <v/>
      </c>
      <c r="D204" s="50" t="str">
        <f t="shared" si="16"/>
        <v/>
      </c>
      <c r="E204" s="50" t="str">
        <f t="shared" si="17"/>
        <v/>
      </c>
      <c r="F204" s="224"/>
      <c r="G204" s="69"/>
      <c r="H204" s="69"/>
      <c r="I204" s="226"/>
      <c r="J204" s="54"/>
      <c r="K204" s="55" t="str">
        <f t="shared" si="14"/>
        <v/>
      </c>
    </row>
    <row r="205" spans="3:11">
      <c r="C205" s="50" t="str">
        <f t="shared" si="15"/>
        <v/>
      </c>
      <c r="D205" s="50" t="str">
        <f t="shared" si="16"/>
        <v/>
      </c>
      <c r="E205" s="50" t="str">
        <f t="shared" si="17"/>
        <v/>
      </c>
      <c r="F205" s="224"/>
      <c r="G205" s="69"/>
      <c r="H205" s="69"/>
      <c r="I205" s="226"/>
      <c r="J205" s="54"/>
      <c r="K205" s="55" t="str">
        <f t="shared" si="14"/>
        <v/>
      </c>
    </row>
    <row r="206" spans="3:11">
      <c r="C206" s="50" t="str">
        <f t="shared" si="15"/>
        <v/>
      </c>
      <c r="D206" s="50" t="str">
        <f t="shared" si="16"/>
        <v/>
      </c>
      <c r="E206" s="50" t="str">
        <f t="shared" si="17"/>
        <v/>
      </c>
      <c r="F206" s="224"/>
      <c r="G206" s="69"/>
      <c r="H206" s="69"/>
      <c r="I206" s="226"/>
      <c r="J206" s="54"/>
      <c r="K206" s="55" t="str">
        <f t="shared" si="14"/>
        <v/>
      </c>
    </row>
    <row r="207" spans="3:11">
      <c r="C207" s="50" t="str">
        <f t="shared" si="15"/>
        <v/>
      </c>
      <c r="D207" s="50" t="str">
        <f t="shared" si="16"/>
        <v/>
      </c>
      <c r="E207" s="50" t="str">
        <f t="shared" si="17"/>
        <v/>
      </c>
      <c r="F207" s="224"/>
      <c r="G207" s="69"/>
      <c r="H207" s="69"/>
      <c r="I207" s="226"/>
      <c r="J207" s="54"/>
      <c r="K207" s="55" t="str">
        <f t="shared" si="14"/>
        <v/>
      </c>
    </row>
    <row r="208" spans="3:11">
      <c r="C208" s="50" t="str">
        <f t="shared" si="15"/>
        <v/>
      </c>
      <c r="D208" s="50" t="str">
        <f t="shared" si="16"/>
        <v/>
      </c>
      <c r="E208" s="50" t="str">
        <f t="shared" si="17"/>
        <v/>
      </c>
      <c r="F208" s="224"/>
      <c r="G208" s="69"/>
      <c r="H208" s="69"/>
      <c r="I208" s="226"/>
      <c r="J208" s="54"/>
      <c r="K208" s="55" t="str">
        <f t="shared" si="14"/>
        <v/>
      </c>
    </row>
    <row r="209" spans="3:11">
      <c r="C209" s="50" t="str">
        <f t="shared" si="15"/>
        <v/>
      </c>
      <c r="D209" s="50" t="str">
        <f t="shared" si="16"/>
        <v/>
      </c>
      <c r="E209" s="50" t="str">
        <f t="shared" si="17"/>
        <v/>
      </c>
      <c r="F209" s="224"/>
      <c r="G209" s="69"/>
      <c r="H209" s="69"/>
      <c r="I209" s="226"/>
      <c r="J209" s="54"/>
      <c r="K209" s="55" t="str">
        <f t="shared" si="14"/>
        <v/>
      </c>
    </row>
    <row r="210" spans="3:11">
      <c r="C210" s="50" t="str">
        <f t="shared" si="15"/>
        <v/>
      </c>
      <c r="D210" s="50" t="str">
        <f t="shared" si="16"/>
        <v/>
      </c>
      <c r="E210" s="50" t="str">
        <f t="shared" si="17"/>
        <v/>
      </c>
      <c r="F210" s="224"/>
      <c r="G210" s="69"/>
      <c r="H210" s="69"/>
      <c r="I210" s="226"/>
      <c r="J210" s="54"/>
      <c r="K210" s="55" t="str">
        <f t="shared" ref="K210:K273" si="18">IF(I210="","",IF(I210=$A$5,"Entrada",IF(I210=$A$6,"Entrada",IF(I210=$A$7,"Entrada",IF(I210=$A$8,"Entrada",IF(I210=$A$9,"Entrada",(IF(I210=$A$10,"Entrada","Saída"))))))))</f>
        <v/>
      </c>
    </row>
    <row r="211" spans="3:11">
      <c r="C211" s="50" t="str">
        <f t="shared" si="15"/>
        <v/>
      </c>
      <c r="D211" s="50" t="str">
        <f t="shared" si="16"/>
        <v/>
      </c>
      <c r="E211" s="50" t="str">
        <f t="shared" si="17"/>
        <v/>
      </c>
      <c r="F211" s="224"/>
      <c r="G211" s="69"/>
      <c r="H211" s="69"/>
      <c r="I211" s="226"/>
      <c r="J211" s="54"/>
      <c r="K211" s="55" t="str">
        <f t="shared" si="18"/>
        <v/>
      </c>
    </row>
    <row r="212" spans="3:11">
      <c r="C212" s="50" t="str">
        <f t="shared" si="15"/>
        <v/>
      </c>
      <c r="D212" s="50" t="str">
        <f t="shared" si="16"/>
        <v/>
      </c>
      <c r="E212" s="50" t="str">
        <f t="shared" si="17"/>
        <v/>
      </c>
      <c r="F212" s="224"/>
      <c r="G212" s="69"/>
      <c r="H212" s="69"/>
      <c r="I212" s="226"/>
      <c r="J212" s="54"/>
      <c r="K212" s="55" t="str">
        <f t="shared" si="18"/>
        <v/>
      </c>
    </row>
    <row r="213" spans="3:11">
      <c r="C213" s="50" t="str">
        <f t="shared" si="15"/>
        <v/>
      </c>
      <c r="D213" s="50" t="str">
        <f t="shared" si="16"/>
        <v/>
      </c>
      <c r="E213" s="50" t="str">
        <f t="shared" si="17"/>
        <v/>
      </c>
      <c r="F213" s="224"/>
      <c r="G213" s="69"/>
      <c r="H213" s="69"/>
      <c r="I213" s="226"/>
      <c r="J213" s="54"/>
      <c r="K213" s="55" t="str">
        <f t="shared" si="18"/>
        <v/>
      </c>
    </row>
    <row r="214" spans="3:11">
      <c r="C214" s="50" t="str">
        <f t="shared" si="15"/>
        <v/>
      </c>
      <c r="D214" s="50" t="str">
        <f t="shared" si="16"/>
        <v/>
      </c>
      <c r="E214" s="50" t="str">
        <f t="shared" si="17"/>
        <v/>
      </c>
      <c r="F214" s="224"/>
      <c r="G214" s="69"/>
      <c r="H214" s="69"/>
      <c r="I214" s="226"/>
      <c r="J214" s="54"/>
      <c r="K214" s="55" t="str">
        <f t="shared" si="18"/>
        <v/>
      </c>
    </row>
    <row r="215" spans="3:11">
      <c r="C215" s="50" t="str">
        <f t="shared" ref="C215:C278" si="19">IF(F215="","",MONTH(F215))</f>
        <v/>
      </c>
      <c r="D215" s="50" t="str">
        <f t="shared" ref="D215:D278" si="20">IF(F215="","",YEAR(F215))</f>
        <v/>
      </c>
      <c r="E215" s="50" t="str">
        <f t="shared" ref="E215:E278" si="21">IF(F215="","",IF(OR(C215=10,C215=11,C215=12),CONCATENATE(D215,"/",C215),CONCATENATE(D215,"/",0,C215)))</f>
        <v/>
      </c>
      <c r="F215" s="224"/>
      <c r="G215" s="69"/>
      <c r="H215" s="69"/>
      <c r="I215" s="226"/>
      <c r="J215" s="54"/>
      <c r="K215" s="55" t="str">
        <f t="shared" si="18"/>
        <v/>
      </c>
    </row>
    <row r="216" spans="3:11">
      <c r="C216" s="50" t="str">
        <f t="shared" si="19"/>
        <v/>
      </c>
      <c r="D216" s="50" t="str">
        <f t="shared" si="20"/>
        <v/>
      </c>
      <c r="E216" s="50" t="str">
        <f t="shared" si="21"/>
        <v/>
      </c>
      <c r="F216" s="224"/>
      <c r="G216" s="69"/>
      <c r="H216" s="69"/>
      <c r="I216" s="226"/>
      <c r="J216" s="54"/>
      <c r="K216" s="55" t="str">
        <f t="shared" si="18"/>
        <v/>
      </c>
    </row>
    <row r="217" spans="3:11">
      <c r="C217" s="50" t="str">
        <f t="shared" si="19"/>
        <v/>
      </c>
      <c r="D217" s="50" t="str">
        <f t="shared" si="20"/>
        <v/>
      </c>
      <c r="E217" s="50" t="str">
        <f t="shared" si="21"/>
        <v/>
      </c>
      <c r="F217" s="224"/>
      <c r="G217" s="69"/>
      <c r="H217" s="69"/>
      <c r="I217" s="226"/>
      <c r="J217" s="54"/>
      <c r="K217" s="55" t="str">
        <f t="shared" si="18"/>
        <v/>
      </c>
    </row>
    <row r="218" spans="3:11">
      <c r="C218" s="50" t="str">
        <f t="shared" si="19"/>
        <v/>
      </c>
      <c r="D218" s="50" t="str">
        <f t="shared" si="20"/>
        <v/>
      </c>
      <c r="E218" s="50" t="str">
        <f t="shared" si="21"/>
        <v/>
      </c>
      <c r="F218" s="224"/>
      <c r="G218" s="69"/>
      <c r="H218" s="69"/>
      <c r="I218" s="226"/>
      <c r="J218" s="54"/>
      <c r="K218" s="55" t="str">
        <f t="shared" si="18"/>
        <v/>
      </c>
    </row>
    <row r="219" spans="3:11">
      <c r="C219" s="50" t="str">
        <f t="shared" si="19"/>
        <v/>
      </c>
      <c r="D219" s="50" t="str">
        <f t="shared" si="20"/>
        <v/>
      </c>
      <c r="E219" s="50" t="str">
        <f t="shared" si="21"/>
        <v/>
      </c>
      <c r="F219" s="224"/>
      <c r="G219" s="69"/>
      <c r="H219" s="69"/>
      <c r="I219" s="226"/>
      <c r="J219" s="54"/>
      <c r="K219" s="55" t="str">
        <f t="shared" si="18"/>
        <v/>
      </c>
    </row>
    <row r="220" spans="3:11">
      <c r="C220" s="50" t="str">
        <f t="shared" si="19"/>
        <v/>
      </c>
      <c r="D220" s="50" t="str">
        <f t="shared" si="20"/>
        <v/>
      </c>
      <c r="E220" s="50" t="str">
        <f t="shared" si="21"/>
        <v/>
      </c>
      <c r="F220" s="224"/>
      <c r="G220" s="69"/>
      <c r="H220" s="69"/>
      <c r="I220" s="226"/>
      <c r="J220" s="54"/>
      <c r="K220" s="55" t="str">
        <f t="shared" si="18"/>
        <v/>
      </c>
    </row>
    <row r="221" spans="3:11">
      <c r="C221" s="50" t="str">
        <f t="shared" si="19"/>
        <v/>
      </c>
      <c r="D221" s="50" t="str">
        <f t="shared" si="20"/>
        <v/>
      </c>
      <c r="E221" s="50" t="str">
        <f t="shared" si="21"/>
        <v/>
      </c>
      <c r="F221" s="224"/>
      <c r="G221" s="69"/>
      <c r="H221" s="69"/>
      <c r="I221" s="226"/>
      <c r="J221" s="54"/>
      <c r="K221" s="55" t="str">
        <f t="shared" si="18"/>
        <v/>
      </c>
    </row>
    <row r="222" spans="3:11">
      <c r="C222" s="50" t="str">
        <f t="shared" si="19"/>
        <v/>
      </c>
      <c r="D222" s="50" t="str">
        <f t="shared" si="20"/>
        <v/>
      </c>
      <c r="E222" s="50" t="str">
        <f t="shared" si="21"/>
        <v/>
      </c>
      <c r="F222" s="224"/>
      <c r="G222" s="69"/>
      <c r="H222" s="69"/>
      <c r="I222" s="226"/>
      <c r="J222" s="54"/>
      <c r="K222" s="55" t="str">
        <f t="shared" si="18"/>
        <v/>
      </c>
    </row>
    <row r="223" spans="3:11">
      <c r="C223" s="50" t="str">
        <f t="shared" si="19"/>
        <v/>
      </c>
      <c r="D223" s="50" t="str">
        <f t="shared" si="20"/>
        <v/>
      </c>
      <c r="E223" s="50" t="str">
        <f t="shared" si="21"/>
        <v/>
      </c>
      <c r="F223" s="224"/>
      <c r="G223" s="69"/>
      <c r="H223" s="69"/>
      <c r="I223" s="226"/>
      <c r="J223" s="54"/>
      <c r="K223" s="55" t="str">
        <f t="shared" si="18"/>
        <v/>
      </c>
    </row>
    <row r="224" spans="3:11">
      <c r="C224" s="50" t="str">
        <f t="shared" si="19"/>
        <v/>
      </c>
      <c r="D224" s="50" t="str">
        <f t="shared" si="20"/>
        <v/>
      </c>
      <c r="E224" s="50" t="str">
        <f t="shared" si="21"/>
        <v/>
      </c>
      <c r="F224" s="224"/>
      <c r="G224" s="69"/>
      <c r="H224" s="69"/>
      <c r="I224" s="226"/>
      <c r="J224" s="54"/>
      <c r="K224" s="55" t="str">
        <f t="shared" si="18"/>
        <v/>
      </c>
    </row>
    <row r="225" spans="3:11">
      <c r="C225" s="50" t="str">
        <f t="shared" si="19"/>
        <v/>
      </c>
      <c r="D225" s="50" t="str">
        <f t="shared" si="20"/>
        <v/>
      </c>
      <c r="E225" s="50" t="str">
        <f t="shared" si="21"/>
        <v/>
      </c>
      <c r="F225" s="224"/>
      <c r="G225" s="69"/>
      <c r="H225" s="69"/>
      <c r="I225" s="226"/>
      <c r="J225" s="54"/>
      <c r="K225" s="55" t="str">
        <f t="shared" si="18"/>
        <v/>
      </c>
    </row>
    <row r="226" spans="3:11">
      <c r="C226" s="50" t="str">
        <f t="shared" si="19"/>
        <v/>
      </c>
      <c r="D226" s="50" t="str">
        <f t="shared" si="20"/>
        <v/>
      </c>
      <c r="E226" s="50" t="str">
        <f t="shared" si="21"/>
        <v/>
      </c>
      <c r="F226" s="224"/>
      <c r="G226" s="69"/>
      <c r="H226" s="69"/>
      <c r="I226" s="226"/>
      <c r="J226" s="54"/>
      <c r="K226" s="55" t="str">
        <f t="shared" si="18"/>
        <v/>
      </c>
    </row>
    <row r="227" spans="3:11">
      <c r="C227" s="50" t="str">
        <f t="shared" si="19"/>
        <v/>
      </c>
      <c r="D227" s="50" t="str">
        <f t="shared" si="20"/>
        <v/>
      </c>
      <c r="E227" s="50" t="str">
        <f t="shared" si="21"/>
        <v/>
      </c>
      <c r="F227" s="224"/>
      <c r="G227" s="69"/>
      <c r="H227" s="69"/>
      <c r="I227" s="226"/>
      <c r="J227" s="54"/>
      <c r="K227" s="55" t="str">
        <f t="shared" si="18"/>
        <v/>
      </c>
    </row>
    <row r="228" spans="3:11">
      <c r="C228" s="50" t="str">
        <f t="shared" si="19"/>
        <v/>
      </c>
      <c r="D228" s="50" t="str">
        <f t="shared" si="20"/>
        <v/>
      </c>
      <c r="E228" s="50" t="str">
        <f t="shared" si="21"/>
        <v/>
      </c>
      <c r="F228" s="224"/>
      <c r="G228" s="69"/>
      <c r="H228" s="69"/>
      <c r="I228" s="226"/>
      <c r="J228" s="54"/>
      <c r="K228" s="55" t="str">
        <f t="shared" si="18"/>
        <v/>
      </c>
    </row>
    <row r="229" spans="3:11">
      <c r="C229" s="50" t="str">
        <f t="shared" si="19"/>
        <v/>
      </c>
      <c r="D229" s="50" t="str">
        <f t="shared" si="20"/>
        <v/>
      </c>
      <c r="E229" s="50" t="str">
        <f t="shared" si="21"/>
        <v/>
      </c>
      <c r="F229" s="224"/>
      <c r="G229" s="69"/>
      <c r="H229" s="69"/>
      <c r="I229" s="226"/>
      <c r="J229" s="54"/>
      <c r="K229" s="55" t="str">
        <f t="shared" si="18"/>
        <v/>
      </c>
    </row>
    <row r="230" spans="3:11">
      <c r="C230" s="50" t="str">
        <f t="shared" si="19"/>
        <v/>
      </c>
      <c r="D230" s="50" t="str">
        <f t="shared" si="20"/>
        <v/>
      </c>
      <c r="E230" s="50" t="str">
        <f t="shared" si="21"/>
        <v/>
      </c>
      <c r="F230" s="224"/>
      <c r="G230" s="69"/>
      <c r="H230" s="69"/>
      <c r="I230" s="226"/>
      <c r="J230" s="54"/>
      <c r="K230" s="55" t="str">
        <f t="shared" si="18"/>
        <v/>
      </c>
    </row>
    <row r="231" spans="3:11">
      <c r="C231" s="50" t="str">
        <f t="shared" si="19"/>
        <v/>
      </c>
      <c r="D231" s="50" t="str">
        <f t="shared" si="20"/>
        <v/>
      </c>
      <c r="E231" s="50" t="str">
        <f t="shared" si="21"/>
        <v/>
      </c>
      <c r="F231" s="224"/>
      <c r="G231" s="69"/>
      <c r="H231" s="69"/>
      <c r="I231" s="226"/>
      <c r="J231" s="54"/>
      <c r="K231" s="55" t="str">
        <f t="shared" si="18"/>
        <v/>
      </c>
    </row>
    <row r="232" spans="3:11">
      <c r="C232" s="50" t="str">
        <f t="shared" si="19"/>
        <v/>
      </c>
      <c r="D232" s="50" t="str">
        <f t="shared" si="20"/>
        <v/>
      </c>
      <c r="E232" s="50" t="str">
        <f t="shared" si="21"/>
        <v/>
      </c>
      <c r="F232" s="224"/>
      <c r="G232" s="69"/>
      <c r="H232" s="69"/>
      <c r="I232" s="226"/>
      <c r="J232" s="54"/>
      <c r="K232" s="55" t="str">
        <f t="shared" si="18"/>
        <v/>
      </c>
    </row>
    <row r="233" spans="3:11">
      <c r="C233" s="50" t="str">
        <f t="shared" si="19"/>
        <v/>
      </c>
      <c r="D233" s="50" t="str">
        <f t="shared" si="20"/>
        <v/>
      </c>
      <c r="E233" s="50" t="str">
        <f t="shared" si="21"/>
        <v/>
      </c>
      <c r="F233" s="224"/>
      <c r="G233" s="69"/>
      <c r="H233" s="69"/>
      <c r="I233" s="226"/>
      <c r="J233" s="54"/>
      <c r="K233" s="55" t="str">
        <f t="shared" si="18"/>
        <v/>
      </c>
    </row>
    <row r="234" spans="3:11">
      <c r="C234" s="50" t="str">
        <f t="shared" si="19"/>
        <v/>
      </c>
      <c r="D234" s="50" t="str">
        <f t="shared" si="20"/>
        <v/>
      </c>
      <c r="E234" s="50" t="str">
        <f t="shared" si="21"/>
        <v/>
      </c>
      <c r="F234" s="224"/>
      <c r="G234" s="69"/>
      <c r="H234" s="69"/>
      <c r="I234" s="226"/>
      <c r="J234" s="54"/>
      <c r="K234" s="55" t="str">
        <f t="shared" si="18"/>
        <v/>
      </c>
    </row>
    <row r="235" spans="3:11">
      <c r="C235" s="50" t="str">
        <f t="shared" si="19"/>
        <v/>
      </c>
      <c r="D235" s="50" t="str">
        <f t="shared" si="20"/>
        <v/>
      </c>
      <c r="E235" s="50" t="str">
        <f t="shared" si="21"/>
        <v/>
      </c>
      <c r="F235" s="224"/>
      <c r="G235" s="69"/>
      <c r="H235" s="69"/>
      <c r="I235" s="226"/>
      <c r="J235" s="54"/>
      <c r="K235" s="55" t="str">
        <f t="shared" si="18"/>
        <v/>
      </c>
    </row>
    <row r="236" spans="3:11">
      <c r="C236" s="50" t="str">
        <f t="shared" si="19"/>
        <v/>
      </c>
      <c r="D236" s="50" t="str">
        <f t="shared" si="20"/>
        <v/>
      </c>
      <c r="E236" s="50" t="str">
        <f t="shared" si="21"/>
        <v/>
      </c>
      <c r="F236" s="224"/>
      <c r="G236" s="69"/>
      <c r="H236" s="69"/>
      <c r="I236" s="226"/>
      <c r="J236" s="54"/>
      <c r="K236" s="55" t="str">
        <f t="shared" si="18"/>
        <v/>
      </c>
    </row>
    <row r="237" spans="3:11">
      <c r="C237" s="50" t="str">
        <f t="shared" si="19"/>
        <v/>
      </c>
      <c r="D237" s="50" t="str">
        <f t="shared" si="20"/>
        <v/>
      </c>
      <c r="E237" s="50" t="str">
        <f t="shared" si="21"/>
        <v/>
      </c>
      <c r="F237" s="224"/>
      <c r="G237" s="69"/>
      <c r="H237" s="69"/>
      <c r="I237" s="226"/>
      <c r="J237" s="54"/>
      <c r="K237" s="55" t="str">
        <f t="shared" si="18"/>
        <v/>
      </c>
    </row>
    <row r="238" spans="3:11">
      <c r="C238" s="50" t="str">
        <f t="shared" si="19"/>
        <v/>
      </c>
      <c r="D238" s="50" t="str">
        <f t="shared" si="20"/>
        <v/>
      </c>
      <c r="E238" s="50" t="str">
        <f t="shared" si="21"/>
        <v/>
      </c>
      <c r="F238" s="224"/>
      <c r="G238" s="69"/>
      <c r="H238" s="69"/>
      <c r="I238" s="226"/>
      <c r="J238" s="54"/>
      <c r="K238" s="55" t="str">
        <f t="shared" si="18"/>
        <v/>
      </c>
    </row>
    <row r="239" spans="3:11">
      <c r="C239" s="50" t="str">
        <f t="shared" si="19"/>
        <v/>
      </c>
      <c r="D239" s="50" t="str">
        <f t="shared" si="20"/>
        <v/>
      </c>
      <c r="E239" s="50" t="str">
        <f t="shared" si="21"/>
        <v/>
      </c>
      <c r="F239" s="224"/>
      <c r="G239" s="69"/>
      <c r="H239" s="69"/>
      <c r="I239" s="226"/>
      <c r="J239" s="54"/>
      <c r="K239" s="55" t="str">
        <f t="shared" si="18"/>
        <v/>
      </c>
    </row>
    <row r="240" spans="3:11">
      <c r="C240" s="50" t="str">
        <f t="shared" si="19"/>
        <v/>
      </c>
      <c r="D240" s="50" t="str">
        <f t="shared" si="20"/>
        <v/>
      </c>
      <c r="E240" s="50" t="str">
        <f t="shared" si="21"/>
        <v/>
      </c>
      <c r="F240" s="224"/>
      <c r="G240" s="69"/>
      <c r="H240" s="69"/>
      <c r="I240" s="226"/>
      <c r="J240" s="54"/>
      <c r="K240" s="55" t="str">
        <f t="shared" si="18"/>
        <v/>
      </c>
    </row>
    <row r="241" spans="3:11">
      <c r="C241" s="50" t="str">
        <f t="shared" si="19"/>
        <v/>
      </c>
      <c r="D241" s="50" t="str">
        <f t="shared" si="20"/>
        <v/>
      </c>
      <c r="E241" s="50" t="str">
        <f t="shared" si="21"/>
        <v/>
      </c>
      <c r="F241" s="224"/>
      <c r="G241" s="69"/>
      <c r="H241" s="69"/>
      <c r="I241" s="226"/>
      <c r="J241" s="54"/>
      <c r="K241" s="55" t="str">
        <f t="shared" si="18"/>
        <v/>
      </c>
    </row>
    <row r="242" spans="3:11">
      <c r="C242" s="50" t="str">
        <f t="shared" si="19"/>
        <v/>
      </c>
      <c r="D242" s="50" t="str">
        <f t="shared" si="20"/>
        <v/>
      </c>
      <c r="E242" s="50" t="str">
        <f t="shared" si="21"/>
        <v/>
      </c>
      <c r="F242" s="224"/>
      <c r="G242" s="69"/>
      <c r="H242" s="69"/>
      <c r="I242" s="226"/>
      <c r="J242" s="54"/>
      <c r="K242" s="55" t="str">
        <f t="shared" si="18"/>
        <v/>
      </c>
    </row>
    <row r="243" spans="3:11">
      <c r="C243" s="50" t="str">
        <f t="shared" si="19"/>
        <v/>
      </c>
      <c r="D243" s="50" t="str">
        <f t="shared" si="20"/>
        <v/>
      </c>
      <c r="E243" s="50" t="str">
        <f t="shared" si="21"/>
        <v/>
      </c>
      <c r="F243" s="224"/>
      <c r="G243" s="69"/>
      <c r="H243" s="69"/>
      <c r="I243" s="226"/>
      <c r="J243" s="54"/>
      <c r="K243" s="55" t="str">
        <f t="shared" si="18"/>
        <v/>
      </c>
    </row>
    <row r="244" spans="3:11">
      <c r="C244" s="50" t="str">
        <f t="shared" si="19"/>
        <v/>
      </c>
      <c r="D244" s="50" t="str">
        <f t="shared" si="20"/>
        <v/>
      </c>
      <c r="E244" s="50" t="str">
        <f t="shared" si="21"/>
        <v/>
      </c>
      <c r="F244" s="224"/>
      <c r="G244" s="69"/>
      <c r="H244" s="69"/>
      <c r="I244" s="226"/>
      <c r="J244" s="54"/>
      <c r="K244" s="55" t="str">
        <f t="shared" si="18"/>
        <v/>
      </c>
    </row>
    <row r="245" spans="3:11">
      <c r="C245" s="50" t="str">
        <f t="shared" si="19"/>
        <v/>
      </c>
      <c r="D245" s="50" t="str">
        <f t="shared" si="20"/>
        <v/>
      </c>
      <c r="E245" s="50" t="str">
        <f t="shared" si="21"/>
        <v/>
      </c>
      <c r="F245" s="224"/>
      <c r="G245" s="69"/>
      <c r="H245" s="69"/>
      <c r="I245" s="226"/>
      <c r="J245" s="54"/>
      <c r="K245" s="55" t="str">
        <f t="shared" si="18"/>
        <v/>
      </c>
    </row>
    <row r="246" spans="3:11">
      <c r="C246" s="50" t="str">
        <f t="shared" si="19"/>
        <v/>
      </c>
      <c r="D246" s="50" t="str">
        <f t="shared" si="20"/>
        <v/>
      </c>
      <c r="E246" s="50" t="str">
        <f t="shared" si="21"/>
        <v/>
      </c>
      <c r="F246" s="224"/>
      <c r="G246" s="69"/>
      <c r="H246" s="69"/>
      <c r="I246" s="226"/>
      <c r="J246" s="54"/>
      <c r="K246" s="55" t="str">
        <f t="shared" si="18"/>
        <v/>
      </c>
    </row>
    <row r="247" spans="3:11">
      <c r="C247" s="50" t="str">
        <f t="shared" si="19"/>
        <v/>
      </c>
      <c r="D247" s="50" t="str">
        <f t="shared" si="20"/>
        <v/>
      </c>
      <c r="E247" s="50" t="str">
        <f t="shared" si="21"/>
        <v/>
      </c>
      <c r="F247" s="224"/>
      <c r="G247" s="69"/>
      <c r="H247" s="69"/>
      <c r="I247" s="226"/>
      <c r="J247" s="54"/>
      <c r="K247" s="55" t="str">
        <f t="shared" si="18"/>
        <v/>
      </c>
    </row>
    <row r="248" spans="3:11">
      <c r="C248" s="50" t="str">
        <f t="shared" si="19"/>
        <v/>
      </c>
      <c r="D248" s="50" t="str">
        <f t="shared" si="20"/>
        <v/>
      </c>
      <c r="E248" s="50" t="str">
        <f t="shared" si="21"/>
        <v/>
      </c>
      <c r="F248" s="224"/>
      <c r="G248" s="69"/>
      <c r="H248" s="69"/>
      <c r="I248" s="226"/>
      <c r="J248" s="54"/>
      <c r="K248" s="55" t="str">
        <f t="shared" si="18"/>
        <v/>
      </c>
    </row>
    <row r="249" spans="3:11">
      <c r="C249" s="50" t="str">
        <f t="shared" si="19"/>
        <v/>
      </c>
      <c r="D249" s="50" t="str">
        <f t="shared" si="20"/>
        <v/>
      </c>
      <c r="E249" s="50" t="str">
        <f t="shared" si="21"/>
        <v/>
      </c>
      <c r="F249" s="224"/>
      <c r="G249" s="69"/>
      <c r="H249" s="69"/>
      <c r="I249" s="226"/>
      <c r="J249" s="54"/>
      <c r="K249" s="55" t="str">
        <f t="shared" si="18"/>
        <v/>
      </c>
    </row>
    <row r="250" spans="3:11">
      <c r="C250" s="50" t="str">
        <f t="shared" si="19"/>
        <v/>
      </c>
      <c r="D250" s="50" t="str">
        <f t="shared" si="20"/>
        <v/>
      </c>
      <c r="E250" s="50" t="str">
        <f t="shared" si="21"/>
        <v/>
      </c>
      <c r="F250" s="224"/>
      <c r="G250" s="69"/>
      <c r="H250" s="69"/>
      <c r="I250" s="226"/>
      <c r="J250" s="54"/>
      <c r="K250" s="55" t="str">
        <f t="shared" si="18"/>
        <v/>
      </c>
    </row>
    <row r="251" spans="3:11">
      <c r="C251" s="50" t="str">
        <f t="shared" si="19"/>
        <v/>
      </c>
      <c r="D251" s="50" t="str">
        <f t="shared" si="20"/>
        <v/>
      </c>
      <c r="E251" s="50" t="str">
        <f t="shared" si="21"/>
        <v/>
      </c>
      <c r="F251" s="224"/>
      <c r="G251" s="69"/>
      <c r="H251" s="69"/>
      <c r="I251" s="226"/>
      <c r="J251" s="54"/>
      <c r="K251" s="55" t="str">
        <f t="shared" si="18"/>
        <v/>
      </c>
    </row>
    <row r="252" spans="3:11">
      <c r="C252" s="50" t="str">
        <f t="shared" si="19"/>
        <v/>
      </c>
      <c r="D252" s="50" t="str">
        <f t="shared" si="20"/>
        <v/>
      </c>
      <c r="E252" s="50" t="str">
        <f t="shared" si="21"/>
        <v/>
      </c>
      <c r="F252" s="224"/>
      <c r="G252" s="69"/>
      <c r="H252" s="69"/>
      <c r="I252" s="226"/>
      <c r="J252" s="54"/>
      <c r="K252" s="55" t="str">
        <f t="shared" si="18"/>
        <v/>
      </c>
    </row>
    <row r="253" spans="3:11">
      <c r="C253" s="50" t="str">
        <f t="shared" si="19"/>
        <v/>
      </c>
      <c r="D253" s="50" t="str">
        <f t="shared" si="20"/>
        <v/>
      </c>
      <c r="E253" s="50" t="str">
        <f t="shared" si="21"/>
        <v/>
      </c>
      <c r="F253" s="224"/>
      <c r="G253" s="69"/>
      <c r="H253" s="69"/>
      <c r="I253" s="226"/>
      <c r="J253" s="54"/>
      <c r="K253" s="55" t="str">
        <f t="shared" si="18"/>
        <v/>
      </c>
    </row>
    <row r="254" spans="3:11">
      <c r="C254" s="50" t="str">
        <f t="shared" si="19"/>
        <v/>
      </c>
      <c r="D254" s="50" t="str">
        <f t="shared" si="20"/>
        <v/>
      </c>
      <c r="E254" s="50" t="str">
        <f t="shared" si="21"/>
        <v/>
      </c>
      <c r="F254" s="224"/>
      <c r="G254" s="69"/>
      <c r="H254" s="69"/>
      <c r="I254" s="226"/>
      <c r="J254" s="54"/>
      <c r="K254" s="55" t="str">
        <f t="shared" si="18"/>
        <v/>
      </c>
    </row>
    <row r="255" spans="3:11">
      <c r="C255" s="50" t="str">
        <f t="shared" si="19"/>
        <v/>
      </c>
      <c r="D255" s="50" t="str">
        <f t="shared" si="20"/>
        <v/>
      </c>
      <c r="E255" s="50" t="str">
        <f t="shared" si="21"/>
        <v/>
      </c>
      <c r="F255" s="224"/>
      <c r="G255" s="69"/>
      <c r="H255" s="69"/>
      <c r="I255" s="226"/>
      <c r="J255" s="54"/>
      <c r="K255" s="55" t="str">
        <f t="shared" si="18"/>
        <v/>
      </c>
    </row>
    <row r="256" spans="3:11">
      <c r="C256" s="50" t="str">
        <f t="shared" si="19"/>
        <v/>
      </c>
      <c r="D256" s="50" t="str">
        <f t="shared" si="20"/>
        <v/>
      </c>
      <c r="E256" s="50" t="str">
        <f t="shared" si="21"/>
        <v/>
      </c>
      <c r="F256" s="224"/>
      <c r="G256" s="69"/>
      <c r="H256" s="69"/>
      <c r="I256" s="226"/>
      <c r="J256" s="54"/>
      <c r="K256" s="55" t="str">
        <f t="shared" si="18"/>
        <v/>
      </c>
    </row>
    <row r="257" spans="3:11">
      <c r="C257" s="50" t="str">
        <f t="shared" si="19"/>
        <v/>
      </c>
      <c r="D257" s="50" t="str">
        <f t="shared" si="20"/>
        <v/>
      </c>
      <c r="E257" s="50" t="str">
        <f t="shared" si="21"/>
        <v/>
      </c>
      <c r="F257" s="224"/>
      <c r="G257" s="69"/>
      <c r="H257" s="69"/>
      <c r="I257" s="226"/>
      <c r="J257" s="54"/>
      <c r="K257" s="55" t="str">
        <f t="shared" si="18"/>
        <v/>
      </c>
    </row>
    <row r="258" spans="3:11">
      <c r="C258" s="50" t="str">
        <f t="shared" si="19"/>
        <v/>
      </c>
      <c r="D258" s="50" t="str">
        <f t="shared" si="20"/>
        <v/>
      </c>
      <c r="E258" s="50" t="str">
        <f t="shared" si="21"/>
        <v/>
      </c>
      <c r="F258" s="224"/>
      <c r="G258" s="69"/>
      <c r="H258" s="69"/>
      <c r="I258" s="226"/>
      <c r="J258" s="54"/>
      <c r="K258" s="55" t="str">
        <f t="shared" si="18"/>
        <v/>
      </c>
    </row>
    <row r="259" spans="3:11">
      <c r="C259" s="50" t="str">
        <f t="shared" si="19"/>
        <v/>
      </c>
      <c r="D259" s="50" t="str">
        <f t="shared" si="20"/>
        <v/>
      </c>
      <c r="E259" s="50" t="str">
        <f t="shared" si="21"/>
        <v/>
      </c>
      <c r="F259" s="224"/>
      <c r="G259" s="69"/>
      <c r="H259" s="69"/>
      <c r="I259" s="226"/>
      <c r="J259" s="54"/>
      <c r="K259" s="55" t="str">
        <f t="shared" si="18"/>
        <v/>
      </c>
    </row>
    <row r="260" spans="3:11">
      <c r="C260" s="50" t="str">
        <f t="shared" si="19"/>
        <v/>
      </c>
      <c r="D260" s="50" t="str">
        <f t="shared" si="20"/>
        <v/>
      </c>
      <c r="E260" s="50" t="str">
        <f t="shared" si="21"/>
        <v/>
      </c>
      <c r="F260" s="224"/>
      <c r="G260" s="69"/>
      <c r="H260" s="69"/>
      <c r="I260" s="226"/>
      <c r="J260" s="54"/>
      <c r="K260" s="55" t="str">
        <f t="shared" si="18"/>
        <v/>
      </c>
    </row>
    <row r="261" spans="3:11">
      <c r="C261" s="50" t="str">
        <f t="shared" si="19"/>
        <v/>
      </c>
      <c r="D261" s="50" t="str">
        <f t="shared" si="20"/>
        <v/>
      </c>
      <c r="E261" s="50" t="str">
        <f t="shared" si="21"/>
        <v/>
      </c>
      <c r="F261" s="224"/>
      <c r="G261" s="69"/>
      <c r="H261" s="69"/>
      <c r="I261" s="226"/>
      <c r="J261" s="54"/>
      <c r="K261" s="55" t="str">
        <f t="shared" si="18"/>
        <v/>
      </c>
    </row>
    <row r="262" spans="3:11">
      <c r="C262" s="50" t="str">
        <f t="shared" si="19"/>
        <v/>
      </c>
      <c r="D262" s="50" t="str">
        <f t="shared" si="20"/>
        <v/>
      </c>
      <c r="E262" s="50" t="str">
        <f t="shared" si="21"/>
        <v/>
      </c>
      <c r="F262" s="224"/>
      <c r="G262" s="69"/>
      <c r="H262" s="69"/>
      <c r="I262" s="226"/>
      <c r="J262" s="54"/>
      <c r="K262" s="55" t="str">
        <f t="shared" si="18"/>
        <v/>
      </c>
    </row>
    <row r="263" spans="3:11">
      <c r="C263" s="50" t="str">
        <f t="shared" si="19"/>
        <v/>
      </c>
      <c r="D263" s="50" t="str">
        <f t="shared" si="20"/>
        <v/>
      </c>
      <c r="E263" s="50" t="str">
        <f t="shared" si="21"/>
        <v/>
      </c>
      <c r="F263" s="224"/>
      <c r="G263" s="69"/>
      <c r="H263" s="69"/>
      <c r="I263" s="226"/>
      <c r="J263" s="54"/>
      <c r="K263" s="55" t="str">
        <f t="shared" si="18"/>
        <v/>
      </c>
    </row>
    <row r="264" spans="3:11">
      <c r="C264" s="50" t="str">
        <f t="shared" si="19"/>
        <v/>
      </c>
      <c r="D264" s="50" t="str">
        <f t="shared" si="20"/>
        <v/>
      </c>
      <c r="E264" s="50" t="str">
        <f t="shared" si="21"/>
        <v/>
      </c>
      <c r="F264" s="224"/>
      <c r="G264" s="69"/>
      <c r="H264" s="69"/>
      <c r="I264" s="226"/>
      <c r="J264" s="54"/>
      <c r="K264" s="55" t="str">
        <f t="shared" si="18"/>
        <v/>
      </c>
    </row>
    <row r="265" spans="3:11">
      <c r="C265" s="50" t="str">
        <f t="shared" si="19"/>
        <v/>
      </c>
      <c r="D265" s="50" t="str">
        <f t="shared" si="20"/>
        <v/>
      </c>
      <c r="E265" s="50" t="str">
        <f t="shared" si="21"/>
        <v/>
      </c>
      <c r="F265" s="224"/>
      <c r="G265" s="69"/>
      <c r="H265" s="69"/>
      <c r="I265" s="226"/>
      <c r="J265" s="54"/>
      <c r="K265" s="55" t="str">
        <f t="shared" si="18"/>
        <v/>
      </c>
    </row>
    <row r="266" spans="3:11">
      <c r="C266" s="50" t="str">
        <f t="shared" si="19"/>
        <v/>
      </c>
      <c r="D266" s="50" t="str">
        <f t="shared" si="20"/>
        <v/>
      </c>
      <c r="E266" s="50" t="str">
        <f t="shared" si="21"/>
        <v/>
      </c>
      <c r="F266" s="224"/>
      <c r="G266" s="69"/>
      <c r="H266" s="69"/>
      <c r="I266" s="226"/>
      <c r="J266" s="54"/>
      <c r="K266" s="55" t="str">
        <f t="shared" si="18"/>
        <v/>
      </c>
    </row>
    <row r="267" spans="3:11">
      <c r="C267" s="50" t="str">
        <f t="shared" si="19"/>
        <v/>
      </c>
      <c r="D267" s="50" t="str">
        <f t="shared" si="20"/>
        <v/>
      </c>
      <c r="E267" s="50" t="str">
        <f t="shared" si="21"/>
        <v/>
      </c>
      <c r="F267" s="224"/>
      <c r="G267" s="69"/>
      <c r="H267" s="69"/>
      <c r="I267" s="226"/>
      <c r="J267" s="54"/>
      <c r="K267" s="55" t="str">
        <f t="shared" si="18"/>
        <v/>
      </c>
    </row>
    <row r="268" spans="3:11">
      <c r="C268" s="50" t="str">
        <f t="shared" si="19"/>
        <v/>
      </c>
      <c r="D268" s="50" t="str">
        <f t="shared" si="20"/>
        <v/>
      </c>
      <c r="E268" s="50" t="str">
        <f t="shared" si="21"/>
        <v/>
      </c>
      <c r="F268" s="224"/>
      <c r="G268" s="69"/>
      <c r="H268" s="69"/>
      <c r="I268" s="226"/>
      <c r="J268" s="54"/>
      <c r="K268" s="55" t="str">
        <f t="shared" si="18"/>
        <v/>
      </c>
    </row>
    <row r="269" spans="3:11">
      <c r="C269" s="50" t="str">
        <f t="shared" si="19"/>
        <v/>
      </c>
      <c r="D269" s="50" t="str">
        <f t="shared" si="20"/>
        <v/>
      </c>
      <c r="E269" s="50" t="str">
        <f t="shared" si="21"/>
        <v/>
      </c>
      <c r="F269" s="224"/>
      <c r="G269" s="69"/>
      <c r="H269" s="69"/>
      <c r="I269" s="226"/>
      <c r="J269" s="54"/>
      <c r="K269" s="55" t="str">
        <f t="shared" si="18"/>
        <v/>
      </c>
    </row>
    <row r="270" spans="3:11">
      <c r="C270" s="50" t="str">
        <f t="shared" si="19"/>
        <v/>
      </c>
      <c r="D270" s="50" t="str">
        <f t="shared" si="20"/>
        <v/>
      </c>
      <c r="E270" s="50" t="str">
        <f t="shared" si="21"/>
        <v/>
      </c>
      <c r="F270" s="224"/>
      <c r="G270" s="69"/>
      <c r="H270" s="69"/>
      <c r="I270" s="226"/>
      <c r="J270" s="54"/>
      <c r="K270" s="55" t="str">
        <f t="shared" si="18"/>
        <v/>
      </c>
    </row>
    <row r="271" spans="3:11">
      <c r="C271" s="50" t="str">
        <f t="shared" si="19"/>
        <v/>
      </c>
      <c r="D271" s="50" t="str">
        <f t="shared" si="20"/>
        <v/>
      </c>
      <c r="E271" s="50" t="str">
        <f t="shared" si="21"/>
        <v/>
      </c>
      <c r="F271" s="224"/>
      <c r="G271" s="69"/>
      <c r="H271" s="69"/>
      <c r="I271" s="226"/>
      <c r="J271" s="54"/>
      <c r="K271" s="55" t="str">
        <f t="shared" si="18"/>
        <v/>
      </c>
    </row>
    <row r="272" spans="3:11">
      <c r="C272" s="50" t="str">
        <f t="shared" si="19"/>
        <v/>
      </c>
      <c r="D272" s="50" t="str">
        <f t="shared" si="20"/>
        <v/>
      </c>
      <c r="E272" s="50" t="str">
        <f t="shared" si="21"/>
        <v/>
      </c>
      <c r="F272" s="224"/>
      <c r="G272" s="69"/>
      <c r="H272" s="69"/>
      <c r="I272" s="226"/>
      <c r="J272" s="54"/>
      <c r="K272" s="55" t="str">
        <f t="shared" si="18"/>
        <v/>
      </c>
    </row>
    <row r="273" spans="3:11">
      <c r="C273" s="50" t="str">
        <f t="shared" si="19"/>
        <v/>
      </c>
      <c r="D273" s="50" t="str">
        <f t="shared" si="20"/>
        <v/>
      </c>
      <c r="E273" s="50" t="str">
        <f t="shared" si="21"/>
        <v/>
      </c>
      <c r="F273" s="224"/>
      <c r="G273" s="69"/>
      <c r="H273" s="69"/>
      <c r="I273" s="226"/>
      <c r="J273" s="54"/>
      <c r="K273" s="55" t="str">
        <f t="shared" si="18"/>
        <v/>
      </c>
    </row>
    <row r="274" spans="3:11">
      <c r="C274" s="50" t="str">
        <f t="shared" si="19"/>
        <v/>
      </c>
      <c r="D274" s="50" t="str">
        <f t="shared" si="20"/>
        <v/>
      </c>
      <c r="E274" s="50" t="str">
        <f t="shared" si="21"/>
        <v/>
      </c>
      <c r="F274" s="224"/>
      <c r="G274" s="69"/>
      <c r="H274" s="69"/>
      <c r="I274" s="226"/>
      <c r="J274" s="54"/>
      <c r="K274" s="55" t="str">
        <f t="shared" ref="K274:K337" si="22">IF(I274="","",IF(I274=$A$5,"Entrada",IF(I274=$A$6,"Entrada",IF(I274=$A$7,"Entrada",IF(I274=$A$8,"Entrada",IF(I274=$A$9,"Entrada",(IF(I274=$A$10,"Entrada","Saída"))))))))</f>
        <v/>
      </c>
    </row>
    <row r="275" spans="3:11">
      <c r="C275" s="50" t="str">
        <f t="shared" si="19"/>
        <v/>
      </c>
      <c r="D275" s="50" t="str">
        <f t="shared" si="20"/>
        <v/>
      </c>
      <c r="E275" s="50" t="str">
        <f t="shared" si="21"/>
        <v/>
      </c>
      <c r="F275" s="224"/>
      <c r="G275" s="69"/>
      <c r="H275" s="69"/>
      <c r="I275" s="226"/>
      <c r="J275" s="54"/>
      <c r="K275" s="55" t="str">
        <f t="shared" si="22"/>
        <v/>
      </c>
    </row>
    <row r="276" spans="3:11">
      <c r="C276" s="50" t="str">
        <f t="shared" si="19"/>
        <v/>
      </c>
      <c r="D276" s="50" t="str">
        <f t="shared" si="20"/>
        <v/>
      </c>
      <c r="E276" s="50" t="str">
        <f t="shared" si="21"/>
        <v/>
      </c>
      <c r="F276" s="224"/>
      <c r="G276" s="69"/>
      <c r="H276" s="69"/>
      <c r="I276" s="226"/>
      <c r="J276" s="54"/>
      <c r="K276" s="55" t="str">
        <f t="shared" si="22"/>
        <v/>
      </c>
    </row>
    <row r="277" spans="3:11">
      <c r="C277" s="50" t="str">
        <f t="shared" si="19"/>
        <v/>
      </c>
      <c r="D277" s="50" t="str">
        <f t="shared" si="20"/>
        <v/>
      </c>
      <c r="E277" s="50" t="str">
        <f t="shared" si="21"/>
        <v/>
      </c>
      <c r="F277" s="224"/>
      <c r="G277" s="69"/>
      <c r="H277" s="69"/>
      <c r="I277" s="226"/>
      <c r="J277" s="54"/>
      <c r="K277" s="55" t="str">
        <f t="shared" si="22"/>
        <v/>
      </c>
    </row>
    <row r="278" spans="3:11">
      <c r="C278" s="50" t="str">
        <f t="shared" si="19"/>
        <v/>
      </c>
      <c r="D278" s="50" t="str">
        <f t="shared" si="20"/>
        <v/>
      </c>
      <c r="E278" s="50" t="str">
        <f t="shared" si="21"/>
        <v/>
      </c>
      <c r="F278" s="224"/>
      <c r="G278" s="69"/>
      <c r="H278" s="69"/>
      <c r="I278" s="226"/>
      <c r="J278" s="54"/>
      <c r="K278" s="55" t="str">
        <f t="shared" si="22"/>
        <v/>
      </c>
    </row>
    <row r="279" spans="3:11">
      <c r="C279" s="50" t="str">
        <f t="shared" ref="C279:C342" si="23">IF(F279="","",MONTH(F279))</f>
        <v/>
      </c>
      <c r="D279" s="50" t="str">
        <f t="shared" ref="D279:D342" si="24">IF(F279="","",YEAR(F279))</f>
        <v/>
      </c>
      <c r="E279" s="50" t="str">
        <f t="shared" ref="E279:E342" si="25">IF(F279="","",IF(OR(C279=10,C279=11,C279=12),CONCATENATE(D279,"/",C279),CONCATENATE(D279,"/",0,C279)))</f>
        <v/>
      </c>
      <c r="F279" s="224"/>
      <c r="G279" s="69"/>
      <c r="H279" s="69"/>
      <c r="I279" s="226"/>
      <c r="J279" s="54"/>
      <c r="K279" s="55" t="str">
        <f t="shared" si="22"/>
        <v/>
      </c>
    </row>
    <row r="280" spans="3:11">
      <c r="C280" s="50" t="str">
        <f t="shared" si="23"/>
        <v/>
      </c>
      <c r="D280" s="50" t="str">
        <f t="shared" si="24"/>
        <v/>
      </c>
      <c r="E280" s="50" t="str">
        <f t="shared" si="25"/>
        <v/>
      </c>
      <c r="F280" s="224"/>
      <c r="G280" s="69"/>
      <c r="H280" s="69"/>
      <c r="I280" s="226"/>
      <c r="J280" s="54"/>
      <c r="K280" s="55" t="str">
        <f t="shared" si="22"/>
        <v/>
      </c>
    </row>
    <row r="281" spans="3:11">
      <c r="C281" s="50" t="str">
        <f t="shared" si="23"/>
        <v/>
      </c>
      <c r="D281" s="50" t="str">
        <f t="shared" si="24"/>
        <v/>
      </c>
      <c r="E281" s="50" t="str">
        <f t="shared" si="25"/>
        <v/>
      </c>
      <c r="F281" s="224"/>
      <c r="G281" s="69"/>
      <c r="H281" s="69"/>
      <c r="I281" s="226"/>
      <c r="J281" s="54"/>
      <c r="K281" s="55" t="str">
        <f t="shared" si="22"/>
        <v/>
      </c>
    </row>
    <row r="282" spans="3:11">
      <c r="C282" s="50" t="str">
        <f t="shared" si="23"/>
        <v/>
      </c>
      <c r="D282" s="50" t="str">
        <f t="shared" si="24"/>
        <v/>
      </c>
      <c r="E282" s="50" t="str">
        <f t="shared" si="25"/>
        <v/>
      </c>
      <c r="F282" s="224"/>
      <c r="G282" s="69"/>
      <c r="H282" s="69"/>
      <c r="I282" s="226"/>
      <c r="J282" s="54"/>
      <c r="K282" s="55" t="str">
        <f t="shared" si="22"/>
        <v/>
      </c>
    </row>
    <row r="283" spans="3:11">
      <c r="C283" s="50" t="str">
        <f t="shared" si="23"/>
        <v/>
      </c>
      <c r="D283" s="50" t="str">
        <f t="shared" si="24"/>
        <v/>
      </c>
      <c r="E283" s="50" t="str">
        <f t="shared" si="25"/>
        <v/>
      </c>
      <c r="F283" s="224"/>
      <c r="G283" s="69"/>
      <c r="H283" s="69"/>
      <c r="I283" s="226"/>
      <c r="J283" s="54"/>
      <c r="K283" s="55" t="str">
        <f t="shared" si="22"/>
        <v/>
      </c>
    </row>
    <row r="284" spans="3:11">
      <c r="C284" s="50" t="str">
        <f t="shared" si="23"/>
        <v/>
      </c>
      <c r="D284" s="50" t="str">
        <f t="shared" si="24"/>
        <v/>
      </c>
      <c r="E284" s="50" t="str">
        <f t="shared" si="25"/>
        <v/>
      </c>
      <c r="F284" s="224"/>
      <c r="G284" s="69"/>
      <c r="H284" s="69"/>
      <c r="I284" s="226"/>
      <c r="J284" s="54"/>
      <c r="K284" s="55" t="str">
        <f t="shared" si="22"/>
        <v/>
      </c>
    </row>
    <row r="285" spans="3:11">
      <c r="C285" s="50" t="str">
        <f t="shared" si="23"/>
        <v/>
      </c>
      <c r="D285" s="50" t="str">
        <f t="shared" si="24"/>
        <v/>
      </c>
      <c r="E285" s="50" t="str">
        <f t="shared" si="25"/>
        <v/>
      </c>
      <c r="F285" s="224"/>
      <c r="G285" s="69"/>
      <c r="H285" s="69"/>
      <c r="I285" s="226"/>
      <c r="J285" s="54"/>
      <c r="K285" s="55" t="str">
        <f t="shared" si="22"/>
        <v/>
      </c>
    </row>
    <row r="286" spans="3:11">
      <c r="C286" s="50" t="str">
        <f t="shared" si="23"/>
        <v/>
      </c>
      <c r="D286" s="50" t="str">
        <f t="shared" si="24"/>
        <v/>
      </c>
      <c r="E286" s="50" t="str">
        <f t="shared" si="25"/>
        <v/>
      </c>
      <c r="F286" s="224"/>
      <c r="G286" s="69"/>
      <c r="H286" s="69"/>
      <c r="I286" s="226"/>
      <c r="J286" s="54"/>
      <c r="K286" s="55" t="str">
        <f t="shared" si="22"/>
        <v/>
      </c>
    </row>
    <row r="287" spans="3:11">
      <c r="C287" s="50" t="str">
        <f t="shared" si="23"/>
        <v/>
      </c>
      <c r="D287" s="50" t="str">
        <f t="shared" si="24"/>
        <v/>
      </c>
      <c r="E287" s="50" t="str">
        <f t="shared" si="25"/>
        <v/>
      </c>
      <c r="F287" s="224"/>
      <c r="G287" s="69"/>
      <c r="H287" s="69"/>
      <c r="I287" s="226"/>
      <c r="J287" s="54"/>
      <c r="K287" s="55" t="str">
        <f t="shared" si="22"/>
        <v/>
      </c>
    </row>
    <row r="288" spans="3:11">
      <c r="C288" s="50" t="str">
        <f t="shared" si="23"/>
        <v/>
      </c>
      <c r="D288" s="50" t="str">
        <f t="shared" si="24"/>
        <v/>
      </c>
      <c r="E288" s="50" t="str">
        <f t="shared" si="25"/>
        <v/>
      </c>
      <c r="F288" s="224"/>
      <c r="G288" s="69"/>
      <c r="H288" s="69"/>
      <c r="I288" s="226"/>
      <c r="J288" s="54"/>
      <c r="K288" s="55" t="str">
        <f t="shared" si="22"/>
        <v/>
      </c>
    </row>
    <row r="289" spans="3:11">
      <c r="C289" s="50" t="str">
        <f t="shared" si="23"/>
        <v/>
      </c>
      <c r="D289" s="50" t="str">
        <f t="shared" si="24"/>
        <v/>
      </c>
      <c r="E289" s="50" t="str">
        <f t="shared" si="25"/>
        <v/>
      </c>
      <c r="F289" s="224"/>
      <c r="G289" s="69"/>
      <c r="H289" s="69"/>
      <c r="I289" s="226"/>
      <c r="J289" s="54"/>
      <c r="K289" s="55" t="str">
        <f t="shared" si="22"/>
        <v/>
      </c>
    </row>
    <row r="290" spans="3:11">
      <c r="C290" s="50" t="str">
        <f t="shared" si="23"/>
        <v/>
      </c>
      <c r="D290" s="50" t="str">
        <f t="shared" si="24"/>
        <v/>
      </c>
      <c r="E290" s="50" t="str">
        <f t="shared" si="25"/>
        <v/>
      </c>
      <c r="F290" s="224"/>
      <c r="G290" s="69"/>
      <c r="H290" s="69"/>
      <c r="I290" s="226"/>
      <c r="J290" s="54"/>
      <c r="K290" s="55" t="str">
        <f t="shared" si="22"/>
        <v/>
      </c>
    </row>
    <row r="291" spans="3:11">
      <c r="C291" s="50" t="str">
        <f t="shared" si="23"/>
        <v/>
      </c>
      <c r="D291" s="50" t="str">
        <f t="shared" si="24"/>
        <v/>
      </c>
      <c r="E291" s="50" t="str">
        <f t="shared" si="25"/>
        <v/>
      </c>
      <c r="F291" s="224"/>
      <c r="G291" s="69"/>
      <c r="H291" s="69"/>
      <c r="I291" s="226"/>
      <c r="J291" s="54"/>
      <c r="K291" s="55" t="str">
        <f t="shared" si="22"/>
        <v/>
      </c>
    </row>
    <row r="292" spans="3:11">
      <c r="C292" s="50" t="str">
        <f t="shared" si="23"/>
        <v/>
      </c>
      <c r="D292" s="50" t="str">
        <f t="shared" si="24"/>
        <v/>
      </c>
      <c r="E292" s="50" t="str">
        <f t="shared" si="25"/>
        <v/>
      </c>
      <c r="F292" s="224"/>
      <c r="G292" s="69"/>
      <c r="H292" s="69"/>
      <c r="I292" s="226"/>
      <c r="J292" s="54"/>
      <c r="K292" s="55" t="str">
        <f t="shared" si="22"/>
        <v/>
      </c>
    </row>
    <row r="293" spans="3:11">
      <c r="C293" s="50" t="str">
        <f t="shared" si="23"/>
        <v/>
      </c>
      <c r="D293" s="50" t="str">
        <f t="shared" si="24"/>
        <v/>
      </c>
      <c r="E293" s="50" t="str">
        <f t="shared" si="25"/>
        <v/>
      </c>
      <c r="F293" s="224"/>
      <c r="G293" s="69"/>
      <c r="H293" s="69"/>
      <c r="I293" s="226"/>
      <c r="J293" s="54"/>
      <c r="K293" s="55" t="str">
        <f t="shared" si="22"/>
        <v/>
      </c>
    </row>
    <row r="294" spans="3:11">
      <c r="C294" s="50" t="str">
        <f t="shared" si="23"/>
        <v/>
      </c>
      <c r="D294" s="50" t="str">
        <f t="shared" si="24"/>
        <v/>
      </c>
      <c r="E294" s="50" t="str">
        <f t="shared" si="25"/>
        <v/>
      </c>
      <c r="F294" s="224"/>
      <c r="G294" s="69"/>
      <c r="H294" s="69"/>
      <c r="I294" s="226"/>
      <c r="J294" s="54"/>
      <c r="K294" s="55" t="str">
        <f t="shared" si="22"/>
        <v/>
      </c>
    </row>
    <row r="295" spans="3:11">
      <c r="C295" s="50" t="str">
        <f t="shared" si="23"/>
        <v/>
      </c>
      <c r="D295" s="50" t="str">
        <f t="shared" si="24"/>
        <v/>
      </c>
      <c r="E295" s="50" t="str">
        <f t="shared" si="25"/>
        <v/>
      </c>
      <c r="F295" s="224"/>
      <c r="G295" s="69"/>
      <c r="H295" s="69"/>
      <c r="I295" s="226"/>
      <c r="J295" s="54"/>
      <c r="K295" s="55" t="str">
        <f t="shared" si="22"/>
        <v/>
      </c>
    </row>
    <row r="296" spans="3:11">
      <c r="C296" s="50" t="str">
        <f t="shared" si="23"/>
        <v/>
      </c>
      <c r="D296" s="50" t="str">
        <f t="shared" si="24"/>
        <v/>
      </c>
      <c r="E296" s="50" t="str">
        <f t="shared" si="25"/>
        <v/>
      </c>
      <c r="F296" s="224"/>
      <c r="G296" s="69"/>
      <c r="H296" s="69"/>
      <c r="I296" s="226"/>
      <c r="J296" s="54"/>
      <c r="K296" s="55" t="str">
        <f t="shared" si="22"/>
        <v/>
      </c>
    </row>
    <row r="297" spans="3:11">
      <c r="C297" s="50" t="str">
        <f t="shared" si="23"/>
        <v/>
      </c>
      <c r="D297" s="50" t="str">
        <f t="shared" si="24"/>
        <v/>
      </c>
      <c r="E297" s="50" t="str">
        <f t="shared" si="25"/>
        <v/>
      </c>
      <c r="F297" s="224"/>
      <c r="G297" s="69"/>
      <c r="H297" s="69"/>
      <c r="I297" s="226"/>
      <c r="J297" s="54"/>
      <c r="K297" s="55" t="str">
        <f t="shared" si="22"/>
        <v/>
      </c>
    </row>
    <row r="298" spans="3:11">
      <c r="C298" s="50" t="str">
        <f t="shared" si="23"/>
        <v/>
      </c>
      <c r="D298" s="50" t="str">
        <f t="shared" si="24"/>
        <v/>
      </c>
      <c r="E298" s="50" t="str">
        <f t="shared" si="25"/>
        <v/>
      </c>
      <c r="F298" s="224"/>
      <c r="G298" s="69"/>
      <c r="H298" s="69"/>
      <c r="I298" s="226"/>
      <c r="J298" s="54"/>
      <c r="K298" s="55" t="str">
        <f t="shared" si="22"/>
        <v/>
      </c>
    </row>
    <row r="299" spans="3:11">
      <c r="C299" s="50" t="str">
        <f t="shared" si="23"/>
        <v/>
      </c>
      <c r="D299" s="50" t="str">
        <f t="shared" si="24"/>
        <v/>
      </c>
      <c r="E299" s="50" t="str">
        <f t="shared" si="25"/>
        <v/>
      </c>
      <c r="F299" s="224"/>
      <c r="G299" s="69"/>
      <c r="H299" s="69"/>
      <c r="I299" s="226"/>
      <c r="J299" s="54"/>
      <c r="K299" s="55" t="str">
        <f t="shared" si="22"/>
        <v/>
      </c>
    </row>
    <row r="300" spans="3:11">
      <c r="C300" s="50" t="str">
        <f t="shared" si="23"/>
        <v/>
      </c>
      <c r="D300" s="50" t="str">
        <f t="shared" si="24"/>
        <v/>
      </c>
      <c r="E300" s="50" t="str">
        <f t="shared" si="25"/>
        <v/>
      </c>
      <c r="F300" s="224"/>
      <c r="G300" s="69"/>
      <c r="H300" s="69"/>
      <c r="I300" s="226"/>
      <c r="J300" s="54"/>
      <c r="K300" s="55" t="str">
        <f t="shared" si="22"/>
        <v/>
      </c>
    </row>
    <row r="301" spans="3:11">
      <c r="C301" s="50" t="str">
        <f t="shared" si="23"/>
        <v/>
      </c>
      <c r="D301" s="50" t="str">
        <f t="shared" si="24"/>
        <v/>
      </c>
      <c r="E301" s="50" t="str">
        <f t="shared" si="25"/>
        <v/>
      </c>
      <c r="F301" s="224"/>
      <c r="G301" s="69"/>
      <c r="H301" s="69"/>
      <c r="I301" s="226"/>
      <c r="J301" s="54"/>
      <c r="K301" s="55" t="str">
        <f t="shared" si="22"/>
        <v/>
      </c>
    </row>
    <row r="302" spans="3:11">
      <c r="C302" s="50" t="str">
        <f t="shared" si="23"/>
        <v/>
      </c>
      <c r="D302" s="50" t="str">
        <f t="shared" si="24"/>
        <v/>
      </c>
      <c r="E302" s="50" t="str">
        <f t="shared" si="25"/>
        <v/>
      </c>
      <c r="F302" s="224"/>
      <c r="G302" s="69"/>
      <c r="H302" s="69"/>
      <c r="I302" s="226"/>
      <c r="J302" s="54"/>
      <c r="K302" s="55" t="str">
        <f t="shared" si="22"/>
        <v/>
      </c>
    </row>
    <row r="303" spans="3:11">
      <c r="C303" s="50" t="str">
        <f t="shared" si="23"/>
        <v/>
      </c>
      <c r="D303" s="50" t="str">
        <f t="shared" si="24"/>
        <v/>
      </c>
      <c r="E303" s="50" t="str">
        <f t="shared" si="25"/>
        <v/>
      </c>
      <c r="F303" s="224"/>
      <c r="G303" s="69"/>
      <c r="H303" s="69"/>
      <c r="I303" s="226"/>
      <c r="J303" s="54"/>
      <c r="K303" s="55" t="str">
        <f t="shared" si="22"/>
        <v/>
      </c>
    </row>
    <row r="304" spans="3:11">
      <c r="C304" s="50" t="str">
        <f t="shared" si="23"/>
        <v/>
      </c>
      <c r="D304" s="50" t="str">
        <f t="shared" si="24"/>
        <v/>
      </c>
      <c r="E304" s="50" t="str">
        <f t="shared" si="25"/>
        <v/>
      </c>
      <c r="F304" s="224"/>
      <c r="G304" s="69"/>
      <c r="H304" s="69"/>
      <c r="I304" s="226"/>
      <c r="J304" s="54"/>
      <c r="K304" s="55" t="str">
        <f t="shared" si="22"/>
        <v/>
      </c>
    </row>
    <row r="305" spans="3:11">
      <c r="C305" s="50" t="str">
        <f t="shared" si="23"/>
        <v/>
      </c>
      <c r="D305" s="50" t="str">
        <f t="shared" si="24"/>
        <v/>
      </c>
      <c r="E305" s="50" t="str">
        <f t="shared" si="25"/>
        <v/>
      </c>
      <c r="F305" s="224"/>
      <c r="G305" s="69"/>
      <c r="H305" s="69"/>
      <c r="I305" s="226"/>
      <c r="J305" s="54"/>
      <c r="K305" s="55" t="str">
        <f t="shared" si="22"/>
        <v/>
      </c>
    </row>
    <row r="306" spans="3:11">
      <c r="C306" s="50" t="str">
        <f t="shared" si="23"/>
        <v/>
      </c>
      <c r="D306" s="50" t="str">
        <f t="shared" si="24"/>
        <v/>
      </c>
      <c r="E306" s="50" t="str">
        <f t="shared" si="25"/>
        <v/>
      </c>
      <c r="F306" s="224"/>
      <c r="G306" s="69"/>
      <c r="H306" s="69"/>
      <c r="I306" s="226"/>
      <c r="J306" s="54"/>
      <c r="K306" s="55" t="str">
        <f t="shared" si="22"/>
        <v/>
      </c>
    </row>
    <row r="307" spans="3:11">
      <c r="C307" s="50" t="str">
        <f t="shared" si="23"/>
        <v/>
      </c>
      <c r="D307" s="50" t="str">
        <f t="shared" si="24"/>
        <v/>
      </c>
      <c r="E307" s="50" t="str">
        <f t="shared" si="25"/>
        <v/>
      </c>
      <c r="F307" s="224"/>
      <c r="G307" s="69"/>
      <c r="H307" s="69"/>
      <c r="I307" s="226"/>
      <c r="J307" s="54"/>
      <c r="K307" s="55" t="str">
        <f t="shared" si="22"/>
        <v/>
      </c>
    </row>
    <row r="308" spans="3:11">
      <c r="C308" s="50" t="str">
        <f t="shared" si="23"/>
        <v/>
      </c>
      <c r="D308" s="50" t="str">
        <f t="shared" si="24"/>
        <v/>
      </c>
      <c r="E308" s="50" t="str">
        <f t="shared" si="25"/>
        <v/>
      </c>
      <c r="F308" s="224"/>
      <c r="G308" s="69"/>
      <c r="H308" s="69"/>
      <c r="I308" s="226"/>
      <c r="J308" s="54"/>
      <c r="K308" s="55" t="str">
        <f t="shared" si="22"/>
        <v/>
      </c>
    </row>
    <row r="309" spans="3:11">
      <c r="C309" s="50" t="str">
        <f t="shared" si="23"/>
        <v/>
      </c>
      <c r="D309" s="50" t="str">
        <f t="shared" si="24"/>
        <v/>
      </c>
      <c r="E309" s="50" t="str">
        <f t="shared" si="25"/>
        <v/>
      </c>
      <c r="F309" s="224"/>
      <c r="G309" s="69"/>
      <c r="H309" s="69"/>
      <c r="I309" s="226"/>
      <c r="J309" s="54"/>
      <c r="K309" s="55" t="str">
        <f t="shared" si="22"/>
        <v/>
      </c>
    </row>
    <row r="310" spans="3:11">
      <c r="C310" s="50" t="str">
        <f t="shared" si="23"/>
        <v/>
      </c>
      <c r="D310" s="50" t="str">
        <f t="shared" si="24"/>
        <v/>
      </c>
      <c r="E310" s="50" t="str">
        <f t="shared" si="25"/>
        <v/>
      </c>
      <c r="F310" s="224"/>
      <c r="G310" s="69"/>
      <c r="H310" s="69"/>
      <c r="I310" s="226"/>
      <c r="J310" s="54"/>
      <c r="K310" s="55" t="str">
        <f t="shared" si="22"/>
        <v/>
      </c>
    </row>
    <row r="311" spans="3:11">
      <c r="C311" s="50" t="str">
        <f t="shared" si="23"/>
        <v/>
      </c>
      <c r="D311" s="50" t="str">
        <f t="shared" si="24"/>
        <v/>
      </c>
      <c r="E311" s="50" t="str">
        <f t="shared" si="25"/>
        <v/>
      </c>
      <c r="F311" s="224"/>
      <c r="G311" s="69"/>
      <c r="H311" s="69"/>
      <c r="I311" s="226"/>
      <c r="J311" s="54"/>
      <c r="K311" s="55" t="str">
        <f t="shared" si="22"/>
        <v/>
      </c>
    </row>
    <row r="312" spans="3:11">
      <c r="C312" s="50" t="str">
        <f t="shared" si="23"/>
        <v/>
      </c>
      <c r="D312" s="50" t="str">
        <f t="shared" si="24"/>
        <v/>
      </c>
      <c r="E312" s="50" t="str">
        <f t="shared" si="25"/>
        <v/>
      </c>
      <c r="F312" s="224"/>
      <c r="G312" s="69"/>
      <c r="H312" s="69"/>
      <c r="I312" s="226"/>
      <c r="J312" s="54"/>
      <c r="K312" s="55" t="str">
        <f t="shared" si="22"/>
        <v/>
      </c>
    </row>
    <row r="313" spans="3:11">
      <c r="C313" s="50" t="str">
        <f t="shared" si="23"/>
        <v/>
      </c>
      <c r="D313" s="50" t="str">
        <f t="shared" si="24"/>
        <v/>
      </c>
      <c r="E313" s="50" t="str">
        <f t="shared" si="25"/>
        <v/>
      </c>
      <c r="F313" s="224"/>
      <c r="G313" s="69"/>
      <c r="H313" s="69"/>
      <c r="I313" s="226"/>
      <c r="J313" s="54"/>
      <c r="K313" s="55" t="str">
        <f t="shared" si="22"/>
        <v/>
      </c>
    </row>
    <row r="314" spans="3:11">
      <c r="C314" s="50" t="str">
        <f t="shared" si="23"/>
        <v/>
      </c>
      <c r="D314" s="50" t="str">
        <f t="shared" si="24"/>
        <v/>
      </c>
      <c r="E314" s="50" t="str">
        <f t="shared" si="25"/>
        <v/>
      </c>
      <c r="F314" s="224"/>
      <c r="G314" s="69"/>
      <c r="H314" s="69"/>
      <c r="I314" s="226"/>
      <c r="J314" s="54"/>
      <c r="K314" s="55" t="str">
        <f t="shared" si="22"/>
        <v/>
      </c>
    </row>
    <row r="315" spans="3:11">
      <c r="C315" s="50" t="str">
        <f t="shared" si="23"/>
        <v/>
      </c>
      <c r="D315" s="50" t="str">
        <f t="shared" si="24"/>
        <v/>
      </c>
      <c r="E315" s="50" t="str">
        <f t="shared" si="25"/>
        <v/>
      </c>
      <c r="F315" s="224"/>
      <c r="G315" s="69"/>
      <c r="H315" s="69"/>
      <c r="I315" s="226"/>
      <c r="J315" s="54"/>
      <c r="K315" s="55" t="str">
        <f t="shared" si="22"/>
        <v/>
      </c>
    </row>
    <row r="316" spans="3:11">
      <c r="C316" s="50" t="str">
        <f t="shared" si="23"/>
        <v/>
      </c>
      <c r="D316" s="50" t="str">
        <f t="shared" si="24"/>
        <v/>
      </c>
      <c r="E316" s="50" t="str">
        <f t="shared" si="25"/>
        <v/>
      </c>
      <c r="F316" s="224"/>
      <c r="G316" s="69"/>
      <c r="H316" s="69"/>
      <c r="I316" s="226"/>
      <c r="J316" s="54"/>
      <c r="K316" s="55" t="str">
        <f t="shared" si="22"/>
        <v/>
      </c>
    </row>
    <row r="317" spans="3:11">
      <c r="C317" s="50" t="str">
        <f t="shared" si="23"/>
        <v/>
      </c>
      <c r="D317" s="50" t="str">
        <f t="shared" si="24"/>
        <v/>
      </c>
      <c r="E317" s="50" t="str">
        <f t="shared" si="25"/>
        <v/>
      </c>
      <c r="F317" s="224"/>
      <c r="G317" s="69"/>
      <c r="H317" s="69"/>
      <c r="I317" s="226"/>
      <c r="J317" s="54"/>
      <c r="K317" s="55" t="str">
        <f t="shared" si="22"/>
        <v/>
      </c>
    </row>
    <row r="318" spans="3:11">
      <c r="C318" s="50" t="str">
        <f t="shared" si="23"/>
        <v/>
      </c>
      <c r="D318" s="50" t="str">
        <f t="shared" si="24"/>
        <v/>
      </c>
      <c r="E318" s="50" t="str">
        <f t="shared" si="25"/>
        <v/>
      </c>
      <c r="F318" s="224"/>
      <c r="G318" s="69"/>
      <c r="H318" s="69"/>
      <c r="I318" s="226"/>
      <c r="J318" s="54"/>
      <c r="K318" s="55" t="str">
        <f t="shared" si="22"/>
        <v/>
      </c>
    </row>
    <row r="319" spans="3:11">
      <c r="C319" s="50" t="str">
        <f t="shared" si="23"/>
        <v/>
      </c>
      <c r="D319" s="50" t="str">
        <f t="shared" si="24"/>
        <v/>
      </c>
      <c r="E319" s="50" t="str">
        <f t="shared" si="25"/>
        <v/>
      </c>
      <c r="F319" s="224"/>
      <c r="G319" s="69"/>
      <c r="H319" s="69"/>
      <c r="I319" s="226"/>
      <c r="J319" s="54"/>
      <c r="K319" s="55" t="str">
        <f t="shared" si="22"/>
        <v/>
      </c>
    </row>
    <row r="320" spans="3:11">
      <c r="C320" s="50" t="str">
        <f t="shared" si="23"/>
        <v/>
      </c>
      <c r="D320" s="50" t="str">
        <f t="shared" si="24"/>
        <v/>
      </c>
      <c r="E320" s="50" t="str">
        <f t="shared" si="25"/>
        <v/>
      </c>
      <c r="F320" s="224"/>
      <c r="G320" s="69"/>
      <c r="H320" s="69"/>
      <c r="I320" s="226"/>
      <c r="J320" s="54"/>
      <c r="K320" s="55" t="str">
        <f t="shared" si="22"/>
        <v/>
      </c>
    </row>
    <row r="321" spans="3:11">
      <c r="C321" s="50" t="str">
        <f t="shared" si="23"/>
        <v/>
      </c>
      <c r="D321" s="50" t="str">
        <f t="shared" si="24"/>
        <v/>
      </c>
      <c r="E321" s="50" t="str">
        <f t="shared" si="25"/>
        <v/>
      </c>
      <c r="F321" s="224"/>
      <c r="G321" s="69"/>
      <c r="H321" s="69"/>
      <c r="I321" s="226"/>
      <c r="J321" s="54"/>
      <c r="K321" s="55" t="str">
        <f t="shared" si="22"/>
        <v/>
      </c>
    </row>
    <row r="322" spans="3:11">
      <c r="C322" s="50" t="str">
        <f t="shared" si="23"/>
        <v/>
      </c>
      <c r="D322" s="50" t="str">
        <f t="shared" si="24"/>
        <v/>
      </c>
      <c r="E322" s="50" t="str">
        <f t="shared" si="25"/>
        <v/>
      </c>
      <c r="F322" s="224"/>
      <c r="G322" s="69"/>
      <c r="H322" s="69"/>
      <c r="I322" s="226"/>
      <c r="J322" s="54"/>
      <c r="K322" s="55" t="str">
        <f t="shared" si="22"/>
        <v/>
      </c>
    </row>
    <row r="323" spans="3:11">
      <c r="C323" s="50" t="str">
        <f t="shared" si="23"/>
        <v/>
      </c>
      <c r="D323" s="50" t="str">
        <f t="shared" si="24"/>
        <v/>
      </c>
      <c r="E323" s="50" t="str">
        <f t="shared" si="25"/>
        <v/>
      </c>
      <c r="F323" s="224"/>
      <c r="G323" s="69"/>
      <c r="H323" s="69"/>
      <c r="I323" s="226"/>
      <c r="J323" s="54"/>
      <c r="K323" s="55" t="str">
        <f t="shared" si="22"/>
        <v/>
      </c>
    </row>
    <row r="324" spans="3:11">
      <c r="C324" s="50" t="str">
        <f t="shared" si="23"/>
        <v/>
      </c>
      <c r="D324" s="50" t="str">
        <f t="shared" si="24"/>
        <v/>
      </c>
      <c r="E324" s="50" t="str">
        <f t="shared" si="25"/>
        <v/>
      </c>
      <c r="F324" s="224"/>
      <c r="G324" s="69"/>
      <c r="H324" s="69"/>
      <c r="I324" s="226"/>
      <c r="J324" s="54"/>
      <c r="K324" s="55" t="str">
        <f t="shared" si="22"/>
        <v/>
      </c>
    </row>
    <row r="325" spans="3:11">
      <c r="C325" s="50" t="str">
        <f t="shared" si="23"/>
        <v/>
      </c>
      <c r="D325" s="50" t="str">
        <f t="shared" si="24"/>
        <v/>
      </c>
      <c r="E325" s="50" t="str">
        <f t="shared" si="25"/>
        <v/>
      </c>
      <c r="F325" s="224"/>
      <c r="G325" s="69"/>
      <c r="H325" s="69"/>
      <c r="I325" s="226"/>
      <c r="J325" s="54"/>
      <c r="K325" s="55" t="str">
        <f t="shared" si="22"/>
        <v/>
      </c>
    </row>
    <row r="326" spans="3:11">
      <c r="C326" s="50" t="str">
        <f t="shared" si="23"/>
        <v/>
      </c>
      <c r="D326" s="50" t="str">
        <f t="shared" si="24"/>
        <v/>
      </c>
      <c r="E326" s="50" t="str">
        <f t="shared" si="25"/>
        <v/>
      </c>
      <c r="F326" s="224"/>
      <c r="G326" s="69"/>
      <c r="H326" s="69"/>
      <c r="I326" s="226"/>
      <c r="J326" s="54"/>
      <c r="K326" s="55" t="str">
        <f t="shared" si="22"/>
        <v/>
      </c>
    </row>
    <row r="327" spans="3:11">
      <c r="C327" s="50" t="str">
        <f t="shared" si="23"/>
        <v/>
      </c>
      <c r="D327" s="50" t="str">
        <f t="shared" si="24"/>
        <v/>
      </c>
      <c r="E327" s="50" t="str">
        <f t="shared" si="25"/>
        <v/>
      </c>
      <c r="F327" s="224"/>
      <c r="G327" s="69"/>
      <c r="H327" s="69"/>
      <c r="I327" s="226"/>
      <c r="J327" s="54"/>
      <c r="K327" s="55" t="str">
        <f t="shared" si="22"/>
        <v/>
      </c>
    </row>
    <row r="328" spans="3:11">
      <c r="C328" s="50" t="str">
        <f t="shared" si="23"/>
        <v/>
      </c>
      <c r="D328" s="50" t="str">
        <f t="shared" si="24"/>
        <v/>
      </c>
      <c r="E328" s="50" t="str">
        <f t="shared" si="25"/>
        <v/>
      </c>
      <c r="F328" s="224"/>
      <c r="G328" s="69"/>
      <c r="H328" s="69"/>
      <c r="I328" s="226"/>
      <c r="J328" s="54"/>
      <c r="K328" s="55" t="str">
        <f t="shared" si="22"/>
        <v/>
      </c>
    </row>
    <row r="329" spans="3:11">
      <c r="C329" s="50" t="str">
        <f t="shared" si="23"/>
        <v/>
      </c>
      <c r="D329" s="50" t="str">
        <f t="shared" si="24"/>
        <v/>
      </c>
      <c r="E329" s="50" t="str">
        <f t="shared" si="25"/>
        <v/>
      </c>
      <c r="F329" s="224"/>
      <c r="G329" s="69"/>
      <c r="H329" s="69"/>
      <c r="I329" s="226"/>
      <c r="J329" s="54"/>
      <c r="K329" s="55" t="str">
        <f t="shared" si="22"/>
        <v/>
      </c>
    </row>
    <row r="330" spans="3:11">
      <c r="C330" s="50" t="str">
        <f t="shared" si="23"/>
        <v/>
      </c>
      <c r="D330" s="50" t="str">
        <f t="shared" si="24"/>
        <v/>
      </c>
      <c r="E330" s="50" t="str">
        <f t="shared" si="25"/>
        <v/>
      </c>
      <c r="F330" s="224"/>
      <c r="G330" s="69"/>
      <c r="H330" s="69"/>
      <c r="I330" s="226"/>
      <c r="J330" s="54"/>
      <c r="K330" s="55" t="str">
        <f t="shared" si="22"/>
        <v/>
      </c>
    </row>
    <row r="331" spans="3:11">
      <c r="C331" s="50" t="str">
        <f t="shared" si="23"/>
        <v/>
      </c>
      <c r="D331" s="50" t="str">
        <f t="shared" si="24"/>
        <v/>
      </c>
      <c r="E331" s="50" t="str">
        <f t="shared" si="25"/>
        <v/>
      </c>
      <c r="F331" s="224"/>
      <c r="G331" s="69"/>
      <c r="H331" s="69"/>
      <c r="I331" s="226"/>
      <c r="J331" s="54"/>
      <c r="K331" s="55" t="str">
        <f t="shared" si="22"/>
        <v/>
      </c>
    </row>
    <row r="332" spans="3:11">
      <c r="C332" s="50" t="str">
        <f t="shared" si="23"/>
        <v/>
      </c>
      <c r="D332" s="50" t="str">
        <f t="shared" si="24"/>
        <v/>
      </c>
      <c r="E332" s="50" t="str">
        <f t="shared" si="25"/>
        <v/>
      </c>
      <c r="F332" s="224"/>
      <c r="G332" s="69"/>
      <c r="H332" s="69"/>
      <c r="I332" s="226"/>
      <c r="J332" s="54"/>
      <c r="K332" s="55" t="str">
        <f t="shared" si="22"/>
        <v/>
      </c>
    </row>
    <row r="333" spans="3:11">
      <c r="C333" s="50" t="str">
        <f t="shared" si="23"/>
        <v/>
      </c>
      <c r="D333" s="50" t="str">
        <f t="shared" si="24"/>
        <v/>
      </c>
      <c r="E333" s="50" t="str">
        <f t="shared" si="25"/>
        <v/>
      </c>
      <c r="F333" s="224"/>
      <c r="G333" s="69"/>
      <c r="H333" s="69"/>
      <c r="I333" s="226"/>
      <c r="J333" s="54"/>
      <c r="K333" s="55" t="str">
        <f t="shared" si="22"/>
        <v/>
      </c>
    </row>
    <row r="334" spans="3:11">
      <c r="C334" s="50" t="str">
        <f t="shared" si="23"/>
        <v/>
      </c>
      <c r="D334" s="50" t="str">
        <f t="shared" si="24"/>
        <v/>
      </c>
      <c r="E334" s="50" t="str">
        <f t="shared" si="25"/>
        <v/>
      </c>
      <c r="F334" s="224"/>
      <c r="G334" s="69"/>
      <c r="H334" s="69"/>
      <c r="I334" s="226"/>
      <c r="J334" s="54"/>
      <c r="K334" s="55" t="str">
        <f t="shared" si="22"/>
        <v/>
      </c>
    </row>
    <row r="335" spans="3:11">
      <c r="C335" s="50" t="str">
        <f t="shared" si="23"/>
        <v/>
      </c>
      <c r="D335" s="50" t="str">
        <f t="shared" si="24"/>
        <v/>
      </c>
      <c r="E335" s="50" t="str">
        <f t="shared" si="25"/>
        <v/>
      </c>
      <c r="F335" s="224"/>
      <c r="G335" s="69"/>
      <c r="H335" s="69"/>
      <c r="I335" s="226"/>
      <c r="J335" s="54"/>
      <c r="K335" s="55" t="str">
        <f t="shared" si="22"/>
        <v/>
      </c>
    </row>
    <row r="336" spans="3:11">
      <c r="C336" s="50" t="str">
        <f t="shared" si="23"/>
        <v/>
      </c>
      <c r="D336" s="50" t="str">
        <f t="shared" si="24"/>
        <v/>
      </c>
      <c r="E336" s="50" t="str">
        <f t="shared" si="25"/>
        <v/>
      </c>
      <c r="F336" s="224"/>
      <c r="G336" s="69"/>
      <c r="H336" s="69"/>
      <c r="I336" s="226"/>
      <c r="J336" s="54"/>
      <c r="K336" s="55" t="str">
        <f t="shared" si="22"/>
        <v/>
      </c>
    </row>
    <row r="337" spans="3:11">
      <c r="C337" s="50" t="str">
        <f t="shared" si="23"/>
        <v/>
      </c>
      <c r="D337" s="50" t="str">
        <f t="shared" si="24"/>
        <v/>
      </c>
      <c r="E337" s="50" t="str">
        <f t="shared" si="25"/>
        <v/>
      </c>
      <c r="F337" s="224"/>
      <c r="G337" s="69"/>
      <c r="H337" s="69"/>
      <c r="I337" s="226"/>
      <c r="J337" s="54"/>
      <c r="K337" s="55" t="str">
        <f t="shared" si="22"/>
        <v/>
      </c>
    </row>
    <row r="338" spans="3:11">
      <c r="C338" s="50" t="str">
        <f t="shared" si="23"/>
        <v/>
      </c>
      <c r="D338" s="50" t="str">
        <f t="shared" si="24"/>
        <v/>
      </c>
      <c r="E338" s="50" t="str">
        <f t="shared" si="25"/>
        <v/>
      </c>
      <c r="F338" s="224"/>
      <c r="G338" s="69"/>
      <c r="H338" s="69"/>
      <c r="I338" s="226"/>
      <c r="J338" s="54"/>
      <c r="K338" s="55" t="str">
        <f t="shared" ref="K338:K401" si="26">IF(I338="","",IF(I338=$A$5,"Entrada",IF(I338=$A$6,"Entrada",IF(I338=$A$7,"Entrada",IF(I338=$A$8,"Entrada",IF(I338=$A$9,"Entrada",(IF(I338=$A$10,"Entrada","Saída"))))))))</f>
        <v/>
      </c>
    </row>
    <row r="339" spans="3:11">
      <c r="C339" s="50" t="str">
        <f t="shared" si="23"/>
        <v/>
      </c>
      <c r="D339" s="50" t="str">
        <f t="shared" si="24"/>
        <v/>
      </c>
      <c r="E339" s="50" t="str">
        <f t="shared" si="25"/>
        <v/>
      </c>
      <c r="F339" s="224"/>
      <c r="G339" s="69"/>
      <c r="H339" s="69"/>
      <c r="I339" s="226"/>
      <c r="J339" s="54"/>
      <c r="K339" s="55" t="str">
        <f t="shared" si="26"/>
        <v/>
      </c>
    </row>
    <row r="340" spans="3:11">
      <c r="C340" s="50" t="str">
        <f t="shared" si="23"/>
        <v/>
      </c>
      <c r="D340" s="50" t="str">
        <f t="shared" si="24"/>
        <v/>
      </c>
      <c r="E340" s="50" t="str">
        <f t="shared" si="25"/>
        <v/>
      </c>
      <c r="F340" s="224"/>
      <c r="G340" s="69"/>
      <c r="H340" s="69"/>
      <c r="I340" s="226"/>
      <c r="J340" s="54"/>
      <c r="K340" s="55" t="str">
        <f t="shared" si="26"/>
        <v/>
      </c>
    </row>
    <row r="341" spans="3:11">
      <c r="C341" s="50" t="str">
        <f t="shared" si="23"/>
        <v/>
      </c>
      <c r="D341" s="50" t="str">
        <f t="shared" si="24"/>
        <v/>
      </c>
      <c r="E341" s="50" t="str">
        <f t="shared" si="25"/>
        <v/>
      </c>
      <c r="F341" s="224"/>
      <c r="G341" s="69"/>
      <c r="H341" s="69"/>
      <c r="I341" s="226"/>
      <c r="J341" s="54"/>
      <c r="K341" s="55" t="str">
        <f t="shared" si="26"/>
        <v/>
      </c>
    </row>
    <row r="342" spans="3:11">
      <c r="C342" s="50" t="str">
        <f t="shared" si="23"/>
        <v/>
      </c>
      <c r="D342" s="50" t="str">
        <f t="shared" si="24"/>
        <v/>
      </c>
      <c r="E342" s="50" t="str">
        <f t="shared" si="25"/>
        <v/>
      </c>
      <c r="F342" s="224"/>
      <c r="G342" s="69"/>
      <c r="H342" s="69"/>
      <c r="I342" s="226"/>
      <c r="J342" s="54"/>
      <c r="K342" s="55" t="str">
        <f t="shared" si="26"/>
        <v/>
      </c>
    </row>
    <row r="343" spans="3:11">
      <c r="C343" s="50" t="str">
        <f t="shared" ref="C343:C406" si="27">IF(F343="","",MONTH(F343))</f>
        <v/>
      </c>
      <c r="D343" s="50" t="str">
        <f t="shared" ref="D343:D406" si="28">IF(F343="","",YEAR(F343))</f>
        <v/>
      </c>
      <c r="E343" s="50" t="str">
        <f t="shared" ref="E343:E406" si="29">IF(F343="","",IF(OR(C343=10,C343=11,C343=12),CONCATENATE(D343,"/",C343),CONCATENATE(D343,"/",0,C343)))</f>
        <v/>
      </c>
      <c r="F343" s="224"/>
      <c r="G343" s="69"/>
      <c r="H343" s="69"/>
      <c r="I343" s="226"/>
      <c r="J343" s="54"/>
      <c r="K343" s="55" t="str">
        <f t="shared" si="26"/>
        <v/>
      </c>
    </row>
    <row r="344" spans="3:11">
      <c r="C344" s="50" t="str">
        <f t="shared" si="27"/>
        <v/>
      </c>
      <c r="D344" s="50" t="str">
        <f t="shared" si="28"/>
        <v/>
      </c>
      <c r="E344" s="50" t="str">
        <f t="shared" si="29"/>
        <v/>
      </c>
      <c r="F344" s="224"/>
      <c r="G344" s="69"/>
      <c r="H344" s="69"/>
      <c r="I344" s="226"/>
      <c r="J344" s="54"/>
      <c r="K344" s="55" t="str">
        <f t="shared" si="26"/>
        <v/>
      </c>
    </row>
    <row r="345" spans="3:11">
      <c r="C345" s="50" t="str">
        <f t="shared" si="27"/>
        <v/>
      </c>
      <c r="D345" s="50" t="str">
        <f t="shared" si="28"/>
        <v/>
      </c>
      <c r="E345" s="50" t="str">
        <f t="shared" si="29"/>
        <v/>
      </c>
      <c r="F345" s="224"/>
      <c r="G345" s="69"/>
      <c r="H345" s="69"/>
      <c r="I345" s="226"/>
      <c r="J345" s="54"/>
      <c r="K345" s="55" t="str">
        <f t="shared" si="26"/>
        <v/>
      </c>
    </row>
    <row r="346" spans="3:11">
      <c r="C346" s="50" t="str">
        <f t="shared" si="27"/>
        <v/>
      </c>
      <c r="D346" s="50" t="str">
        <f t="shared" si="28"/>
        <v/>
      </c>
      <c r="E346" s="50" t="str">
        <f t="shared" si="29"/>
        <v/>
      </c>
      <c r="F346" s="224"/>
      <c r="G346" s="69"/>
      <c r="H346" s="69"/>
      <c r="I346" s="226"/>
      <c r="J346" s="54"/>
      <c r="K346" s="55" t="str">
        <f t="shared" si="26"/>
        <v/>
      </c>
    </row>
    <row r="347" spans="3:11">
      <c r="C347" s="50" t="str">
        <f t="shared" si="27"/>
        <v/>
      </c>
      <c r="D347" s="50" t="str">
        <f t="shared" si="28"/>
        <v/>
      </c>
      <c r="E347" s="50" t="str">
        <f t="shared" si="29"/>
        <v/>
      </c>
      <c r="F347" s="224"/>
      <c r="G347" s="69"/>
      <c r="H347" s="69"/>
      <c r="I347" s="226"/>
      <c r="J347" s="54"/>
      <c r="K347" s="55" t="str">
        <f t="shared" si="26"/>
        <v/>
      </c>
    </row>
    <row r="348" spans="3:11">
      <c r="C348" s="50" t="str">
        <f t="shared" si="27"/>
        <v/>
      </c>
      <c r="D348" s="50" t="str">
        <f t="shared" si="28"/>
        <v/>
      </c>
      <c r="E348" s="50" t="str">
        <f t="shared" si="29"/>
        <v/>
      </c>
      <c r="F348" s="224"/>
      <c r="G348" s="69"/>
      <c r="H348" s="69"/>
      <c r="I348" s="226"/>
      <c r="J348" s="54"/>
      <c r="K348" s="55" t="str">
        <f t="shared" si="26"/>
        <v/>
      </c>
    </row>
    <row r="349" spans="3:11">
      <c r="C349" s="50" t="str">
        <f t="shared" si="27"/>
        <v/>
      </c>
      <c r="D349" s="50" t="str">
        <f t="shared" si="28"/>
        <v/>
      </c>
      <c r="E349" s="50" t="str">
        <f t="shared" si="29"/>
        <v/>
      </c>
      <c r="F349" s="224"/>
      <c r="G349" s="69"/>
      <c r="H349" s="69"/>
      <c r="I349" s="226"/>
      <c r="J349" s="54"/>
      <c r="K349" s="55" t="str">
        <f t="shared" si="26"/>
        <v/>
      </c>
    </row>
    <row r="350" spans="3:11">
      <c r="C350" s="50" t="str">
        <f t="shared" si="27"/>
        <v/>
      </c>
      <c r="D350" s="50" t="str">
        <f t="shared" si="28"/>
        <v/>
      </c>
      <c r="E350" s="50" t="str">
        <f t="shared" si="29"/>
        <v/>
      </c>
      <c r="F350" s="224"/>
      <c r="G350" s="69"/>
      <c r="H350" s="69"/>
      <c r="I350" s="226"/>
      <c r="J350" s="54"/>
      <c r="K350" s="55" t="str">
        <f t="shared" si="26"/>
        <v/>
      </c>
    </row>
    <row r="351" spans="3:11">
      <c r="C351" s="50" t="str">
        <f t="shared" si="27"/>
        <v/>
      </c>
      <c r="D351" s="50" t="str">
        <f t="shared" si="28"/>
        <v/>
      </c>
      <c r="E351" s="50" t="str">
        <f t="shared" si="29"/>
        <v/>
      </c>
      <c r="F351" s="224"/>
      <c r="G351" s="69"/>
      <c r="H351" s="69"/>
      <c r="I351" s="226"/>
      <c r="J351" s="54"/>
      <c r="K351" s="55" t="str">
        <f t="shared" si="26"/>
        <v/>
      </c>
    </row>
    <row r="352" spans="3:11">
      <c r="C352" s="50" t="str">
        <f t="shared" si="27"/>
        <v/>
      </c>
      <c r="D352" s="50" t="str">
        <f t="shared" si="28"/>
        <v/>
      </c>
      <c r="E352" s="50" t="str">
        <f t="shared" si="29"/>
        <v/>
      </c>
      <c r="F352" s="224"/>
      <c r="G352" s="69"/>
      <c r="H352" s="69"/>
      <c r="I352" s="226"/>
      <c r="J352" s="54"/>
      <c r="K352" s="55" t="str">
        <f t="shared" si="26"/>
        <v/>
      </c>
    </row>
    <row r="353" spans="3:11">
      <c r="C353" s="50" t="str">
        <f t="shared" si="27"/>
        <v/>
      </c>
      <c r="D353" s="50" t="str">
        <f t="shared" si="28"/>
        <v/>
      </c>
      <c r="E353" s="50" t="str">
        <f t="shared" si="29"/>
        <v/>
      </c>
      <c r="F353" s="224"/>
      <c r="G353" s="69"/>
      <c r="H353" s="69"/>
      <c r="I353" s="226"/>
      <c r="J353" s="54"/>
      <c r="K353" s="55" t="str">
        <f t="shared" si="26"/>
        <v/>
      </c>
    </row>
    <row r="354" spans="3:11">
      <c r="C354" s="50" t="str">
        <f t="shared" si="27"/>
        <v/>
      </c>
      <c r="D354" s="50" t="str">
        <f t="shared" si="28"/>
        <v/>
      </c>
      <c r="E354" s="50" t="str">
        <f t="shared" si="29"/>
        <v/>
      </c>
      <c r="F354" s="224"/>
      <c r="G354" s="69"/>
      <c r="H354" s="69"/>
      <c r="I354" s="226"/>
      <c r="J354" s="54"/>
      <c r="K354" s="55" t="str">
        <f t="shared" si="26"/>
        <v/>
      </c>
    </row>
    <row r="355" spans="3:11">
      <c r="C355" s="50" t="str">
        <f t="shared" si="27"/>
        <v/>
      </c>
      <c r="D355" s="50" t="str">
        <f t="shared" si="28"/>
        <v/>
      </c>
      <c r="E355" s="50" t="str">
        <f t="shared" si="29"/>
        <v/>
      </c>
      <c r="F355" s="224"/>
      <c r="G355" s="69"/>
      <c r="H355" s="69"/>
      <c r="I355" s="226"/>
      <c r="J355" s="54"/>
      <c r="K355" s="55" t="str">
        <f t="shared" si="26"/>
        <v/>
      </c>
    </row>
    <row r="356" spans="3:11">
      <c r="C356" s="50" t="str">
        <f t="shared" si="27"/>
        <v/>
      </c>
      <c r="D356" s="50" t="str">
        <f t="shared" si="28"/>
        <v/>
      </c>
      <c r="E356" s="50" t="str">
        <f t="shared" si="29"/>
        <v/>
      </c>
      <c r="F356" s="224"/>
      <c r="G356" s="69"/>
      <c r="H356" s="69"/>
      <c r="I356" s="226"/>
      <c r="J356" s="54"/>
      <c r="K356" s="55" t="str">
        <f t="shared" si="26"/>
        <v/>
      </c>
    </row>
    <row r="357" spans="3:11">
      <c r="C357" s="50" t="str">
        <f t="shared" si="27"/>
        <v/>
      </c>
      <c r="D357" s="50" t="str">
        <f t="shared" si="28"/>
        <v/>
      </c>
      <c r="E357" s="50" t="str">
        <f t="shared" si="29"/>
        <v/>
      </c>
      <c r="F357" s="224"/>
      <c r="G357" s="69"/>
      <c r="H357" s="69"/>
      <c r="I357" s="226"/>
      <c r="J357" s="54"/>
      <c r="K357" s="55" t="str">
        <f t="shared" si="26"/>
        <v/>
      </c>
    </row>
    <row r="358" spans="3:11">
      <c r="C358" s="50" t="str">
        <f t="shared" si="27"/>
        <v/>
      </c>
      <c r="D358" s="50" t="str">
        <f t="shared" si="28"/>
        <v/>
      </c>
      <c r="E358" s="50" t="str">
        <f t="shared" si="29"/>
        <v/>
      </c>
      <c r="F358" s="224"/>
      <c r="G358" s="69"/>
      <c r="H358" s="69"/>
      <c r="I358" s="226"/>
      <c r="J358" s="54"/>
      <c r="K358" s="55" t="str">
        <f t="shared" si="26"/>
        <v/>
      </c>
    </row>
    <row r="359" spans="3:11">
      <c r="C359" s="50" t="str">
        <f t="shared" si="27"/>
        <v/>
      </c>
      <c r="D359" s="50" t="str">
        <f t="shared" si="28"/>
        <v/>
      </c>
      <c r="E359" s="50" t="str">
        <f t="shared" si="29"/>
        <v/>
      </c>
      <c r="F359" s="224"/>
      <c r="G359" s="69"/>
      <c r="H359" s="69"/>
      <c r="I359" s="226"/>
      <c r="J359" s="54"/>
      <c r="K359" s="55" t="str">
        <f t="shared" si="26"/>
        <v/>
      </c>
    </row>
    <row r="360" spans="3:11">
      <c r="C360" s="50" t="str">
        <f t="shared" si="27"/>
        <v/>
      </c>
      <c r="D360" s="50" t="str">
        <f t="shared" si="28"/>
        <v/>
      </c>
      <c r="E360" s="50" t="str">
        <f t="shared" si="29"/>
        <v/>
      </c>
      <c r="F360" s="224"/>
      <c r="G360" s="69"/>
      <c r="H360" s="69"/>
      <c r="I360" s="226"/>
      <c r="J360" s="54"/>
      <c r="K360" s="55" t="str">
        <f t="shared" si="26"/>
        <v/>
      </c>
    </row>
    <row r="361" spans="3:11">
      <c r="C361" s="50" t="str">
        <f t="shared" si="27"/>
        <v/>
      </c>
      <c r="D361" s="50" t="str">
        <f t="shared" si="28"/>
        <v/>
      </c>
      <c r="E361" s="50" t="str">
        <f t="shared" si="29"/>
        <v/>
      </c>
      <c r="F361" s="224"/>
      <c r="G361" s="69"/>
      <c r="H361" s="69"/>
      <c r="I361" s="226"/>
      <c r="J361" s="54"/>
      <c r="K361" s="55" t="str">
        <f t="shared" si="26"/>
        <v/>
      </c>
    </row>
    <row r="362" spans="3:11">
      <c r="C362" s="50" t="str">
        <f t="shared" si="27"/>
        <v/>
      </c>
      <c r="D362" s="50" t="str">
        <f t="shared" si="28"/>
        <v/>
      </c>
      <c r="E362" s="50" t="str">
        <f t="shared" si="29"/>
        <v/>
      </c>
      <c r="F362" s="224"/>
      <c r="G362" s="69"/>
      <c r="H362" s="69"/>
      <c r="I362" s="226"/>
      <c r="J362" s="54"/>
      <c r="K362" s="55" t="str">
        <f t="shared" si="26"/>
        <v/>
      </c>
    </row>
    <row r="363" spans="3:11">
      <c r="C363" s="50" t="str">
        <f t="shared" si="27"/>
        <v/>
      </c>
      <c r="D363" s="50" t="str">
        <f t="shared" si="28"/>
        <v/>
      </c>
      <c r="E363" s="50" t="str">
        <f t="shared" si="29"/>
        <v/>
      </c>
      <c r="F363" s="224"/>
      <c r="G363" s="69"/>
      <c r="H363" s="69"/>
      <c r="I363" s="226"/>
      <c r="J363" s="54"/>
      <c r="K363" s="55" t="str">
        <f t="shared" si="26"/>
        <v/>
      </c>
    </row>
    <row r="364" spans="3:11">
      <c r="C364" s="50" t="str">
        <f t="shared" si="27"/>
        <v/>
      </c>
      <c r="D364" s="50" t="str">
        <f t="shared" si="28"/>
        <v/>
      </c>
      <c r="E364" s="50" t="str">
        <f t="shared" si="29"/>
        <v/>
      </c>
      <c r="F364" s="224"/>
      <c r="G364" s="69"/>
      <c r="H364" s="69"/>
      <c r="I364" s="226"/>
      <c r="J364" s="54"/>
      <c r="K364" s="55" t="str">
        <f t="shared" si="26"/>
        <v/>
      </c>
    </row>
    <row r="365" spans="3:11">
      <c r="C365" s="50" t="str">
        <f t="shared" si="27"/>
        <v/>
      </c>
      <c r="D365" s="50" t="str">
        <f t="shared" si="28"/>
        <v/>
      </c>
      <c r="E365" s="50" t="str">
        <f t="shared" si="29"/>
        <v/>
      </c>
      <c r="F365" s="224"/>
      <c r="G365" s="69"/>
      <c r="H365" s="69"/>
      <c r="I365" s="226"/>
      <c r="J365" s="54"/>
      <c r="K365" s="55" t="str">
        <f t="shared" si="26"/>
        <v/>
      </c>
    </row>
    <row r="366" spans="3:11">
      <c r="C366" s="50" t="str">
        <f t="shared" si="27"/>
        <v/>
      </c>
      <c r="D366" s="50" t="str">
        <f t="shared" si="28"/>
        <v/>
      </c>
      <c r="E366" s="50" t="str">
        <f t="shared" si="29"/>
        <v/>
      </c>
      <c r="F366" s="224"/>
      <c r="G366" s="69"/>
      <c r="H366" s="69"/>
      <c r="I366" s="226"/>
      <c r="J366" s="54"/>
      <c r="K366" s="55" t="str">
        <f t="shared" si="26"/>
        <v/>
      </c>
    </row>
    <row r="367" spans="3:11">
      <c r="C367" s="50" t="str">
        <f t="shared" si="27"/>
        <v/>
      </c>
      <c r="D367" s="50" t="str">
        <f t="shared" si="28"/>
        <v/>
      </c>
      <c r="E367" s="50" t="str">
        <f t="shared" si="29"/>
        <v/>
      </c>
      <c r="F367" s="224"/>
      <c r="G367" s="69"/>
      <c r="H367" s="69"/>
      <c r="I367" s="226"/>
      <c r="J367" s="54"/>
      <c r="K367" s="55" t="str">
        <f t="shared" si="26"/>
        <v/>
      </c>
    </row>
    <row r="368" spans="3:11">
      <c r="C368" s="50" t="str">
        <f t="shared" si="27"/>
        <v/>
      </c>
      <c r="D368" s="50" t="str">
        <f t="shared" si="28"/>
        <v/>
      </c>
      <c r="E368" s="50" t="str">
        <f t="shared" si="29"/>
        <v/>
      </c>
      <c r="F368" s="224"/>
      <c r="G368" s="69"/>
      <c r="H368" s="69"/>
      <c r="I368" s="226"/>
      <c r="J368" s="54"/>
      <c r="K368" s="55" t="str">
        <f t="shared" si="26"/>
        <v/>
      </c>
    </row>
    <row r="369" spans="3:11">
      <c r="C369" s="50" t="str">
        <f t="shared" si="27"/>
        <v/>
      </c>
      <c r="D369" s="50" t="str">
        <f t="shared" si="28"/>
        <v/>
      </c>
      <c r="E369" s="50" t="str">
        <f t="shared" si="29"/>
        <v/>
      </c>
      <c r="F369" s="224"/>
      <c r="G369" s="69"/>
      <c r="H369" s="69"/>
      <c r="I369" s="226"/>
      <c r="J369" s="54"/>
      <c r="K369" s="55" t="str">
        <f t="shared" si="26"/>
        <v/>
      </c>
    </row>
    <row r="370" spans="3:11">
      <c r="C370" s="50" t="str">
        <f t="shared" si="27"/>
        <v/>
      </c>
      <c r="D370" s="50" t="str">
        <f t="shared" si="28"/>
        <v/>
      </c>
      <c r="E370" s="50" t="str">
        <f t="shared" si="29"/>
        <v/>
      </c>
      <c r="F370" s="224"/>
      <c r="G370" s="69"/>
      <c r="H370" s="69"/>
      <c r="I370" s="226"/>
      <c r="J370" s="54"/>
      <c r="K370" s="55" t="str">
        <f t="shared" si="26"/>
        <v/>
      </c>
    </row>
    <row r="371" spans="3:11">
      <c r="C371" s="50" t="str">
        <f t="shared" si="27"/>
        <v/>
      </c>
      <c r="D371" s="50" t="str">
        <f t="shared" si="28"/>
        <v/>
      </c>
      <c r="E371" s="50" t="str">
        <f t="shared" si="29"/>
        <v/>
      </c>
      <c r="F371" s="224"/>
      <c r="G371" s="69"/>
      <c r="H371" s="69"/>
      <c r="I371" s="226"/>
      <c r="J371" s="54"/>
      <c r="K371" s="55" t="str">
        <f t="shared" si="26"/>
        <v/>
      </c>
    </row>
    <row r="372" spans="3:11">
      <c r="C372" s="50" t="str">
        <f t="shared" si="27"/>
        <v/>
      </c>
      <c r="D372" s="50" t="str">
        <f t="shared" si="28"/>
        <v/>
      </c>
      <c r="E372" s="50" t="str">
        <f t="shared" si="29"/>
        <v/>
      </c>
      <c r="F372" s="224"/>
      <c r="G372" s="69"/>
      <c r="H372" s="69"/>
      <c r="I372" s="226"/>
      <c r="J372" s="54"/>
      <c r="K372" s="55" t="str">
        <f t="shared" si="26"/>
        <v/>
      </c>
    </row>
    <row r="373" spans="3:11">
      <c r="C373" s="50" t="str">
        <f t="shared" si="27"/>
        <v/>
      </c>
      <c r="D373" s="50" t="str">
        <f t="shared" si="28"/>
        <v/>
      </c>
      <c r="E373" s="50" t="str">
        <f t="shared" si="29"/>
        <v/>
      </c>
      <c r="F373" s="224"/>
      <c r="G373" s="69"/>
      <c r="H373" s="69"/>
      <c r="I373" s="226"/>
      <c r="J373" s="54"/>
      <c r="K373" s="55" t="str">
        <f t="shared" si="26"/>
        <v/>
      </c>
    </row>
    <row r="374" spans="3:11">
      <c r="C374" s="50" t="str">
        <f t="shared" si="27"/>
        <v/>
      </c>
      <c r="D374" s="50" t="str">
        <f t="shared" si="28"/>
        <v/>
      </c>
      <c r="E374" s="50" t="str">
        <f t="shared" si="29"/>
        <v/>
      </c>
      <c r="F374" s="224"/>
      <c r="G374" s="69"/>
      <c r="H374" s="69"/>
      <c r="I374" s="226"/>
      <c r="J374" s="54"/>
      <c r="K374" s="55" t="str">
        <f t="shared" si="26"/>
        <v/>
      </c>
    </row>
    <row r="375" spans="3:11">
      <c r="C375" s="50" t="str">
        <f t="shared" si="27"/>
        <v/>
      </c>
      <c r="D375" s="50" t="str">
        <f t="shared" si="28"/>
        <v/>
      </c>
      <c r="E375" s="50" t="str">
        <f t="shared" si="29"/>
        <v/>
      </c>
      <c r="F375" s="224"/>
      <c r="G375" s="69"/>
      <c r="H375" s="69"/>
      <c r="I375" s="226"/>
      <c r="J375" s="54"/>
      <c r="K375" s="55" t="str">
        <f t="shared" si="26"/>
        <v/>
      </c>
    </row>
    <row r="376" spans="3:11">
      <c r="C376" s="50" t="str">
        <f t="shared" si="27"/>
        <v/>
      </c>
      <c r="D376" s="50" t="str">
        <f t="shared" si="28"/>
        <v/>
      </c>
      <c r="E376" s="50" t="str">
        <f t="shared" si="29"/>
        <v/>
      </c>
      <c r="F376" s="224"/>
      <c r="G376" s="69"/>
      <c r="H376" s="69"/>
      <c r="I376" s="226"/>
      <c r="J376" s="54"/>
      <c r="K376" s="55" t="str">
        <f t="shared" si="26"/>
        <v/>
      </c>
    </row>
    <row r="377" spans="3:11">
      <c r="C377" s="50" t="str">
        <f t="shared" si="27"/>
        <v/>
      </c>
      <c r="D377" s="50" t="str">
        <f t="shared" si="28"/>
        <v/>
      </c>
      <c r="E377" s="50" t="str">
        <f t="shared" si="29"/>
        <v/>
      </c>
      <c r="F377" s="224"/>
      <c r="G377" s="69"/>
      <c r="H377" s="69"/>
      <c r="I377" s="226"/>
      <c r="J377" s="54"/>
      <c r="K377" s="55" t="str">
        <f t="shared" si="26"/>
        <v/>
      </c>
    </row>
    <row r="378" spans="3:11">
      <c r="C378" s="50" t="str">
        <f t="shared" si="27"/>
        <v/>
      </c>
      <c r="D378" s="50" t="str">
        <f t="shared" si="28"/>
        <v/>
      </c>
      <c r="E378" s="50" t="str">
        <f t="shared" si="29"/>
        <v/>
      </c>
      <c r="F378" s="224"/>
      <c r="G378" s="69"/>
      <c r="H378" s="69"/>
      <c r="I378" s="226"/>
      <c r="J378" s="54"/>
      <c r="K378" s="55" t="str">
        <f t="shared" si="26"/>
        <v/>
      </c>
    </row>
    <row r="379" spans="3:11">
      <c r="C379" s="50" t="str">
        <f t="shared" si="27"/>
        <v/>
      </c>
      <c r="D379" s="50" t="str">
        <f t="shared" si="28"/>
        <v/>
      </c>
      <c r="E379" s="50" t="str">
        <f t="shared" si="29"/>
        <v/>
      </c>
      <c r="F379" s="224"/>
      <c r="G379" s="69"/>
      <c r="H379" s="69"/>
      <c r="I379" s="226"/>
      <c r="J379" s="54"/>
      <c r="K379" s="55" t="str">
        <f t="shared" si="26"/>
        <v/>
      </c>
    </row>
    <row r="380" spans="3:11">
      <c r="C380" s="50" t="str">
        <f t="shared" si="27"/>
        <v/>
      </c>
      <c r="D380" s="50" t="str">
        <f t="shared" si="28"/>
        <v/>
      </c>
      <c r="E380" s="50" t="str">
        <f t="shared" si="29"/>
        <v/>
      </c>
      <c r="F380" s="224"/>
      <c r="G380" s="69"/>
      <c r="H380" s="69"/>
      <c r="I380" s="226"/>
      <c r="J380" s="54"/>
      <c r="K380" s="55" t="str">
        <f t="shared" si="26"/>
        <v/>
      </c>
    </row>
    <row r="381" spans="3:11">
      <c r="C381" s="50" t="str">
        <f t="shared" si="27"/>
        <v/>
      </c>
      <c r="D381" s="50" t="str">
        <f t="shared" si="28"/>
        <v/>
      </c>
      <c r="E381" s="50" t="str">
        <f t="shared" si="29"/>
        <v/>
      </c>
      <c r="F381" s="224"/>
      <c r="G381" s="69"/>
      <c r="H381" s="69"/>
      <c r="I381" s="226"/>
      <c r="J381" s="54"/>
      <c r="K381" s="55" t="str">
        <f t="shared" si="26"/>
        <v/>
      </c>
    </row>
    <row r="382" spans="3:11">
      <c r="C382" s="50" t="str">
        <f t="shared" si="27"/>
        <v/>
      </c>
      <c r="D382" s="50" t="str">
        <f t="shared" si="28"/>
        <v/>
      </c>
      <c r="E382" s="50" t="str">
        <f t="shared" si="29"/>
        <v/>
      </c>
      <c r="F382" s="224"/>
      <c r="G382" s="69"/>
      <c r="H382" s="69"/>
      <c r="I382" s="226"/>
      <c r="J382" s="54"/>
      <c r="K382" s="55" t="str">
        <f t="shared" si="26"/>
        <v/>
      </c>
    </row>
    <row r="383" spans="3:11">
      <c r="C383" s="50" t="str">
        <f t="shared" si="27"/>
        <v/>
      </c>
      <c r="D383" s="50" t="str">
        <f t="shared" si="28"/>
        <v/>
      </c>
      <c r="E383" s="50" t="str">
        <f t="shared" si="29"/>
        <v/>
      </c>
      <c r="F383" s="224"/>
      <c r="G383" s="69"/>
      <c r="H383" s="69"/>
      <c r="I383" s="226"/>
      <c r="J383" s="54"/>
      <c r="K383" s="55" t="str">
        <f t="shared" si="26"/>
        <v/>
      </c>
    </row>
    <row r="384" spans="3:11">
      <c r="C384" s="50" t="str">
        <f t="shared" si="27"/>
        <v/>
      </c>
      <c r="D384" s="50" t="str">
        <f t="shared" si="28"/>
        <v/>
      </c>
      <c r="E384" s="50" t="str">
        <f t="shared" si="29"/>
        <v/>
      </c>
      <c r="F384" s="224"/>
      <c r="G384" s="69"/>
      <c r="H384" s="69"/>
      <c r="I384" s="226"/>
      <c r="J384" s="54"/>
      <c r="K384" s="55" t="str">
        <f t="shared" si="26"/>
        <v/>
      </c>
    </row>
    <row r="385" spans="3:11">
      <c r="C385" s="50" t="str">
        <f t="shared" si="27"/>
        <v/>
      </c>
      <c r="D385" s="50" t="str">
        <f t="shared" si="28"/>
        <v/>
      </c>
      <c r="E385" s="50" t="str">
        <f t="shared" si="29"/>
        <v/>
      </c>
      <c r="F385" s="224"/>
      <c r="G385" s="69"/>
      <c r="H385" s="69"/>
      <c r="I385" s="226"/>
      <c r="J385" s="54"/>
      <c r="K385" s="55" t="str">
        <f t="shared" si="26"/>
        <v/>
      </c>
    </row>
    <row r="386" spans="3:11">
      <c r="C386" s="50" t="str">
        <f t="shared" si="27"/>
        <v/>
      </c>
      <c r="D386" s="50" t="str">
        <f t="shared" si="28"/>
        <v/>
      </c>
      <c r="E386" s="50" t="str">
        <f t="shared" si="29"/>
        <v/>
      </c>
      <c r="F386" s="224"/>
      <c r="G386" s="69"/>
      <c r="H386" s="69"/>
      <c r="I386" s="226"/>
      <c r="J386" s="54"/>
      <c r="K386" s="55" t="str">
        <f t="shared" si="26"/>
        <v/>
      </c>
    </row>
    <row r="387" spans="3:11">
      <c r="C387" s="50" t="str">
        <f t="shared" si="27"/>
        <v/>
      </c>
      <c r="D387" s="50" t="str">
        <f t="shared" si="28"/>
        <v/>
      </c>
      <c r="E387" s="50" t="str">
        <f t="shared" si="29"/>
        <v/>
      </c>
      <c r="F387" s="224"/>
      <c r="G387" s="69"/>
      <c r="H387" s="69"/>
      <c r="I387" s="226"/>
      <c r="J387" s="54"/>
      <c r="K387" s="55" t="str">
        <f t="shared" si="26"/>
        <v/>
      </c>
    </row>
    <row r="388" spans="3:11">
      <c r="C388" s="50" t="str">
        <f t="shared" si="27"/>
        <v/>
      </c>
      <c r="D388" s="50" t="str">
        <f t="shared" si="28"/>
        <v/>
      </c>
      <c r="E388" s="50" t="str">
        <f t="shared" si="29"/>
        <v/>
      </c>
      <c r="F388" s="224"/>
      <c r="G388" s="69"/>
      <c r="H388" s="69"/>
      <c r="I388" s="226"/>
      <c r="J388" s="54"/>
      <c r="K388" s="55" t="str">
        <f t="shared" si="26"/>
        <v/>
      </c>
    </row>
    <row r="389" spans="3:11">
      <c r="C389" s="50" t="str">
        <f t="shared" si="27"/>
        <v/>
      </c>
      <c r="D389" s="50" t="str">
        <f t="shared" si="28"/>
        <v/>
      </c>
      <c r="E389" s="50" t="str">
        <f t="shared" si="29"/>
        <v/>
      </c>
      <c r="F389" s="224"/>
      <c r="G389" s="69"/>
      <c r="H389" s="69"/>
      <c r="I389" s="226"/>
      <c r="J389" s="54"/>
      <c r="K389" s="55" t="str">
        <f t="shared" si="26"/>
        <v/>
      </c>
    </row>
    <row r="390" spans="3:11">
      <c r="C390" s="50" t="str">
        <f t="shared" si="27"/>
        <v/>
      </c>
      <c r="D390" s="50" t="str">
        <f t="shared" si="28"/>
        <v/>
      </c>
      <c r="E390" s="50" t="str">
        <f t="shared" si="29"/>
        <v/>
      </c>
      <c r="F390" s="224"/>
      <c r="G390" s="69"/>
      <c r="H390" s="69"/>
      <c r="I390" s="226"/>
      <c r="J390" s="54"/>
      <c r="K390" s="55" t="str">
        <f t="shared" si="26"/>
        <v/>
      </c>
    </row>
    <row r="391" spans="3:11">
      <c r="C391" s="50" t="str">
        <f t="shared" si="27"/>
        <v/>
      </c>
      <c r="D391" s="50" t="str">
        <f t="shared" si="28"/>
        <v/>
      </c>
      <c r="E391" s="50" t="str">
        <f t="shared" si="29"/>
        <v/>
      </c>
      <c r="F391" s="224"/>
      <c r="G391" s="69"/>
      <c r="H391" s="69"/>
      <c r="I391" s="226"/>
      <c r="J391" s="54"/>
      <c r="K391" s="55" t="str">
        <f t="shared" si="26"/>
        <v/>
      </c>
    </row>
    <row r="392" spans="3:11">
      <c r="C392" s="50" t="str">
        <f t="shared" si="27"/>
        <v/>
      </c>
      <c r="D392" s="50" t="str">
        <f t="shared" si="28"/>
        <v/>
      </c>
      <c r="E392" s="50" t="str">
        <f t="shared" si="29"/>
        <v/>
      </c>
      <c r="F392" s="224"/>
      <c r="G392" s="69"/>
      <c r="H392" s="69"/>
      <c r="I392" s="226"/>
      <c r="J392" s="54"/>
      <c r="K392" s="55" t="str">
        <f t="shared" si="26"/>
        <v/>
      </c>
    </row>
    <row r="393" spans="3:11">
      <c r="C393" s="50" t="str">
        <f t="shared" si="27"/>
        <v/>
      </c>
      <c r="D393" s="50" t="str">
        <f t="shared" si="28"/>
        <v/>
      </c>
      <c r="E393" s="50" t="str">
        <f t="shared" si="29"/>
        <v/>
      </c>
      <c r="F393" s="224"/>
      <c r="G393" s="69"/>
      <c r="H393" s="69"/>
      <c r="I393" s="226"/>
      <c r="J393" s="54"/>
      <c r="K393" s="55" t="str">
        <f t="shared" si="26"/>
        <v/>
      </c>
    </row>
    <row r="394" spans="3:11">
      <c r="C394" s="50" t="str">
        <f t="shared" si="27"/>
        <v/>
      </c>
      <c r="D394" s="50" t="str">
        <f t="shared" si="28"/>
        <v/>
      </c>
      <c r="E394" s="50" t="str">
        <f t="shared" si="29"/>
        <v/>
      </c>
      <c r="F394" s="224"/>
      <c r="G394" s="69"/>
      <c r="H394" s="69"/>
      <c r="I394" s="226"/>
      <c r="J394" s="54"/>
      <c r="K394" s="55" t="str">
        <f t="shared" si="26"/>
        <v/>
      </c>
    </row>
    <row r="395" spans="3:11">
      <c r="C395" s="50" t="str">
        <f t="shared" si="27"/>
        <v/>
      </c>
      <c r="D395" s="50" t="str">
        <f t="shared" si="28"/>
        <v/>
      </c>
      <c r="E395" s="50" t="str">
        <f t="shared" si="29"/>
        <v/>
      </c>
      <c r="F395" s="224"/>
      <c r="G395" s="69"/>
      <c r="H395" s="69"/>
      <c r="I395" s="226"/>
      <c r="J395" s="54"/>
      <c r="K395" s="55" t="str">
        <f t="shared" si="26"/>
        <v/>
      </c>
    </row>
    <row r="396" spans="3:11">
      <c r="C396" s="50" t="str">
        <f t="shared" si="27"/>
        <v/>
      </c>
      <c r="D396" s="50" t="str">
        <f t="shared" si="28"/>
        <v/>
      </c>
      <c r="E396" s="50" t="str">
        <f t="shared" si="29"/>
        <v/>
      </c>
      <c r="F396" s="224"/>
      <c r="G396" s="69"/>
      <c r="H396" s="69"/>
      <c r="I396" s="226"/>
      <c r="J396" s="54"/>
      <c r="K396" s="55" t="str">
        <f t="shared" si="26"/>
        <v/>
      </c>
    </row>
    <row r="397" spans="3:11">
      <c r="C397" s="50" t="str">
        <f t="shared" si="27"/>
        <v/>
      </c>
      <c r="D397" s="50" t="str">
        <f t="shared" si="28"/>
        <v/>
      </c>
      <c r="E397" s="50" t="str">
        <f t="shared" si="29"/>
        <v/>
      </c>
      <c r="F397" s="224"/>
      <c r="G397" s="69"/>
      <c r="H397" s="69"/>
      <c r="I397" s="226"/>
      <c r="J397" s="54"/>
      <c r="K397" s="55" t="str">
        <f t="shared" si="26"/>
        <v/>
      </c>
    </row>
    <row r="398" spans="3:11">
      <c r="C398" s="50" t="str">
        <f t="shared" si="27"/>
        <v/>
      </c>
      <c r="D398" s="50" t="str">
        <f t="shared" si="28"/>
        <v/>
      </c>
      <c r="E398" s="50" t="str">
        <f t="shared" si="29"/>
        <v/>
      </c>
      <c r="F398" s="224"/>
      <c r="G398" s="69"/>
      <c r="H398" s="69"/>
      <c r="I398" s="226"/>
      <c r="J398" s="54"/>
      <c r="K398" s="55" t="str">
        <f t="shared" si="26"/>
        <v/>
      </c>
    </row>
    <row r="399" spans="3:11">
      <c r="C399" s="50" t="str">
        <f t="shared" si="27"/>
        <v/>
      </c>
      <c r="D399" s="50" t="str">
        <f t="shared" si="28"/>
        <v/>
      </c>
      <c r="E399" s="50" t="str">
        <f t="shared" si="29"/>
        <v/>
      </c>
      <c r="F399" s="224"/>
      <c r="G399" s="69"/>
      <c r="H399" s="69"/>
      <c r="I399" s="226"/>
      <c r="J399" s="54"/>
      <c r="K399" s="55" t="str">
        <f t="shared" si="26"/>
        <v/>
      </c>
    </row>
    <row r="400" spans="3:11">
      <c r="C400" s="50" t="str">
        <f t="shared" si="27"/>
        <v/>
      </c>
      <c r="D400" s="50" t="str">
        <f t="shared" si="28"/>
        <v/>
      </c>
      <c r="E400" s="50" t="str">
        <f t="shared" si="29"/>
        <v/>
      </c>
      <c r="F400" s="224"/>
      <c r="G400" s="69"/>
      <c r="H400" s="69"/>
      <c r="I400" s="226"/>
      <c r="J400" s="54"/>
      <c r="K400" s="55" t="str">
        <f t="shared" si="26"/>
        <v/>
      </c>
    </row>
    <row r="401" spans="3:11">
      <c r="C401" s="50" t="str">
        <f t="shared" si="27"/>
        <v/>
      </c>
      <c r="D401" s="50" t="str">
        <f t="shared" si="28"/>
        <v/>
      </c>
      <c r="E401" s="50" t="str">
        <f t="shared" si="29"/>
        <v/>
      </c>
      <c r="F401" s="224"/>
      <c r="G401" s="69"/>
      <c r="H401" s="69"/>
      <c r="I401" s="226"/>
      <c r="J401" s="54"/>
      <c r="K401" s="55" t="str">
        <f t="shared" si="26"/>
        <v/>
      </c>
    </row>
    <row r="402" spans="3:11">
      <c r="C402" s="50" t="str">
        <f t="shared" si="27"/>
        <v/>
      </c>
      <c r="D402" s="50" t="str">
        <f t="shared" si="28"/>
        <v/>
      </c>
      <c r="E402" s="50" t="str">
        <f t="shared" si="29"/>
        <v/>
      </c>
      <c r="F402" s="224"/>
      <c r="G402" s="69"/>
      <c r="H402" s="69"/>
      <c r="I402" s="226"/>
      <c r="J402" s="54"/>
      <c r="K402" s="55" t="str">
        <f t="shared" ref="K402:K465" si="30">IF(I402="","",IF(I402=$A$5,"Entrada",IF(I402=$A$6,"Entrada",IF(I402=$A$7,"Entrada",IF(I402=$A$8,"Entrada",IF(I402=$A$9,"Entrada",(IF(I402=$A$10,"Entrada","Saída"))))))))</f>
        <v/>
      </c>
    </row>
    <row r="403" spans="3:11">
      <c r="C403" s="50" t="str">
        <f t="shared" si="27"/>
        <v/>
      </c>
      <c r="D403" s="50" t="str">
        <f t="shared" si="28"/>
        <v/>
      </c>
      <c r="E403" s="50" t="str">
        <f t="shared" si="29"/>
        <v/>
      </c>
      <c r="F403" s="224"/>
      <c r="G403" s="69"/>
      <c r="H403" s="69"/>
      <c r="I403" s="226"/>
      <c r="J403" s="54"/>
      <c r="K403" s="55" t="str">
        <f t="shared" si="30"/>
        <v/>
      </c>
    </row>
    <row r="404" spans="3:11">
      <c r="C404" s="50" t="str">
        <f t="shared" si="27"/>
        <v/>
      </c>
      <c r="D404" s="50" t="str">
        <f t="shared" si="28"/>
        <v/>
      </c>
      <c r="E404" s="50" t="str">
        <f t="shared" si="29"/>
        <v/>
      </c>
      <c r="F404" s="224"/>
      <c r="G404" s="69"/>
      <c r="H404" s="69"/>
      <c r="I404" s="226"/>
      <c r="J404" s="54"/>
      <c r="K404" s="55" t="str">
        <f t="shared" si="30"/>
        <v/>
      </c>
    </row>
    <row r="405" spans="3:11">
      <c r="C405" s="50" t="str">
        <f t="shared" si="27"/>
        <v/>
      </c>
      <c r="D405" s="50" t="str">
        <f t="shared" si="28"/>
        <v/>
      </c>
      <c r="E405" s="50" t="str">
        <f t="shared" si="29"/>
        <v/>
      </c>
      <c r="F405" s="224"/>
      <c r="G405" s="69"/>
      <c r="H405" s="69"/>
      <c r="I405" s="226"/>
      <c r="J405" s="54"/>
      <c r="K405" s="55" t="str">
        <f t="shared" si="30"/>
        <v/>
      </c>
    </row>
    <row r="406" spans="3:11">
      <c r="C406" s="50" t="str">
        <f t="shared" si="27"/>
        <v/>
      </c>
      <c r="D406" s="50" t="str">
        <f t="shared" si="28"/>
        <v/>
      </c>
      <c r="E406" s="50" t="str">
        <f t="shared" si="29"/>
        <v/>
      </c>
      <c r="F406" s="224"/>
      <c r="G406" s="69"/>
      <c r="H406" s="69"/>
      <c r="I406" s="226"/>
      <c r="J406" s="54"/>
      <c r="K406" s="55" t="str">
        <f t="shared" si="30"/>
        <v/>
      </c>
    </row>
    <row r="407" spans="3:11">
      <c r="C407" s="50" t="str">
        <f t="shared" ref="C407:C470" si="31">IF(F407="","",MONTH(F407))</f>
        <v/>
      </c>
      <c r="D407" s="50" t="str">
        <f t="shared" ref="D407:D470" si="32">IF(F407="","",YEAR(F407))</f>
        <v/>
      </c>
      <c r="E407" s="50" t="str">
        <f t="shared" ref="E407:E470" si="33">IF(F407="","",IF(OR(C407=10,C407=11,C407=12),CONCATENATE(D407,"/",C407),CONCATENATE(D407,"/",0,C407)))</f>
        <v/>
      </c>
      <c r="F407" s="224"/>
      <c r="G407" s="69"/>
      <c r="H407" s="69"/>
      <c r="I407" s="226"/>
      <c r="J407" s="54"/>
      <c r="K407" s="55" t="str">
        <f t="shared" si="30"/>
        <v/>
      </c>
    </row>
    <row r="408" spans="3:11">
      <c r="C408" s="50" t="str">
        <f t="shared" si="31"/>
        <v/>
      </c>
      <c r="D408" s="50" t="str">
        <f t="shared" si="32"/>
        <v/>
      </c>
      <c r="E408" s="50" t="str">
        <f t="shared" si="33"/>
        <v/>
      </c>
      <c r="F408" s="224"/>
      <c r="G408" s="69"/>
      <c r="H408" s="69"/>
      <c r="I408" s="226"/>
      <c r="J408" s="54"/>
      <c r="K408" s="55" t="str">
        <f t="shared" si="30"/>
        <v/>
      </c>
    </row>
    <row r="409" spans="3:11">
      <c r="C409" s="50" t="str">
        <f t="shared" si="31"/>
        <v/>
      </c>
      <c r="D409" s="50" t="str">
        <f t="shared" si="32"/>
        <v/>
      </c>
      <c r="E409" s="50" t="str">
        <f t="shared" si="33"/>
        <v/>
      </c>
      <c r="F409" s="224"/>
      <c r="G409" s="69"/>
      <c r="H409" s="69"/>
      <c r="I409" s="226"/>
      <c r="J409" s="54"/>
      <c r="K409" s="55" t="str">
        <f t="shared" si="30"/>
        <v/>
      </c>
    </row>
    <row r="410" spans="3:11">
      <c r="C410" s="50" t="str">
        <f t="shared" si="31"/>
        <v/>
      </c>
      <c r="D410" s="50" t="str">
        <f t="shared" si="32"/>
        <v/>
      </c>
      <c r="E410" s="50" t="str">
        <f t="shared" si="33"/>
        <v/>
      </c>
      <c r="F410" s="224"/>
      <c r="G410" s="69"/>
      <c r="H410" s="69"/>
      <c r="I410" s="226"/>
      <c r="J410" s="54"/>
      <c r="K410" s="55" t="str">
        <f t="shared" si="30"/>
        <v/>
      </c>
    </row>
    <row r="411" spans="3:11">
      <c r="C411" s="50" t="str">
        <f t="shared" si="31"/>
        <v/>
      </c>
      <c r="D411" s="50" t="str">
        <f t="shared" si="32"/>
        <v/>
      </c>
      <c r="E411" s="50" t="str">
        <f t="shared" si="33"/>
        <v/>
      </c>
      <c r="F411" s="224"/>
      <c r="G411" s="69"/>
      <c r="H411" s="69"/>
      <c r="I411" s="226"/>
      <c r="J411" s="54"/>
      <c r="K411" s="55" t="str">
        <f t="shared" si="30"/>
        <v/>
      </c>
    </row>
    <row r="412" spans="3:11">
      <c r="C412" s="50" t="str">
        <f t="shared" si="31"/>
        <v/>
      </c>
      <c r="D412" s="50" t="str">
        <f t="shared" si="32"/>
        <v/>
      </c>
      <c r="E412" s="50" t="str">
        <f t="shared" si="33"/>
        <v/>
      </c>
      <c r="F412" s="224"/>
      <c r="G412" s="69"/>
      <c r="H412" s="69"/>
      <c r="I412" s="226"/>
      <c r="J412" s="54"/>
      <c r="K412" s="55" t="str">
        <f t="shared" si="30"/>
        <v/>
      </c>
    </row>
    <row r="413" spans="3:11">
      <c r="C413" s="50" t="str">
        <f t="shared" si="31"/>
        <v/>
      </c>
      <c r="D413" s="50" t="str">
        <f t="shared" si="32"/>
        <v/>
      </c>
      <c r="E413" s="50" t="str">
        <f t="shared" si="33"/>
        <v/>
      </c>
      <c r="F413" s="224"/>
      <c r="G413" s="69"/>
      <c r="H413" s="69"/>
      <c r="I413" s="226"/>
      <c r="J413" s="54"/>
      <c r="K413" s="55" t="str">
        <f t="shared" si="30"/>
        <v/>
      </c>
    </row>
    <row r="414" spans="3:11">
      <c r="C414" s="50" t="str">
        <f t="shared" si="31"/>
        <v/>
      </c>
      <c r="D414" s="50" t="str">
        <f t="shared" si="32"/>
        <v/>
      </c>
      <c r="E414" s="50" t="str">
        <f t="shared" si="33"/>
        <v/>
      </c>
      <c r="F414" s="224"/>
      <c r="G414" s="69"/>
      <c r="H414" s="69"/>
      <c r="I414" s="226"/>
      <c r="J414" s="54"/>
      <c r="K414" s="55" t="str">
        <f t="shared" si="30"/>
        <v/>
      </c>
    </row>
    <row r="415" spans="3:11">
      <c r="C415" s="50" t="str">
        <f t="shared" si="31"/>
        <v/>
      </c>
      <c r="D415" s="50" t="str">
        <f t="shared" si="32"/>
        <v/>
      </c>
      <c r="E415" s="50" t="str">
        <f t="shared" si="33"/>
        <v/>
      </c>
      <c r="F415" s="224"/>
      <c r="G415" s="69"/>
      <c r="H415" s="69"/>
      <c r="I415" s="226"/>
      <c r="J415" s="54"/>
      <c r="K415" s="55" t="str">
        <f t="shared" si="30"/>
        <v/>
      </c>
    </row>
    <row r="416" spans="3:11">
      <c r="C416" s="50" t="str">
        <f t="shared" si="31"/>
        <v/>
      </c>
      <c r="D416" s="50" t="str">
        <f t="shared" si="32"/>
        <v/>
      </c>
      <c r="E416" s="50" t="str">
        <f t="shared" si="33"/>
        <v/>
      </c>
      <c r="F416" s="224"/>
      <c r="G416" s="69"/>
      <c r="H416" s="69"/>
      <c r="I416" s="226"/>
      <c r="J416" s="54"/>
      <c r="K416" s="55" t="str">
        <f t="shared" si="30"/>
        <v/>
      </c>
    </row>
    <row r="417" spans="3:11">
      <c r="C417" s="50" t="str">
        <f t="shared" si="31"/>
        <v/>
      </c>
      <c r="D417" s="50" t="str">
        <f t="shared" si="32"/>
        <v/>
      </c>
      <c r="E417" s="50" t="str">
        <f t="shared" si="33"/>
        <v/>
      </c>
      <c r="F417" s="224"/>
      <c r="G417" s="69"/>
      <c r="H417" s="69"/>
      <c r="I417" s="226"/>
      <c r="J417" s="54"/>
      <c r="K417" s="55" t="str">
        <f t="shared" si="30"/>
        <v/>
      </c>
    </row>
    <row r="418" spans="3:11">
      <c r="C418" s="50" t="str">
        <f t="shared" si="31"/>
        <v/>
      </c>
      <c r="D418" s="50" t="str">
        <f t="shared" si="32"/>
        <v/>
      </c>
      <c r="E418" s="50" t="str">
        <f t="shared" si="33"/>
        <v/>
      </c>
      <c r="F418" s="224"/>
      <c r="G418" s="69"/>
      <c r="H418" s="69"/>
      <c r="I418" s="226"/>
      <c r="J418" s="54"/>
      <c r="K418" s="55" t="str">
        <f t="shared" si="30"/>
        <v/>
      </c>
    </row>
    <row r="419" spans="3:11">
      <c r="C419" s="50" t="str">
        <f t="shared" si="31"/>
        <v/>
      </c>
      <c r="D419" s="50" t="str">
        <f t="shared" si="32"/>
        <v/>
      </c>
      <c r="E419" s="50" t="str">
        <f t="shared" si="33"/>
        <v/>
      </c>
      <c r="F419" s="224"/>
      <c r="G419" s="69"/>
      <c r="H419" s="69"/>
      <c r="I419" s="226"/>
      <c r="J419" s="54"/>
      <c r="K419" s="55" t="str">
        <f t="shared" si="30"/>
        <v/>
      </c>
    </row>
    <row r="420" spans="3:11">
      <c r="C420" s="50" t="str">
        <f t="shared" si="31"/>
        <v/>
      </c>
      <c r="D420" s="50" t="str">
        <f t="shared" si="32"/>
        <v/>
      </c>
      <c r="E420" s="50" t="str">
        <f t="shared" si="33"/>
        <v/>
      </c>
      <c r="F420" s="224"/>
      <c r="G420" s="69"/>
      <c r="H420" s="69"/>
      <c r="I420" s="226"/>
      <c r="J420" s="54"/>
      <c r="K420" s="55" t="str">
        <f t="shared" si="30"/>
        <v/>
      </c>
    </row>
    <row r="421" spans="3:11">
      <c r="C421" s="50" t="str">
        <f t="shared" si="31"/>
        <v/>
      </c>
      <c r="D421" s="50" t="str">
        <f t="shared" si="32"/>
        <v/>
      </c>
      <c r="E421" s="50" t="str">
        <f t="shared" si="33"/>
        <v/>
      </c>
      <c r="F421" s="224"/>
      <c r="G421" s="69"/>
      <c r="H421" s="69"/>
      <c r="I421" s="226"/>
      <c r="J421" s="54"/>
      <c r="K421" s="55" t="str">
        <f t="shared" si="30"/>
        <v/>
      </c>
    </row>
    <row r="422" spans="3:11">
      <c r="C422" s="50" t="str">
        <f t="shared" si="31"/>
        <v/>
      </c>
      <c r="D422" s="50" t="str">
        <f t="shared" si="32"/>
        <v/>
      </c>
      <c r="E422" s="50" t="str">
        <f t="shared" si="33"/>
        <v/>
      </c>
      <c r="F422" s="224"/>
      <c r="G422" s="69"/>
      <c r="H422" s="69"/>
      <c r="I422" s="226"/>
      <c r="J422" s="54"/>
      <c r="K422" s="55" t="str">
        <f t="shared" si="30"/>
        <v/>
      </c>
    </row>
    <row r="423" spans="3:11">
      <c r="C423" s="50" t="str">
        <f t="shared" si="31"/>
        <v/>
      </c>
      <c r="D423" s="50" t="str">
        <f t="shared" si="32"/>
        <v/>
      </c>
      <c r="E423" s="50" t="str">
        <f t="shared" si="33"/>
        <v/>
      </c>
      <c r="F423" s="224"/>
      <c r="G423" s="69"/>
      <c r="H423" s="69"/>
      <c r="I423" s="226"/>
      <c r="J423" s="54"/>
      <c r="K423" s="55" t="str">
        <f t="shared" si="30"/>
        <v/>
      </c>
    </row>
    <row r="424" spans="3:11">
      <c r="C424" s="50" t="str">
        <f t="shared" si="31"/>
        <v/>
      </c>
      <c r="D424" s="50" t="str">
        <f t="shared" si="32"/>
        <v/>
      </c>
      <c r="E424" s="50" t="str">
        <f t="shared" si="33"/>
        <v/>
      </c>
      <c r="F424" s="224"/>
      <c r="G424" s="69"/>
      <c r="H424" s="69"/>
      <c r="I424" s="226"/>
      <c r="J424" s="54"/>
      <c r="K424" s="55" t="str">
        <f t="shared" si="30"/>
        <v/>
      </c>
    </row>
    <row r="425" spans="3:11">
      <c r="C425" s="50" t="str">
        <f t="shared" si="31"/>
        <v/>
      </c>
      <c r="D425" s="50" t="str">
        <f t="shared" si="32"/>
        <v/>
      </c>
      <c r="E425" s="50" t="str">
        <f t="shared" si="33"/>
        <v/>
      </c>
      <c r="F425" s="224"/>
      <c r="G425" s="69"/>
      <c r="H425" s="69"/>
      <c r="I425" s="226"/>
      <c r="J425" s="54"/>
      <c r="K425" s="55" t="str">
        <f t="shared" si="30"/>
        <v/>
      </c>
    </row>
    <row r="426" spans="3:11">
      <c r="C426" s="50" t="str">
        <f t="shared" si="31"/>
        <v/>
      </c>
      <c r="D426" s="50" t="str">
        <f t="shared" si="32"/>
        <v/>
      </c>
      <c r="E426" s="50" t="str">
        <f t="shared" si="33"/>
        <v/>
      </c>
      <c r="F426" s="224"/>
      <c r="G426" s="69"/>
      <c r="H426" s="69"/>
      <c r="I426" s="226"/>
      <c r="J426" s="54"/>
      <c r="K426" s="55" t="str">
        <f t="shared" si="30"/>
        <v/>
      </c>
    </row>
    <row r="427" spans="3:11">
      <c r="C427" s="50" t="str">
        <f t="shared" si="31"/>
        <v/>
      </c>
      <c r="D427" s="50" t="str">
        <f t="shared" si="32"/>
        <v/>
      </c>
      <c r="E427" s="50" t="str">
        <f t="shared" si="33"/>
        <v/>
      </c>
      <c r="F427" s="224"/>
      <c r="G427" s="69"/>
      <c r="H427" s="69"/>
      <c r="I427" s="226"/>
      <c r="J427" s="54"/>
      <c r="K427" s="55" t="str">
        <f t="shared" si="30"/>
        <v/>
      </c>
    </row>
    <row r="428" spans="3:11">
      <c r="C428" s="50" t="str">
        <f t="shared" si="31"/>
        <v/>
      </c>
      <c r="D428" s="50" t="str">
        <f t="shared" si="32"/>
        <v/>
      </c>
      <c r="E428" s="50" t="str">
        <f t="shared" si="33"/>
        <v/>
      </c>
      <c r="F428" s="224"/>
      <c r="G428" s="69"/>
      <c r="H428" s="69"/>
      <c r="I428" s="226"/>
      <c r="J428" s="54"/>
      <c r="K428" s="55" t="str">
        <f t="shared" si="30"/>
        <v/>
      </c>
    </row>
    <row r="429" spans="3:11">
      <c r="C429" s="50" t="str">
        <f t="shared" si="31"/>
        <v/>
      </c>
      <c r="D429" s="50" t="str">
        <f t="shared" si="32"/>
        <v/>
      </c>
      <c r="E429" s="50" t="str">
        <f t="shared" si="33"/>
        <v/>
      </c>
      <c r="F429" s="224"/>
      <c r="G429" s="69"/>
      <c r="H429" s="69"/>
      <c r="I429" s="226"/>
      <c r="J429" s="54"/>
      <c r="K429" s="55" t="str">
        <f t="shared" si="30"/>
        <v/>
      </c>
    </row>
    <row r="430" spans="3:11">
      <c r="C430" s="50" t="str">
        <f t="shared" si="31"/>
        <v/>
      </c>
      <c r="D430" s="50" t="str">
        <f t="shared" si="32"/>
        <v/>
      </c>
      <c r="E430" s="50" t="str">
        <f t="shared" si="33"/>
        <v/>
      </c>
      <c r="F430" s="224"/>
      <c r="G430" s="69"/>
      <c r="H430" s="69"/>
      <c r="I430" s="226"/>
      <c r="J430" s="54"/>
      <c r="K430" s="55" t="str">
        <f t="shared" si="30"/>
        <v/>
      </c>
    </row>
    <row r="431" spans="3:11">
      <c r="C431" s="50" t="str">
        <f t="shared" si="31"/>
        <v/>
      </c>
      <c r="D431" s="50" t="str">
        <f t="shared" si="32"/>
        <v/>
      </c>
      <c r="E431" s="50" t="str">
        <f t="shared" si="33"/>
        <v/>
      </c>
      <c r="F431" s="224"/>
      <c r="G431" s="69"/>
      <c r="H431" s="69"/>
      <c r="I431" s="226"/>
      <c r="J431" s="54"/>
      <c r="K431" s="55" t="str">
        <f t="shared" si="30"/>
        <v/>
      </c>
    </row>
    <row r="432" spans="3:11">
      <c r="C432" s="50" t="str">
        <f t="shared" si="31"/>
        <v/>
      </c>
      <c r="D432" s="50" t="str">
        <f t="shared" si="32"/>
        <v/>
      </c>
      <c r="E432" s="50" t="str">
        <f t="shared" si="33"/>
        <v/>
      </c>
      <c r="F432" s="224"/>
      <c r="G432" s="69"/>
      <c r="H432" s="69"/>
      <c r="I432" s="226"/>
      <c r="J432" s="54"/>
      <c r="K432" s="55" t="str">
        <f t="shared" si="30"/>
        <v/>
      </c>
    </row>
    <row r="433" spans="3:11">
      <c r="C433" s="50" t="str">
        <f t="shared" si="31"/>
        <v/>
      </c>
      <c r="D433" s="50" t="str">
        <f t="shared" si="32"/>
        <v/>
      </c>
      <c r="E433" s="50" t="str">
        <f t="shared" si="33"/>
        <v/>
      </c>
      <c r="F433" s="224"/>
      <c r="G433" s="69"/>
      <c r="H433" s="69"/>
      <c r="I433" s="226"/>
      <c r="J433" s="54"/>
      <c r="K433" s="55" t="str">
        <f t="shared" si="30"/>
        <v/>
      </c>
    </row>
    <row r="434" spans="3:11">
      <c r="C434" s="50" t="str">
        <f t="shared" si="31"/>
        <v/>
      </c>
      <c r="D434" s="50" t="str">
        <f t="shared" si="32"/>
        <v/>
      </c>
      <c r="E434" s="50" t="str">
        <f t="shared" si="33"/>
        <v/>
      </c>
      <c r="F434" s="224"/>
      <c r="G434" s="69"/>
      <c r="H434" s="69"/>
      <c r="I434" s="226"/>
      <c r="J434" s="54"/>
      <c r="K434" s="55" t="str">
        <f t="shared" si="30"/>
        <v/>
      </c>
    </row>
    <row r="435" spans="3:11">
      <c r="C435" s="50" t="str">
        <f t="shared" si="31"/>
        <v/>
      </c>
      <c r="D435" s="50" t="str">
        <f t="shared" si="32"/>
        <v/>
      </c>
      <c r="E435" s="50" t="str">
        <f t="shared" si="33"/>
        <v/>
      </c>
      <c r="F435" s="224"/>
      <c r="G435" s="69"/>
      <c r="H435" s="69"/>
      <c r="I435" s="226"/>
      <c r="J435" s="54"/>
      <c r="K435" s="55" t="str">
        <f t="shared" si="30"/>
        <v/>
      </c>
    </row>
    <row r="436" spans="3:11">
      <c r="C436" s="50" t="str">
        <f t="shared" si="31"/>
        <v/>
      </c>
      <c r="D436" s="50" t="str">
        <f t="shared" si="32"/>
        <v/>
      </c>
      <c r="E436" s="50" t="str">
        <f t="shared" si="33"/>
        <v/>
      </c>
      <c r="F436" s="224"/>
      <c r="G436" s="69"/>
      <c r="H436" s="69"/>
      <c r="I436" s="226"/>
      <c r="J436" s="54"/>
      <c r="K436" s="55" t="str">
        <f t="shared" si="30"/>
        <v/>
      </c>
    </row>
    <row r="437" spans="3:11">
      <c r="C437" s="50" t="str">
        <f t="shared" si="31"/>
        <v/>
      </c>
      <c r="D437" s="50" t="str">
        <f t="shared" si="32"/>
        <v/>
      </c>
      <c r="E437" s="50" t="str">
        <f t="shared" si="33"/>
        <v/>
      </c>
      <c r="F437" s="224"/>
      <c r="G437" s="69"/>
      <c r="H437" s="69"/>
      <c r="I437" s="226"/>
      <c r="J437" s="54"/>
      <c r="K437" s="55" t="str">
        <f t="shared" si="30"/>
        <v/>
      </c>
    </row>
    <row r="438" spans="3:11">
      <c r="C438" s="50" t="str">
        <f t="shared" si="31"/>
        <v/>
      </c>
      <c r="D438" s="50" t="str">
        <f t="shared" si="32"/>
        <v/>
      </c>
      <c r="E438" s="50" t="str">
        <f t="shared" si="33"/>
        <v/>
      </c>
      <c r="F438" s="224"/>
      <c r="G438" s="69"/>
      <c r="H438" s="69"/>
      <c r="I438" s="226"/>
      <c r="J438" s="54"/>
      <c r="K438" s="55" t="str">
        <f t="shared" si="30"/>
        <v/>
      </c>
    </row>
    <row r="439" spans="3:11">
      <c r="C439" s="50" t="str">
        <f t="shared" si="31"/>
        <v/>
      </c>
      <c r="D439" s="50" t="str">
        <f t="shared" si="32"/>
        <v/>
      </c>
      <c r="E439" s="50" t="str">
        <f t="shared" si="33"/>
        <v/>
      </c>
      <c r="F439" s="224"/>
      <c r="G439" s="69"/>
      <c r="H439" s="69"/>
      <c r="I439" s="226"/>
      <c r="J439" s="54"/>
      <c r="K439" s="55" t="str">
        <f t="shared" si="30"/>
        <v/>
      </c>
    </row>
    <row r="440" spans="3:11">
      <c r="C440" s="50" t="str">
        <f t="shared" si="31"/>
        <v/>
      </c>
      <c r="D440" s="50" t="str">
        <f t="shared" si="32"/>
        <v/>
      </c>
      <c r="E440" s="50" t="str">
        <f t="shared" si="33"/>
        <v/>
      </c>
      <c r="F440" s="224"/>
      <c r="G440" s="69"/>
      <c r="H440" s="69"/>
      <c r="I440" s="226"/>
      <c r="J440" s="54"/>
      <c r="K440" s="55" t="str">
        <f t="shared" si="30"/>
        <v/>
      </c>
    </row>
    <row r="441" spans="3:11">
      <c r="C441" s="50" t="str">
        <f t="shared" si="31"/>
        <v/>
      </c>
      <c r="D441" s="50" t="str">
        <f t="shared" si="32"/>
        <v/>
      </c>
      <c r="E441" s="50" t="str">
        <f t="shared" si="33"/>
        <v/>
      </c>
      <c r="F441" s="224"/>
      <c r="G441" s="69"/>
      <c r="H441" s="69"/>
      <c r="I441" s="226"/>
      <c r="J441" s="54"/>
      <c r="K441" s="55" t="str">
        <f t="shared" si="30"/>
        <v/>
      </c>
    </row>
    <row r="442" spans="3:11">
      <c r="C442" s="50" t="str">
        <f t="shared" si="31"/>
        <v/>
      </c>
      <c r="D442" s="50" t="str">
        <f t="shared" si="32"/>
        <v/>
      </c>
      <c r="E442" s="50" t="str">
        <f t="shared" si="33"/>
        <v/>
      </c>
      <c r="F442" s="224"/>
      <c r="G442" s="69"/>
      <c r="H442" s="69"/>
      <c r="I442" s="226"/>
      <c r="J442" s="54"/>
      <c r="K442" s="55" t="str">
        <f t="shared" si="30"/>
        <v/>
      </c>
    </row>
    <row r="443" spans="3:11">
      <c r="C443" s="50" t="str">
        <f t="shared" si="31"/>
        <v/>
      </c>
      <c r="D443" s="50" t="str">
        <f t="shared" si="32"/>
        <v/>
      </c>
      <c r="E443" s="50" t="str">
        <f t="shared" si="33"/>
        <v/>
      </c>
      <c r="F443" s="224"/>
      <c r="G443" s="69"/>
      <c r="H443" s="69"/>
      <c r="I443" s="226"/>
      <c r="J443" s="54"/>
      <c r="K443" s="55" t="str">
        <f t="shared" si="30"/>
        <v/>
      </c>
    </row>
    <row r="444" spans="3:11">
      <c r="C444" s="50" t="str">
        <f t="shared" si="31"/>
        <v/>
      </c>
      <c r="D444" s="50" t="str">
        <f t="shared" si="32"/>
        <v/>
      </c>
      <c r="E444" s="50" t="str">
        <f t="shared" si="33"/>
        <v/>
      </c>
      <c r="F444" s="224"/>
      <c r="G444" s="69"/>
      <c r="H444" s="69"/>
      <c r="I444" s="226"/>
      <c r="J444" s="54"/>
      <c r="K444" s="55" t="str">
        <f t="shared" si="30"/>
        <v/>
      </c>
    </row>
    <row r="445" spans="3:11">
      <c r="C445" s="50" t="str">
        <f t="shared" si="31"/>
        <v/>
      </c>
      <c r="D445" s="50" t="str">
        <f t="shared" si="32"/>
        <v/>
      </c>
      <c r="E445" s="50" t="str">
        <f t="shared" si="33"/>
        <v/>
      </c>
      <c r="F445" s="224"/>
      <c r="G445" s="69"/>
      <c r="H445" s="69"/>
      <c r="I445" s="226"/>
      <c r="J445" s="54"/>
      <c r="K445" s="55" t="str">
        <f t="shared" si="30"/>
        <v/>
      </c>
    </row>
    <row r="446" spans="3:11">
      <c r="C446" s="50" t="str">
        <f t="shared" si="31"/>
        <v/>
      </c>
      <c r="D446" s="50" t="str">
        <f t="shared" si="32"/>
        <v/>
      </c>
      <c r="E446" s="50" t="str">
        <f t="shared" si="33"/>
        <v/>
      </c>
      <c r="F446" s="224"/>
      <c r="G446" s="69"/>
      <c r="H446" s="69"/>
      <c r="I446" s="226"/>
      <c r="J446" s="54"/>
      <c r="K446" s="55" t="str">
        <f t="shared" si="30"/>
        <v/>
      </c>
    </row>
    <row r="447" spans="3:11">
      <c r="C447" s="50" t="str">
        <f t="shared" si="31"/>
        <v/>
      </c>
      <c r="D447" s="50" t="str">
        <f t="shared" si="32"/>
        <v/>
      </c>
      <c r="E447" s="50" t="str">
        <f t="shared" si="33"/>
        <v/>
      </c>
      <c r="F447" s="224"/>
      <c r="G447" s="69"/>
      <c r="H447" s="69"/>
      <c r="I447" s="226"/>
      <c r="J447" s="54"/>
      <c r="K447" s="55" t="str">
        <f t="shared" si="30"/>
        <v/>
      </c>
    </row>
    <row r="448" spans="3:11">
      <c r="C448" s="50" t="str">
        <f t="shared" si="31"/>
        <v/>
      </c>
      <c r="D448" s="50" t="str">
        <f t="shared" si="32"/>
        <v/>
      </c>
      <c r="E448" s="50" t="str">
        <f t="shared" si="33"/>
        <v/>
      </c>
      <c r="F448" s="224"/>
      <c r="G448" s="69"/>
      <c r="H448" s="69"/>
      <c r="I448" s="226"/>
      <c r="J448" s="54"/>
      <c r="K448" s="55" t="str">
        <f t="shared" si="30"/>
        <v/>
      </c>
    </row>
    <row r="449" spans="3:11">
      <c r="C449" s="50" t="str">
        <f t="shared" si="31"/>
        <v/>
      </c>
      <c r="D449" s="50" t="str">
        <f t="shared" si="32"/>
        <v/>
      </c>
      <c r="E449" s="50" t="str">
        <f t="shared" si="33"/>
        <v/>
      </c>
      <c r="F449" s="224"/>
      <c r="G449" s="69"/>
      <c r="H449" s="69"/>
      <c r="I449" s="226"/>
      <c r="J449" s="54"/>
      <c r="K449" s="55" t="str">
        <f t="shared" si="30"/>
        <v/>
      </c>
    </row>
    <row r="450" spans="3:11">
      <c r="C450" s="50" t="str">
        <f t="shared" si="31"/>
        <v/>
      </c>
      <c r="D450" s="50" t="str">
        <f t="shared" si="32"/>
        <v/>
      </c>
      <c r="E450" s="50" t="str">
        <f t="shared" si="33"/>
        <v/>
      </c>
      <c r="F450" s="224"/>
      <c r="G450" s="69"/>
      <c r="H450" s="69"/>
      <c r="I450" s="226"/>
      <c r="J450" s="54"/>
      <c r="K450" s="55" t="str">
        <f t="shared" si="30"/>
        <v/>
      </c>
    </row>
    <row r="451" spans="3:11">
      <c r="C451" s="50" t="str">
        <f t="shared" si="31"/>
        <v/>
      </c>
      <c r="D451" s="50" t="str">
        <f t="shared" si="32"/>
        <v/>
      </c>
      <c r="E451" s="50" t="str">
        <f t="shared" si="33"/>
        <v/>
      </c>
      <c r="F451" s="224"/>
      <c r="G451" s="69"/>
      <c r="H451" s="69"/>
      <c r="I451" s="226"/>
      <c r="J451" s="54"/>
      <c r="K451" s="55" t="str">
        <f t="shared" si="30"/>
        <v/>
      </c>
    </row>
    <row r="452" spans="3:11">
      <c r="C452" s="50" t="str">
        <f t="shared" si="31"/>
        <v/>
      </c>
      <c r="D452" s="50" t="str">
        <f t="shared" si="32"/>
        <v/>
      </c>
      <c r="E452" s="50" t="str">
        <f t="shared" si="33"/>
        <v/>
      </c>
      <c r="F452" s="224"/>
      <c r="G452" s="69"/>
      <c r="H452" s="69"/>
      <c r="I452" s="226"/>
      <c r="J452" s="54"/>
      <c r="K452" s="55" t="str">
        <f t="shared" si="30"/>
        <v/>
      </c>
    </row>
    <row r="453" spans="3:11">
      <c r="C453" s="50" t="str">
        <f t="shared" si="31"/>
        <v/>
      </c>
      <c r="D453" s="50" t="str">
        <f t="shared" si="32"/>
        <v/>
      </c>
      <c r="E453" s="50" t="str">
        <f t="shared" si="33"/>
        <v/>
      </c>
      <c r="F453" s="224"/>
      <c r="G453" s="69"/>
      <c r="H453" s="69"/>
      <c r="I453" s="226"/>
      <c r="J453" s="54"/>
      <c r="K453" s="55" t="str">
        <f t="shared" si="30"/>
        <v/>
      </c>
    </row>
    <row r="454" spans="3:11">
      <c r="C454" s="50" t="str">
        <f t="shared" si="31"/>
        <v/>
      </c>
      <c r="D454" s="50" t="str">
        <f t="shared" si="32"/>
        <v/>
      </c>
      <c r="E454" s="50" t="str">
        <f t="shared" si="33"/>
        <v/>
      </c>
      <c r="F454" s="224"/>
      <c r="G454" s="69"/>
      <c r="H454" s="69"/>
      <c r="I454" s="226"/>
      <c r="J454" s="54"/>
      <c r="K454" s="55" t="str">
        <f t="shared" si="30"/>
        <v/>
      </c>
    </row>
    <row r="455" spans="3:11">
      <c r="C455" s="50" t="str">
        <f t="shared" si="31"/>
        <v/>
      </c>
      <c r="D455" s="50" t="str">
        <f t="shared" si="32"/>
        <v/>
      </c>
      <c r="E455" s="50" t="str">
        <f t="shared" si="33"/>
        <v/>
      </c>
      <c r="F455" s="224"/>
      <c r="G455" s="69"/>
      <c r="H455" s="69"/>
      <c r="I455" s="226"/>
      <c r="J455" s="54"/>
      <c r="K455" s="55" t="str">
        <f t="shared" si="30"/>
        <v/>
      </c>
    </row>
    <row r="456" spans="3:11">
      <c r="C456" s="50" t="str">
        <f t="shared" si="31"/>
        <v/>
      </c>
      <c r="D456" s="50" t="str">
        <f t="shared" si="32"/>
        <v/>
      </c>
      <c r="E456" s="50" t="str">
        <f t="shared" si="33"/>
        <v/>
      </c>
      <c r="F456" s="224"/>
      <c r="G456" s="69"/>
      <c r="H456" s="69"/>
      <c r="I456" s="226"/>
      <c r="J456" s="54"/>
      <c r="K456" s="55" t="str">
        <f t="shared" si="30"/>
        <v/>
      </c>
    </row>
    <row r="457" spans="3:11">
      <c r="C457" s="50" t="str">
        <f t="shared" si="31"/>
        <v/>
      </c>
      <c r="D457" s="50" t="str">
        <f t="shared" si="32"/>
        <v/>
      </c>
      <c r="E457" s="50" t="str">
        <f t="shared" si="33"/>
        <v/>
      </c>
      <c r="F457" s="224"/>
      <c r="G457" s="69"/>
      <c r="H457" s="69"/>
      <c r="I457" s="226"/>
      <c r="J457" s="54"/>
      <c r="K457" s="55" t="str">
        <f t="shared" si="30"/>
        <v/>
      </c>
    </row>
    <row r="458" spans="3:11">
      <c r="C458" s="50" t="str">
        <f t="shared" si="31"/>
        <v/>
      </c>
      <c r="D458" s="50" t="str">
        <f t="shared" si="32"/>
        <v/>
      </c>
      <c r="E458" s="50" t="str">
        <f t="shared" si="33"/>
        <v/>
      </c>
      <c r="F458" s="224"/>
      <c r="G458" s="69"/>
      <c r="H458" s="69"/>
      <c r="I458" s="226"/>
      <c r="J458" s="54"/>
      <c r="K458" s="55" t="str">
        <f t="shared" si="30"/>
        <v/>
      </c>
    </row>
    <row r="459" spans="3:11">
      <c r="C459" s="50" t="str">
        <f t="shared" si="31"/>
        <v/>
      </c>
      <c r="D459" s="50" t="str">
        <f t="shared" si="32"/>
        <v/>
      </c>
      <c r="E459" s="50" t="str">
        <f t="shared" si="33"/>
        <v/>
      </c>
      <c r="F459" s="224"/>
      <c r="G459" s="69"/>
      <c r="H459" s="69"/>
      <c r="I459" s="226"/>
      <c r="J459" s="54"/>
      <c r="K459" s="55" t="str">
        <f t="shared" si="30"/>
        <v/>
      </c>
    </row>
    <row r="460" spans="3:11">
      <c r="C460" s="50" t="str">
        <f t="shared" si="31"/>
        <v/>
      </c>
      <c r="D460" s="50" t="str">
        <f t="shared" si="32"/>
        <v/>
      </c>
      <c r="E460" s="50" t="str">
        <f t="shared" si="33"/>
        <v/>
      </c>
      <c r="F460" s="224"/>
      <c r="G460" s="69"/>
      <c r="H460" s="69"/>
      <c r="I460" s="226"/>
      <c r="J460" s="54"/>
      <c r="K460" s="55" t="str">
        <f t="shared" si="30"/>
        <v/>
      </c>
    </row>
    <row r="461" spans="3:11">
      <c r="C461" s="50" t="str">
        <f t="shared" si="31"/>
        <v/>
      </c>
      <c r="D461" s="50" t="str">
        <f t="shared" si="32"/>
        <v/>
      </c>
      <c r="E461" s="50" t="str">
        <f t="shared" si="33"/>
        <v/>
      </c>
      <c r="F461" s="224"/>
      <c r="G461" s="69"/>
      <c r="H461" s="69"/>
      <c r="I461" s="226"/>
      <c r="J461" s="54"/>
      <c r="K461" s="55" t="str">
        <f t="shared" si="30"/>
        <v/>
      </c>
    </row>
    <row r="462" spans="3:11">
      <c r="C462" s="50" t="str">
        <f t="shared" si="31"/>
        <v/>
      </c>
      <c r="D462" s="50" t="str">
        <f t="shared" si="32"/>
        <v/>
      </c>
      <c r="E462" s="50" t="str">
        <f t="shared" si="33"/>
        <v/>
      </c>
      <c r="F462" s="224"/>
      <c r="G462" s="69"/>
      <c r="H462" s="69"/>
      <c r="I462" s="226"/>
      <c r="J462" s="54"/>
      <c r="K462" s="55" t="str">
        <f t="shared" si="30"/>
        <v/>
      </c>
    </row>
    <row r="463" spans="3:11">
      <c r="C463" s="50" t="str">
        <f t="shared" si="31"/>
        <v/>
      </c>
      <c r="D463" s="50" t="str">
        <f t="shared" si="32"/>
        <v/>
      </c>
      <c r="E463" s="50" t="str">
        <f t="shared" si="33"/>
        <v/>
      </c>
      <c r="F463" s="224"/>
      <c r="G463" s="69"/>
      <c r="H463" s="69"/>
      <c r="I463" s="226"/>
      <c r="J463" s="54"/>
      <c r="K463" s="55" t="str">
        <f t="shared" si="30"/>
        <v/>
      </c>
    </row>
    <row r="464" spans="3:11">
      <c r="C464" s="50" t="str">
        <f t="shared" si="31"/>
        <v/>
      </c>
      <c r="D464" s="50" t="str">
        <f t="shared" si="32"/>
        <v/>
      </c>
      <c r="E464" s="50" t="str">
        <f t="shared" si="33"/>
        <v/>
      </c>
      <c r="F464" s="224"/>
      <c r="G464" s="69"/>
      <c r="H464" s="69"/>
      <c r="I464" s="226"/>
      <c r="J464" s="54"/>
      <c r="K464" s="55" t="str">
        <f t="shared" si="30"/>
        <v/>
      </c>
    </row>
    <row r="465" spans="3:11">
      <c r="C465" s="50" t="str">
        <f t="shared" si="31"/>
        <v/>
      </c>
      <c r="D465" s="50" t="str">
        <f t="shared" si="32"/>
        <v/>
      </c>
      <c r="E465" s="50" t="str">
        <f t="shared" si="33"/>
        <v/>
      </c>
      <c r="F465" s="224"/>
      <c r="G465" s="69"/>
      <c r="H465" s="69"/>
      <c r="I465" s="226"/>
      <c r="J465" s="54"/>
      <c r="K465" s="55" t="str">
        <f t="shared" si="30"/>
        <v/>
      </c>
    </row>
    <row r="466" spans="3:11">
      <c r="C466" s="50" t="str">
        <f t="shared" si="31"/>
        <v/>
      </c>
      <c r="D466" s="50" t="str">
        <f t="shared" si="32"/>
        <v/>
      </c>
      <c r="E466" s="50" t="str">
        <f t="shared" si="33"/>
        <v/>
      </c>
      <c r="F466" s="224"/>
      <c r="G466" s="69"/>
      <c r="H466" s="69"/>
      <c r="I466" s="226"/>
      <c r="J466" s="54"/>
      <c r="K466" s="55" t="str">
        <f t="shared" ref="K466:K529" si="34">IF(I466="","",IF(I466=$A$5,"Entrada",IF(I466=$A$6,"Entrada",IF(I466=$A$7,"Entrada",IF(I466=$A$8,"Entrada",IF(I466=$A$9,"Entrada",(IF(I466=$A$10,"Entrada","Saída"))))))))</f>
        <v/>
      </c>
    </row>
    <row r="467" spans="3:11">
      <c r="C467" s="50" t="str">
        <f t="shared" si="31"/>
        <v/>
      </c>
      <c r="D467" s="50" t="str">
        <f t="shared" si="32"/>
        <v/>
      </c>
      <c r="E467" s="50" t="str">
        <f t="shared" si="33"/>
        <v/>
      </c>
      <c r="F467" s="224"/>
      <c r="G467" s="69"/>
      <c r="H467" s="69"/>
      <c r="I467" s="226"/>
      <c r="J467" s="54"/>
      <c r="K467" s="55" t="str">
        <f t="shared" si="34"/>
        <v/>
      </c>
    </row>
    <row r="468" spans="3:11">
      <c r="C468" s="50" t="str">
        <f t="shared" si="31"/>
        <v/>
      </c>
      <c r="D468" s="50" t="str">
        <f t="shared" si="32"/>
        <v/>
      </c>
      <c r="E468" s="50" t="str">
        <f t="shared" si="33"/>
        <v/>
      </c>
      <c r="F468" s="224"/>
      <c r="G468" s="69"/>
      <c r="H468" s="69"/>
      <c r="I468" s="226"/>
      <c r="J468" s="54"/>
      <c r="K468" s="55" t="str">
        <f t="shared" si="34"/>
        <v/>
      </c>
    </row>
    <row r="469" spans="3:11">
      <c r="C469" s="50" t="str">
        <f t="shared" si="31"/>
        <v/>
      </c>
      <c r="D469" s="50" t="str">
        <f t="shared" si="32"/>
        <v/>
      </c>
      <c r="E469" s="50" t="str">
        <f t="shared" si="33"/>
        <v/>
      </c>
      <c r="F469" s="224"/>
      <c r="G469" s="69"/>
      <c r="H469" s="69"/>
      <c r="I469" s="226"/>
      <c r="J469" s="54"/>
      <c r="K469" s="55" t="str">
        <f t="shared" si="34"/>
        <v/>
      </c>
    </row>
    <row r="470" spans="3:11">
      <c r="C470" s="50" t="str">
        <f t="shared" si="31"/>
        <v/>
      </c>
      <c r="D470" s="50" t="str">
        <f t="shared" si="32"/>
        <v/>
      </c>
      <c r="E470" s="50" t="str">
        <f t="shared" si="33"/>
        <v/>
      </c>
      <c r="F470" s="224"/>
      <c r="G470" s="69"/>
      <c r="H470" s="69"/>
      <c r="I470" s="226"/>
      <c r="J470" s="54"/>
      <c r="K470" s="55" t="str">
        <f t="shared" si="34"/>
        <v/>
      </c>
    </row>
    <row r="471" spans="3:11">
      <c r="C471" s="50" t="str">
        <f t="shared" ref="C471:C534" si="35">IF(F471="","",MONTH(F471))</f>
        <v/>
      </c>
      <c r="D471" s="50" t="str">
        <f t="shared" ref="D471:D534" si="36">IF(F471="","",YEAR(F471))</f>
        <v/>
      </c>
      <c r="E471" s="50" t="str">
        <f t="shared" ref="E471:E534" si="37">IF(F471="","",IF(OR(C471=10,C471=11,C471=12),CONCATENATE(D471,"/",C471),CONCATENATE(D471,"/",0,C471)))</f>
        <v/>
      </c>
      <c r="F471" s="224"/>
      <c r="G471" s="69"/>
      <c r="H471" s="69"/>
      <c r="I471" s="226"/>
      <c r="J471" s="54"/>
      <c r="K471" s="55" t="str">
        <f t="shared" si="34"/>
        <v/>
      </c>
    </row>
    <row r="472" spans="3:11">
      <c r="C472" s="50" t="str">
        <f t="shared" si="35"/>
        <v/>
      </c>
      <c r="D472" s="50" t="str">
        <f t="shared" si="36"/>
        <v/>
      </c>
      <c r="E472" s="50" t="str">
        <f t="shared" si="37"/>
        <v/>
      </c>
      <c r="F472" s="224"/>
      <c r="G472" s="69"/>
      <c r="H472" s="69"/>
      <c r="I472" s="226"/>
      <c r="J472" s="54"/>
      <c r="K472" s="55" t="str">
        <f t="shared" si="34"/>
        <v/>
      </c>
    </row>
    <row r="473" spans="3:11">
      <c r="C473" s="50" t="str">
        <f t="shared" si="35"/>
        <v/>
      </c>
      <c r="D473" s="50" t="str">
        <f t="shared" si="36"/>
        <v/>
      </c>
      <c r="E473" s="50" t="str">
        <f t="shared" si="37"/>
        <v/>
      </c>
      <c r="F473" s="224"/>
      <c r="G473" s="69"/>
      <c r="H473" s="69"/>
      <c r="I473" s="226"/>
      <c r="J473" s="54"/>
      <c r="K473" s="55" t="str">
        <f t="shared" si="34"/>
        <v/>
      </c>
    </row>
    <row r="474" spans="3:11">
      <c r="C474" s="50" t="str">
        <f t="shared" si="35"/>
        <v/>
      </c>
      <c r="D474" s="50" t="str">
        <f t="shared" si="36"/>
        <v/>
      </c>
      <c r="E474" s="50" t="str">
        <f t="shared" si="37"/>
        <v/>
      </c>
      <c r="F474" s="224"/>
      <c r="G474" s="69"/>
      <c r="H474" s="69"/>
      <c r="I474" s="226"/>
      <c r="J474" s="54"/>
      <c r="K474" s="55" t="str">
        <f t="shared" si="34"/>
        <v/>
      </c>
    </row>
    <row r="475" spans="3:11">
      <c r="C475" s="50" t="str">
        <f t="shared" si="35"/>
        <v/>
      </c>
      <c r="D475" s="50" t="str">
        <f t="shared" si="36"/>
        <v/>
      </c>
      <c r="E475" s="50" t="str">
        <f t="shared" si="37"/>
        <v/>
      </c>
      <c r="F475" s="224"/>
      <c r="G475" s="69"/>
      <c r="H475" s="69"/>
      <c r="I475" s="226"/>
      <c r="J475" s="54"/>
      <c r="K475" s="55" t="str">
        <f t="shared" si="34"/>
        <v/>
      </c>
    </row>
    <row r="476" spans="3:11">
      <c r="C476" s="50" t="str">
        <f t="shared" si="35"/>
        <v/>
      </c>
      <c r="D476" s="50" t="str">
        <f t="shared" si="36"/>
        <v/>
      </c>
      <c r="E476" s="50" t="str">
        <f t="shared" si="37"/>
        <v/>
      </c>
      <c r="F476" s="224"/>
      <c r="G476" s="69"/>
      <c r="H476" s="69"/>
      <c r="I476" s="226"/>
      <c r="J476" s="54"/>
      <c r="K476" s="55" t="str">
        <f t="shared" si="34"/>
        <v/>
      </c>
    </row>
    <row r="477" spans="3:11">
      <c r="C477" s="50" t="str">
        <f t="shared" si="35"/>
        <v/>
      </c>
      <c r="D477" s="50" t="str">
        <f t="shared" si="36"/>
        <v/>
      </c>
      <c r="E477" s="50" t="str">
        <f t="shared" si="37"/>
        <v/>
      </c>
      <c r="F477" s="224"/>
      <c r="G477" s="69"/>
      <c r="H477" s="69"/>
      <c r="I477" s="226"/>
      <c r="J477" s="54"/>
      <c r="K477" s="55" t="str">
        <f t="shared" si="34"/>
        <v/>
      </c>
    </row>
    <row r="478" spans="3:11">
      <c r="C478" s="50" t="str">
        <f t="shared" si="35"/>
        <v/>
      </c>
      <c r="D478" s="50" t="str">
        <f t="shared" si="36"/>
        <v/>
      </c>
      <c r="E478" s="50" t="str">
        <f t="shared" si="37"/>
        <v/>
      </c>
      <c r="F478" s="224"/>
      <c r="G478" s="69"/>
      <c r="H478" s="69"/>
      <c r="I478" s="226"/>
      <c r="J478" s="54"/>
      <c r="K478" s="55" t="str">
        <f t="shared" si="34"/>
        <v/>
      </c>
    </row>
    <row r="479" spans="3:11">
      <c r="C479" s="50" t="str">
        <f t="shared" si="35"/>
        <v/>
      </c>
      <c r="D479" s="50" t="str">
        <f t="shared" si="36"/>
        <v/>
      </c>
      <c r="E479" s="50" t="str">
        <f t="shared" si="37"/>
        <v/>
      </c>
      <c r="F479" s="224"/>
      <c r="G479" s="69"/>
      <c r="H479" s="69"/>
      <c r="I479" s="226"/>
      <c r="J479" s="54"/>
      <c r="K479" s="55" t="str">
        <f t="shared" si="34"/>
        <v/>
      </c>
    </row>
    <row r="480" spans="3:11">
      <c r="C480" s="50" t="str">
        <f t="shared" si="35"/>
        <v/>
      </c>
      <c r="D480" s="50" t="str">
        <f t="shared" si="36"/>
        <v/>
      </c>
      <c r="E480" s="50" t="str">
        <f t="shared" si="37"/>
        <v/>
      </c>
      <c r="F480" s="224"/>
      <c r="G480" s="69"/>
      <c r="H480" s="69"/>
      <c r="I480" s="226"/>
      <c r="J480" s="54"/>
      <c r="K480" s="55" t="str">
        <f t="shared" si="34"/>
        <v/>
      </c>
    </row>
    <row r="481" spans="3:11">
      <c r="C481" s="50" t="str">
        <f t="shared" si="35"/>
        <v/>
      </c>
      <c r="D481" s="50" t="str">
        <f t="shared" si="36"/>
        <v/>
      </c>
      <c r="E481" s="50" t="str">
        <f t="shared" si="37"/>
        <v/>
      </c>
      <c r="F481" s="224"/>
      <c r="G481" s="69"/>
      <c r="H481" s="69"/>
      <c r="I481" s="226"/>
      <c r="J481" s="54"/>
      <c r="K481" s="55" t="str">
        <f t="shared" si="34"/>
        <v/>
      </c>
    </row>
    <row r="482" spans="3:11">
      <c r="C482" s="50" t="str">
        <f t="shared" si="35"/>
        <v/>
      </c>
      <c r="D482" s="50" t="str">
        <f t="shared" si="36"/>
        <v/>
      </c>
      <c r="E482" s="50" t="str">
        <f t="shared" si="37"/>
        <v/>
      </c>
      <c r="F482" s="224"/>
      <c r="G482" s="69"/>
      <c r="H482" s="69"/>
      <c r="I482" s="226"/>
      <c r="J482" s="54"/>
      <c r="K482" s="55" t="str">
        <f t="shared" si="34"/>
        <v/>
      </c>
    </row>
    <row r="483" spans="3:11">
      <c r="C483" s="50" t="str">
        <f t="shared" si="35"/>
        <v/>
      </c>
      <c r="D483" s="50" t="str">
        <f t="shared" si="36"/>
        <v/>
      </c>
      <c r="E483" s="50" t="str">
        <f t="shared" si="37"/>
        <v/>
      </c>
      <c r="F483" s="224"/>
      <c r="G483" s="69"/>
      <c r="H483" s="69"/>
      <c r="I483" s="226"/>
      <c r="J483" s="54"/>
      <c r="K483" s="55" t="str">
        <f t="shared" si="34"/>
        <v/>
      </c>
    </row>
    <row r="484" spans="3:11">
      <c r="C484" s="50" t="str">
        <f t="shared" si="35"/>
        <v/>
      </c>
      <c r="D484" s="50" t="str">
        <f t="shared" si="36"/>
        <v/>
      </c>
      <c r="E484" s="50" t="str">
        <f t="shared" si="37"/>
        <v/>
      </c>
      <c r="F484" s="224"/>
      <c r="G484" s="69"/>
      <c r="H484" s="69"/>
      <c r="I484" s="226"/>
      <c r="J484" s="54"/>
      <c r="K484" s="55" t="str">
        <f t="shared" si="34"/>
        <v/>
      </c>
    </row>
    <row r="485" spans="3:11">
      <c r="C485" s="50" t="str">
        <f t="shared" si="35"/>
        <v/>
      </c>
      <c r="D485" s="50" t="str">
        <f t="shared" si="36"/>
        <v/>
      </c>
      <c r="E485" s="50" t="str">
        <f t="shared" si="37"/>
        <v/>
      </c>
      <c r="F485" s="224"/>
      <c r="G485" s="69"/>
      <c r="H485" s="69"/>
      <c r="I485" s="226"/>
      <c r="J485" s="54"/>
      <c r="K485" s="55" t="str">
        <f t="shared" si="34"/>
        <v/>
      </c>
    </row>
    <row r="486" spans="3:11">
      <c r="C486" s="50" t="str">
        <f t="shared" si="35"/>
        <v/>
      </c>
      <c r="D486" s="50" t="str">
        <f t="shared" si="36"/>
        <v/>
      </c>
      <c r="E486" s="50" t="str">
        <f t="shared" si="37"/>
        <v/>
      </c>
      <c r="F486" s="224"/>
      <c r="G486" s="69"/>
      <c r="H486" s="69"/>
      <c r="I486" s="226"/>
      <c r="J486" s="54"/>
      <c r="K486" s="55" t="str">
        <f t="shared" si="34"/>
        <v/>
      </c>
    </row>
    <row r="487" spans="3:11">
      <c r="C487" s="50" t="str">
        <f t="shared" si="35"/>
        <v/>
      </c>
      <c r="D487" s="50" t="str">
        <f t="shared" si="36"/>
        <v/>
      </c>
      <c r="E487" s="50" t="str">
        <f t="shared" si="37"/>
        <v/>
      </c>
      <c r="F487" s="224"/>
      <c r="G487" s="69"/>
      <c r="H487" s="69"/>
      <c r="I487" s="226"/>
      <c r="J487" s="54"/>
      <c r="K487" s="55" t="str">
        <f t="shared" si="34"/>
        <v/>
      </c>
    </row>
    <row r="488" spans="3:11">
      <c r="C488" s="50" t="str">
        <f t="shared" si="35"/>
        <v/>
      </c>
      <c r="D488" s="50" t="str">
        <f t="shared" si="36"/>
        <v/>
      </c>
      <c r="E488" s="50" t="str">
        <f t="shared" si="37"/>
        <v/>
      </c>
      <c r="F488" s="224"/>
      <c r="G488" s="69"/>
      <c r="H488" s="69"/>
      <c r="I488" s="226"/>
      <c r="J488" s="54"/>
      <c r="K488" s="55" t="str">
        <f t="shared" si="34"/>
        <v/>
      </c>
    </row>
    <row r="489" spans="3:11">
      <c r="C489" s="50" t="str">
        <f t="shared" si="35"/>
        <v/>
      </c>
      <c r="D489" s="50" t="str">
        <f t="shared" si="36"/>
        <v/>
      </c>
      <c r="E489" s="50" t="str">
        <f t="shared" si="37"/>
        <v/>
      </c>
      <c r="F489" s="224"/>
      <c r="G489" s="69"/>
      <c r="H489" s="69"/>
      <c r="I489" s="226"/>
      <c r="J489" s="54"/>
      <c r="K489" s="55" t="str">
        <f t="shared" si="34"/>
        <v/>
      </c>
    </row>
    <row r="490" spans="3:11">
      <c r="C490" s="50" t="str">
        <f t="shared" si="35"/>
        <v/>
      </c>
      <c r="D490" s="50" t="str">
        <f t="shared" si="36"/>
        <v/>
      </c>
      <c r="E490" s="50" t="str">
        <f t="shared" si="37"/>
        <v/>
      </c>
      <c r="F490" s="224"/>
      <c r="G490" s="69"/>
      <c r="H490" s="69"/>
      <c r="I490" s="226"/>
      <c r="J490" s="54"/>
      <c r="K490" s="55" t="str">
        <f t="shared" si="34"/>
        <v/>
      </c>
    </row>
    <row r="491" spans="3:11">
      <c r="C491" s="50" t="str">
        <f t="shared" si="35"/>
        <v/>
      </c>
      <c r="D491" s="50" t="str">
        <f t="shared" si="36"/>
        <v/>
      </c>
      <c r="E491" s="50" t="str">
        <f t="shared" si="37"/>
        <v/>
      </c>
      <c r="F491" s="224"/>
      <c r="G491" s="69"/>
      <c r="H491" s="69"/>
      <c r="I491" s="226"/>
      <c r="J491" s="54"/>
      <c r="K491" s="55" t="str">
        <f t="shared" si="34"/>
        <v/>
      </c>
    </row>
    <row r="492" spans="3:11">
      <c r="C492" s="50" t="str">
        <f t="shared" si="35"/>
        <v/>
      </c>
      <c r="D492" s="50" t="str">
        <f t="shared" si="36"/>
        <v/>
      </c>
      <c r="E492" s="50" t="str">
        <f t="shared" si="37"/>
        <v/>
      </c>
      <c r="F492" s="224"/>
      <c r="G492" s="69"/>
      <c r="H492" s="69"/>
      <c r="I492" s="226"/>
      <c r="J492" s="54"/>
      <c r="K492" s="55" t="str">
        <f t="shared" si="34"/>
        <v/>
      </c>
    </row>
    <row r="493" spans="3:11">
      <c r="C493" s="50" t="str">
        <f t="shared" si="35"/>
        <v/>
      </c>
      <c r="D493" s="50" t="str">
        <f t="shared" si="36"/>
        <v/>
      </c>
      <c r="E493" s="50" t="str">
        <f t="shared" si="37"/>
        <v/>
      </c>
      <c r="F493" s="224"/>
      <c r="G493" s="69"/>
      <c r="H493" s="69"/>
      <c r="I493" s="226"/>
      <c r="J493" s="54"/>
      <c r="K493" s="55" t="str">
        <f t="shared" si="34"/>
        <v/>
      </c>
    </row>
    <row r="494" spans="3:11">
      <c r="C494" s="50" t="str">
        <f t="shared" si="35"/>
        <v/>
      </c>
      <c r="D494" s="50" t="str">
        <f t="shared" si="36"/>
        <v/>
      </c>
      <c r="E494" s="50" t="str">
        <f t="shared" si="37"/>
        <v/>
      </c>
      <c r="F494" s="224"/>
      <c r="G494" s="69"/>
      <c r="H494" s="69"/>
      <c r="I494" s="226"/>
      <c r="J494" s="54"/>
      <c r="K494" s="55" t="str">
        <f t="shared" si="34"/>
        <v/>
      </c>
    </row>
    <row r="495" spans="3:11">
      <c r="C495" s="50" t="str">
        <f t="shared" si="35"/>
        <v/>
      </c>
      <c r="D495" s="50" t="str">
        <f t="shared" si="36"/>
        <v/>
      </c>
      <c r="E495" s="50" t="str">
        <f t="shared" si="37"/>
        <v/>
      </c>
      <c r="F495" s="224"/>
      <c r="G495" s="69"/>
      <c r="H495" s="69"/>
      <c r="I495" s="226"/>
      <c r="J495" s="54"/>
      <c r="K495" s="55" t="str">
        <f t="shared" si="34"/>
        <v/>
      </c>
    </row>
    <row r="496" spans="3:11">
      <c r="C496" s="50" t="str">
        <f t="shared" si="35"/>
        <v/>
      </c>
      <c r="D496" s="50" t="str">
        <f t="shared" si="36"/>
        <v/>
      </c>
      <c r="E496" s="50" t="str">
        <f t="shared" si="37"/>
        <v/>
      </c>
      <c r="F496" s="224"/>
      <c r="G496" s="69"/>
      <c r="H496" s="69"/>
      <c r="I496" s="226"/>
      <c r="J496" s="54"/>
      <c r="K496" s="55" t="str">
        <f t="shared" si="34"/>
        <v/>
      </c>
    </row>
    <row r="497" spans="3:11">
      <c r="C497" s="50" t="str">
        <f t="shared" si="35"/>
        <v/>
      </c>
      <c r="D497" s="50" t="str">
        <f t="shared" si="36"/>
        <v/>
      </c>
      <c r="E497" s="50" t="str">
        <f t="shared" si="37"/>
        <v/>
      </c>
      <c r="F497" s="224"/>
      <c r="G497" s="69"/>
      <c r="H497" s="69"/>
      <c r="I497" s="226"/>
      <c r="J497" s="54"/>
      <c r="K497" s="55" t="str">
        <f t="shared" si="34"/>
        <v/>
      </c>
    </row>
    <row r="498" spans="3:11">
      <c r="C498" s="50" t="str">
        <f t="shared" si="35"/>
        <v/>
      </c>
      <c r="D498" s="50" t="str">
        <f t="shared" si="36"/>
        <v/>
      </c>
      <c r="E498" s="50" t="str">
        <f t="shared" si="37"/>
        <v/>
      </c>
      <c r="F498" s="224"/>
      <c r="G498" s="69"/>
      <c r="H498" s="69"/>
      <c r="I498" s="226"/>
      <c r="J498" s="54"/>
      <c r="K498" s="55" t="str">
        <f t="shared" si="34"/>
        <v/>
      </c>
    </row>
    <row r="499" spans="3:11">
      <c r="C499" s="50" t="str">
        <f t="shared" si="35"/>
        <v/>
      </c>
      <c r="D499" s="50" t="str">
        <f t="shared" si="36"/>
        <v/>
      </c>
      <c r="E499" s="50" t="str">
        <f t="shared" si="37"/>
        <v/>
      </c>
      <c r="F499" s="224"/>
      <c r="G499" s="69"/>
      <c r="H499" s="69"/>
      <c r="I499" s="226"/>
      <c r="J499" s="54"/>
      <c r="K499" s="55" t="str">
        <f t="shared" si="34"/>
        <v/>
      </c>
    </row>
    <row r="500" spans="3:11">
      <c r="C500" s="50" t="str">
        <f t="shared" si="35"/>
        <v/>
      </c>
      <c r="D500" s="50" t="str">
        <f t="shared" si="36"/>
        <v/>
      </c>
      <c r="E500" s="50" t="str">
        <f t="shared" si="37"/>
        <v/>
      </c>
      <c r="F500" s="224"/>
      <c r="G500" s="69"/>
      <c r="H500" s="69"/>
      <c r="I500" s="226"/>
      <c r="J500" s="54"/>
      <c r="K500" s="55" t="str">
        <f t="shared" si="34"/>
        <v/>
      </c>
    </row>
    <row r="501" spans="3:11">
      <c r="C501" s="50" t="str">
        <f t="shared" si="35"/>
        <v/>
      </c>
      <c r="D501" s="50" t="str">
        <f t="shared" si="36"/>
        <v/>
      </c>
      <c r="E501" s="50" t="str">
        <f t="shared" si="37"/>
        <v/>
      </c>
      <c r="F501" s="224"/>
      <c r="G501" s="69"/>
      <c r="H501" s="69"/>
      <c r="I501" s="226"/>
      <c r="J501" s="54"/>
      <c r="K501" s="55" t="str">
        <f t="shared" si="34"/>
        <v/>
      </c>
    </row>
    <row r="502" spans="3:11">
      <c r="C502" s="50" t="str">
        <f t="shared" si="35"/>
        <v/>
      </c>
      <c r="D502" s="50" t="str">
        <f t="shared" si="36"/>
        <v/>
      </c>
      <c r="E502" s="50" t="str">
        <f t="shared" si="37"/>
        <v/>
      </c>
      <c r="F502" s="224"/>
      <c r="G502" s="69"/>
      <c r="H502" s="69"/>
      <c r="I502" s="226"/>
      <c r="J502" s="54"/>
      <c r="K502" s="55" t="str">
        <f t="shared" si="34"/>
        <v/>
      </c>
    </row>
    <row r="503" spans="3:11">
      <c r="C503" s="50" t="str">
        <f t="shared" si="35"/>
        <v/>
      </c>
      <c r="D503" s="50" t="str">
        <f t="shared" si="36"/>
        <v/>
      </c>
      <c r="E503" s="50" t="str">
        <f t="shared" si="37"/>
        <v/>
      </c>
      <c r="F503" s="224"/>
      <c r="G503" s="69"/>
      <c r="H503" s="69"/>
      <c r="I503" s="226"/>
      <c r="J503" s="54"/>
      <c r="K503" s="55" t="str">
        <f t="shared" si="34"/>
        <v/>
      </c>
    </row>
    <row r="504" spans="3:11">
      <c r="C504" s="50" t="str">
        <f t="shared" si="35"/>
        <v/>
      </c>
      <c r="D504" s="50" t="str">
        <f t="shared" si="36"/>
        <v/>
      </c>
      <c r="E504" s="50" t="str">
        <f t="shared" si="37"/>
        <v/>
      </c>
      <c r="F504" s="224"/>
      <c r="G504" s="69"/>
      <c r="H504" s="69"/>
      <c r="I504" s="226"/>
      <c r="J504" s="54"/>
      <c r="K504" s="55" t="str">
        <f t="shared" si="34"/>
        <v/>
      </c>
    </row>
    <row r="505" spans="3:11">
      <c r="C505" s="50" t="str">
        <f t="shared" si="35"/>
        <v/>
      </c>
      <c r="D505" s="50" t="str">
        <f t="shared" si="36"/>
        <v/>
      </c>
      <c r="E505" s="50" t="str">
        <f t="shared" si="37"/>
        <v/>
      </c>
      <c r="F505" s="224"/>
      <c r="G505" s="69"/>
      <c r="H505" s="69"/>
      <c r="I505" s="226"/>
      <c r="J505" s="54"/>
      <c r="K505" s="55" t="str">
        <f t="shared" si="34"/>
        <v/>
      </c>
    </row>
    <row r="506" spans="3:11">
      <c r="C506" s="50" t="str">
        <f t="shared" si="35"/>
        <v/>
      </c>
      <c r="D506" s="50" t="str">
        <f t="shared" si="36"/>
        <v/>
      </c>
      <c r="E506" s="50" t="str">
        <f t="shared" si="37"/>
        <v/>
      </c>
      <c r="F506" s="224"/>
      <c r="G506" s="69"/>
      <c r="H506" s="69"/>
      <c r="I506" s="226"/>
      <c r="J506" s="54"/>
      <c r="K506" s="55" t="str">
        <f t="shared" si="34"/>
        <v/>
      </c>
    </row>
    <row r="507" spans="3:11">
      <c r="C507" s="50" t="str">
        <f t="shared" si="35"/>
        <v/>
      </c>
      <c r="D507" s="50" t="str">
        <f t="shared" si="36"/>
        <v/>
      </c>
      <c r="E507" s="50" t="str">
        <f t="shared" si="37"/>
        <v/>
      </c>
      <c r="F507" s="224"/>
      <c r="G507" s="69"/>
      <c r="H507" s="69"/>
      <c r="I507" s="226"/>
      <c r="J507" s="54"/>
      <c r="K507" s="55" t="str">
        <f t="shared" si="34"/>
        <v/>
      </c>
    </row>
    <row r="508" spans="3:11">
      <c r="C508" s="50" t="str">
        <f t="shared" si="35"/>
        <v/>
      </c>
      <c r="D508" s="50" t="str">
        <f t="shared" si="36"/>
        <v/>
      </c>
      <c r="E508" s="50" t="str">
        <f t="shared" si="37"/>
        <v/>
      </c>
      <c r="F508" s="224"/>
      <c r="G508" s="69"/>
      <c r="H508" s="69"/>
      <c r="I508" s="226"/>
      <c r="J508" s="54"/>
      <c r="K508" s="55" t="str">
        <f t="shared" si="34"/>
        <v/>
      </c>
    </row>
    <row r="509" spans="3:11">
      <c r="C509" s="50" t="str">
        <f t="shared" si="35"/>
        <v/>
      </c>
      <c r="D509" s="50" t="str">
        <f t="shared" si="36"/>
        <v/>
      </c>
      <c r="E509" s="50" t="str">
        <f t="shared" si="37"/>
        <v/>
      </c>
      <c r="F509" s="224"/>
      <c r="G509" s="69"/>
      <c r="H509" s="69"/>
      <c r="I509" s="226"/>
      <c r="J509" s="54"/>
      <c r="K509" s="55" t="str">
        <f t="shared" si="34"/>
        <v/>
      </c>
    </row>
    <row r="510" spans="3:11">
      <c r="C510" s="50" t="str">
        <f t="shared" si="35"/>
        <v/>
      </c>
      <c r="D510" s="50" t="str">
        <f t="shared" si="36"/>
        <v/>
      </c>
      <c r="E510" s="50" t="str">
        <f t="shared" si="37"/>
        <v/>
      </c>
      <c r="F510" s="224"/>
      <c r="G510" s="69"/>
      <c r="H510" s="69"/>
      <c r="I510" s="226"/>
      <c r="J510" s="54"/>
      <c r="K510" s="55" t="str">
        <f t="shared" si="34"/>
        <v/>
      </c>
    </row>
    <row r="511" spans="3:11">
      <c r="C511" s="50" t="str">
        <f t="shared" si="35"/>
        <v/>
      </c>
      <c r="D511" s="50" t="str">
        <f t="shared" si="36"/>
        <v/>
      </c>
      <c r="E511" s="50" t="str">
        <f t="shared" si="37"/>
        <v/>
      </c>
      <c r="F511" s="224"/>
      <c r="G511" s="69"/>
      <c r="H511" s="69"/>
      <c r="I511" s="226"/>
      <c r="J511" s="54"/>
      <c r="K511" s="55" t="str">
        <f t="shared" si="34"/>
        <v/>
      </c>
    </row>
    <row r="512" spans="3:11">
      <c r="C512" s="50" t="str">
        <f t="shared" si="35"/>
        <v/>
      </c>
      <c r="D512" s="50" t="str">
        <f t="shared" si="36"/>
        <v/>
      </c>
      <c r="E512" s="50" t="str">
        <f t="shared" si="37"/>
        <v/>
      </c>
      <c r="F512" s="224"/>
      <c r="G512" s="69"/>
      <c r="H512" s="69"/>
      <c r="I512" s="226"/>
      <c r="J512" s="54"/>
      <c r="K512" s="55" t="str">
        <f t="shared" si="34"/>
        <v/>
      </c>
    </row>
    <row r="513" spans="3:11">
      <c r="C513" s="50" t="str">
        <f t="shared" si="35"/>
        <v/>
      </c>
      <c r="D513" s="50" t="str">
        <f t="shared" si="36"/>
        <v/>
      </c>
      <c r="E513" s="50" t="str">
        <f t="shared" si="37"/>
        <v/>
      </c>
      <c r="F513" s="224"/>
      <c r="G513" s="69"/>
      <c r="H513" s="69"/>
      <c r="I513" s="226"/>
      <c r="J513" s="54"/>
      <c r="K513" s="55" t="str">
        <f t="shared" si="34"/>
        <v/>
      </c>
    </row>
    <row r="514" spans="3:11">
      <c r="C514" s="50" t="str">
        <f t="shared" si="35"/>
        <v/>
      </c>
      <c r="D514" s="50" t="str">
        <f t="shared" si="36"/>
        <v/>
      </c>
      <c r="E514" s="50" t="str">
        <f t="shared" si="37"/>
        <v/>
      </c>
      <c r="F514" s="224"/>
      <c r="G514" s="69"/>
      <c r="H514" s="69"/>
      <c r="I514" s="226"/>
      <c r="J514" s="54"/>
      <c r="K514" s="55" t="str">
        <f t="shared" si="34"/>
        <v/>
      </c>
    </row>
    <row r="515" spans="3:11">
      <c r="C515" s="50" t="str">
        <f t="shared" si="35"/>
        <v/>
      </c>
      <c r="D515" s="50" t="str">
        <f t="shared" si="36"/>
        <v/>
      </c>
      <c r="E515" s="50" t="str">
        <f t="shared" si="37"/>
        <v/>
      </c>
      <c r="F515" s="224"/>
      <c r="G515" s="69"/>
      <c r="H515" s="69"/>
      <c r="I515" s="226"/>
      <c r="J515" s="54"/>
      <c r="K515" s="55" t="str">
        <f t="shared" si="34"/>
        <v/>
      </c>
    </row>
    <row r="516" spans="3:11">
      <c r="C516" s="50" t="str">
        <f t="shared" si="35"/>
        <v/>
      </c>
      <c r="D516" s="50" t="str">
        <f t="shared" si="36"/>
        <v/>
      </c>
      <c r="E516" s="50" t="str">
        <f t="shared" si="37"/>
        <v/>
      </c>
      <c r="F516" s="224"/>
      <c r="G516" s="69"/>
      <c r="H516" s="69"/>
      <c r="I516" s="226"/>
      <c r="J516" s="54"/>
      <c r="K516" s="55" t="str">
        <f t="shared" si="34"/>
        <v/>
      </c>
    </row>
    <row r="517" spans="3:11">
      <c r="C517" s="50" t="str">
        <f t="shared" si="35"/>
        <v/>
      </c>
      <c r="D517" s="50" t="str">
        <f t="shared" si="36"/>
        <v/>
      </c>
      <c r="E517" s="50" t="str">
        <f t="shared" si="37"/>
        <v/>
      </c>
      <c r="F517" s="224"/>
      <c r="G517" s="69"/>
      <c r="H517" s="69"/>
      <c r="I517" s="226"/>
      <c r="J517" s="54"/>
      <c r="K517" s="55" t="str">
        <f t="shared" si="34"/>
        <v/>
      </c>
    </row>
    <row r="518" spans="3:11">
      <c r="C518" s="50" t="str">
        <f t="shared" si="35"/>
        <v/>
      </c>
      <c r="D518" s="50" t="str">
        <f t="shared" si="36"/>
        <v/>
      </c>
      <c r="E518" s="50" t="str">
        <f t="shared" si="37"/>
        <v/>
      </c>
      <c r="F518" s="224"/>
      <c r="G518" s="69"/>
      <c r="H518" s="69"/>
      <c r="I518" s="226"/>
      <c r="J518" s="54"/>
      <c r="K518" s="55" t="str">
        <f t="shared" si="34"/>
        <v/>
      </c>
    </row>
    <row r="519" spans="3:11">
      <c r="C519" s="50" t="str">
        <f t="shared" si="35"/>
        <v/>
      </c>
      <c r="D519" s="50" t="str">
        <f t="shared" si="36"/>
        <v/>
      </c>
      <c r="E519" s="50" t="str">
        <f t="shared" si="37"/>
        <v/>
      </c>
      <c r="F519" s="224"/>
      <c r="G519" s="69"/>
      <c r="H519" s="69"/>
      <c r="I519" s="226"/>
      <c r="J519" s="54"/>
      <c r="K519" s="55" t="str">
        <f t="shared" si="34"/>
        <v/>
      </c>
    </row>
    <row r="520" spans="3:11">
      <c r="C520" s="50" t="str">
        <f t="shared" si="35"/>
        <v/>
      </c>
      <c r="D520" s="50" t="str">
        <f t="shared" si="36"/>
        <v/>
      </c>
      <c r="E520" s="50" t="str">
        <f t="shared" si="37"/>
        <v/>
      </c>
      <c r="F520" s="224"/>
      <c r="G520" s="69"/>
      <c r="H520" s="69"/>
      <c r="I520" s="226"/>
      <c r="J520" s="54"/>
      <c r="K520" s="55" t="str">
        <f t="shared" si="34"/>
        <v/>
      </c>
    </row>
    <row r="521" spans="3:11">
      <c r="C521" s="50" t="str">
        <f t="shared" si="35"/>
        <v/>
      </c>
      <c r="D521" s="50" t="str">
        <f t="shared" si="36"/>
        <v/>
      </c>
      <c r="E521" s="50" t="str">
        <f t="shared" si="37"/>
        <v/>
      </c>
      <c r="F521" s="224"/>
      <c r="G521" s="69"/>
      <c r="H521" s="69"/>
      <c r="I521" s="226"/>
      <c r="J521" s="54"/>
      <c r="K521" s="55" t="str">
        <f t="shared" si="34"/>
        <v/>
      </c>
    </row>
    <row r="522" spans="3:11">
      <c r="C522" s="50" t="str">
        <f t="shared" si="35"/>
        <v/>
      </c>
      <c r="D522" s="50" t="str">
        <f t="shared" si="36"/>
        <v/>
      </c>
      <c r="E522" s="50" t="str">
        <f t="shared" si="37"/>
        <v/>
      </c>
      <c r="F522" s="224"/>
      <c r="G522" s="69"/>
      <c r="H522" s="69"/>
      <c r="I522" s="226"/>
      <c r="J522" s="54"/>
      <c r="K522" s="55" t="str">
        <f t="shared" si="34"/>
        <v/>
      </c>
    </row>
    <row r="523" spans="3:11">
      <c r="C523" s="50" t="str">
        <f t="shared" si="35"/>
        <v/>
      </c>
      <c r="D523" s="50" t="str">
        <f t="shared" si="36"/>
        <v/>
      </c>
      <c r="E523" s="50" t="str">
        <f t="shared" si="37"/>
        <v/>
      </c>
      <c r="F523" s="224"/>
      <c r="G523" s="69"/>
      <c r="H523" s="69"/>
      <c r="I523" s="226"/>
      <c r="J523" s="54"/>
      <c r="K523" s="55" t="str">
        <f t="shared" si="34"/>
        <v/>
      </c>
    </row>
    <row r="524" spans="3:11">
      <c r="C524" s="50" t="str">
        <f t="shared" si="35"/>
        <v/>
      </c>
      <c r="D524" s="50" t="str">
        <f t="shared" si="36"/>
        <v/>
      </c>
      <c r="E524" s="50" t="str">
        <f t="shared" si="37"/>
        <v/>
      </c>
      <c r="F524" s="224"/>
      <c r="G524" s="69"/>
      <c r="H524" s="69"/>
      <c r="I524" s="226"/>
      <c r="J524" s="54"/>
      <c r="K524" s="55" t="str">
        <f t="shared" si="34"/>
        <v/>
      </c>
    </row>
    <row r="525" spans="3:11">
      <c r="C525" s="50" t="str">
        <f t="shared" si="35"/>
        <v/>
      </c>
      <c r="D525" s="50" t="str">
        <f t="shared" si="36"/>
        <v/>
      </c>
      <c r="E525" s="50" t="str">
        <f t="shared" si="37"/>
        <v/>
      </c>
      <c r="F525" s="224"/>
      <c r="G525" s="69"/>
      <c r="H525" s="69"/>
      <c r="I525" s="226"/>
      <c r="J525" s="54"/>
      <c r="K525" s="55" t="str">
        <f t="shared" si="34"/>
        <v/>
      </c>
    </row>
    <row r="526" spans="3:11">
      <c r="C526" s="50" t="str">
        <f t="shared" si="35"/>
        <v/>
      </c>
      <c r="D526" s="50" t="str">
        <f t="shared" si="36"/>
        <v/>
      </c>
      <c r="E526" s="50" t="str">
        <f t="shared" si="37"/>
        <v/>
      </c>
      <c r="F526" s="224"/>
      <c r="G526" s="69"/>
      <c r="H526" s="69"/>
      <c r="I526" s="226"/>
      <c r="J526" s="54"/>
      <c r="K526" s="55" t="str">
        <f t="shared" si="34"/>
        <v/>
      </c>
    </row>
    <row r="527" spans="3:11">
      <c r="C527" s="50" t="str">
        <f t="shared" si="35"/>
        <v/>
      </c>
      <c r="D527" s="50" t="str">
        <f t="shared" si="36"/>
        <v/>
      </c>
      <c r="E527" s="50" t="str">
        <f t="shared" si="37"/>
        <v/>
      </c>
      <c r="F527" s="224"/>
      <c r="G527" s="69"/>
      <c r="H527" s="69"/>
      <c r="I527" s="226"/>
      <c r="J527" s="54"/>
      <c r="K527" s="55" t="str">
        <f t="shared" si="34"/>
        <v/>
      </c>
    </row>
    <row r="528" spans="3:11">
      <c r="C528" s="50" t="str">
        <f t="shared" si="35"/>
        <v/>
      </c>
      <c r="D528" s="50" t="str">
        <f t="shared" si="36"/>
        <v/>
      </c>
      <c r="E528" s="50" t="str">
        <f t="shared" si="37"/>
        <v/>
      </c>
      <c r="F528" s="224"/>
      <c r="G528" s="69"/>
      <c r="H528" s="69"/>
      <c r="I528" s="226"/>
      <c r="J528" s="54"/>
      <c r="K528" s="55" t="str">
        <f t="shared" si="34"/>
        <v/>
      </c>
    </row>
    <row r="529" spans="3:11">
      <c r="C529" s="50" t="str">
        <f t="shared" si="35"/>
        <v/>
      </c>
      <c r="D529" s="50" t="str">
        <f t="shared" si="36"/>
        <v/>
      </c>
      <c r="E529" s="50" t="str">
        <f t="shared" si="37"/>
        <v/>
      </c>
      <c r="F529" s="224"/>
      <c r="G529" s="69"/>
      <c r="H529" s="69"/>
      <c r="I529" s="226"/>
      <c r="J529" s="54"/>
      <c r="K529" s="55" t="str">
        <f t="shared" si="34"/>
        <v/>
      </c>
    </row>
    <row r="530" spans="3:11">
      <c r="C530" s="50" t="str">
        <f t="shared" si="35"/>
        <v/>
      </c>
      <c r="D530" s="50" t="str">
        <f t="shared" si="36"/>
        <v/>
      </c>
      <c r="E530" s="50" t="str">
        <f t="shared" si="37"/>
        <v/>
      </c>
      <c r="F530" s="224"/>
      <c r="G530" s="69"/>
      <c r="H530" s="69"/>
      <c r="I530" s="226"/>
      <c r="J530" s="54"/>
      <c r="K530" s="55" t="str">
        <f t="shared" ref="K530:K593" si="38">IF(I530="","",IF(I530=$A$5,"Entrada",IF(I530=$A$6,"Entrada",IF(I530=$A$7,"Entrada",IF(I530=$A$8,"Entrada",IF(I530=$A$9,"Entrada",(IF(I530=$A$10,"Entrada","Saída"))))))))</f>
        <v/>
      </c>
    </row>
    <row r="531" spans="3:11">
      <c r="C531" s="50" t="str">
        <f t="shared" si="35"/>
        <v/>
      </c>
      <c r="D531" s="50" t="str">
        <f t="shared" si="36"/>
        <v/>
      </c>
      <c r="E531" s="50" t="str">
        <f t="shared" si="37"/>
        <v/>
      </c>
      <c r="F531" s="224"/>
      <c r="G531" s="69"/>
      <c r="H531" s="69"/>
      <c r="I531" s="226"/>
      <c r="J531" s="54"/>
      <c r="K531" s="55" t="str">
        <f t="shared" si="38"/>
        <v/>
      </c>
    </row>
    <row r="532" spans="3:11">
      <c r="C532" s="50" t="str">
        <f t="shared" si="35"/>
        <v/>
      </c>
      <c r="D532" s="50" t="str">
        <f t="shared" si="36"/>
        <v/>
      </c>
      <c r="E532" s="50" t="str">
        <f t="shared" si="37"/>
        <v/>
      </c>
      <c r="F532" s="224"/>
      <c r="G532" s="69"/>
      <c r="H532" s="69"/>
      <c r="I532" s="226"/>
      <c r="J532" s="54"/>
      <c r="K532" s="55" t="str">
        <f t="shared" si="38"/>
        <v/>
      </c>
    </row>
    <row r="533" spans="3:11">
      <c r="C533" s="50" t="str">
        <f t="shared" si="35"/>
        <v/>
      </c>
      <c r="D533" s="50" t="str">
        <f t="shared" si="36"/>
        <v/>
      </c>
      <c r="E533" s="50" t="str">
        <f t="shared" si="37"/>
        <v/>
      </c>
      <c r="F533" s="224"/>
      <c r="G533" s="69"/>
      <c r="H533" s="69"/>
      <c r="I533" s="226"/>
      <c r="J533" s="54"/>
      <c r="K533" s="55" t="str">
        <f t="shared" si="38"/>
        <v/>
      </c>
    </row>
    <row r="534" spans="3:11">
      <c r="C534" s="50" t="str">
        <f t="shared" si="35"/>
        <v/>
      </c>
      <c r="D534" s="50" t="str">
        <f t="shared" si="36"/>
        <v/>
      </c>
      <c r="E534" s="50" t="str">
        <f t="shared" si="37"/>
        <v/>
      </c>
      <c r="F534" s="224"/>
      <c r="G534" s="69"/>
      <c r="H534" s="69"/>
      <c r="I534" s="226"/>
      <c r="J534" s="54"/>
      <c r="K534" s="55" t="str">
        <f t="shared" si="38"/>
        <v/>
      </c>
    </row>
    <row r="535" spans="3:11">
      <c r="C535" s="50" t="str">
        <f t="shared" ref="C535:C598" si="39">IF(F535="","",MONTH(F535))</f>
        <v/>
      </c>
      <c r="D535" s="50" t="str">
        <f t="shared" ref="D535:D598" si="40">IF(F535="","",YEAR(F535))</f>
        <v/>
      </c>
      <c r="E535" s="50" t="str">
        <f t="shared" ref="E535:E598" si="41">IF(F535="","",IF(OR(C535=10,C535=11,C535=12),CONCATENATE(D535,"/",C535),CONCATENATE(D535,"/",0,C535)))</f>
        <v/>
      </c>
      <c r="F535" s="224"/>
      <c r="G535" s="69"/>
      <c r="H535" s="69"/>
      <c r="I535" s="226"/>
      <c r="J535" s="54"/>
      <c r="K535" s="55" t="str">
        <f t="shared" si="38"/>
        <v/>
      </c>
    </row>
    <row r="536" spans="3:11">
      <c r="C536" s="50" t="str">
        <f t="shared" si="39"/>
        <v/>
      </c>
      <c r="D536" s="50" t="str">
        <f t="shared" si="40"/>
        <v/>
      </c>
      <c r="E536" s="50" t="str">
        <f t="shared" si="41"/>
        <v/>
      </c>
      <c r="F536" s="224"/>
      <c r="G536" s="69"/>
      <c r="H536" s="69"/>
      <c r="I536" s="226"/>
      <c r="J536" s="54"/>
      <c r="K536" s="55" t="str">
        <f t="shared" si="38"/>
        <v/>
      </c>
    </row>
    <row r="537" spans="3:11">
      <c r="C537" s="50" t="str">
        <f t="shared" si="39"/>
        <v/>
      </c>
      <c r="D537" s="50" t="str">
        <f t="shared" si="40"/>
        <v/>
      </c>
      <c r="E537" s="50" t="str">
        <f t="shared" si="41"/>
        <v/>
      </c>
      <c r="F537" s="224"/>
      <c r="G537" s="69"/>
      <c r="H537" s="69"/>
      <c r="I537" s="226"/>
      <c r="J537" s="54"/>
      <c r="K537" s="55" t="str">
        <f t="shared" si="38"/>
        <v/>
      </c>
    </row>
    <row r="538" spans="3:11">
      <c r="C538" s="50" t="str">
        <f t="shared" si="39"/>
        <v/>
      </c>
      <c r="D538" s="50" t="str">
        <f t="shared" si="40"/>
        <v/>
      </c>
      <c r="E538" s="50" t="str">
        <f t="shared" si="41"/>
        <v/>
      </c>
      <c r="F538" s="224"/>
      <c r="G538" s="69"/>
      <c r="H538" s="69"/>
      <c r="I538" s="226"/>
      <c r="J538" s="54"/>
      <c r="K538" s="55" t="str">
        <f t="shared" si="38"/>
        <v/>
      </c>
    </row>
    <row r="539" spans="3:11">
      <c r="C539" s="50" t="str">
        <f t="shared" si="39"/>
        <v/>
      </c>
      <c r="D539" s="50" t="str">
        <f t="shared" si="40"/>
        <v/>
      </c>
      <c r="E539" s="50" t="str">
        <f t="shared" si="41"/>
        <v/>
      </c>
      <c r="F539" s="224"/>
      <c r="G539" s="69"/>
      <c r="H539" s="69"/>
      <c r="I539" s="226"/>
      <c r="J539" s="54"/>
      <c r="K539" s="55" t="str">
        <f t="shared" si="38"/>
        <v/>
      </c>
    </row>
    <row r="540" spans="3:11">
      <c r="C540" s="50" t="str">
        <f t="shared" si="39"/>
        <v/>
      </c>
      <c r="D540" s="50" t="str">
        <f t="shared" si="40"/>
        <v/>
      </c>
      <c r="E540" s="50" t="str">
        <f t="shared" si="41"/>
        <v/>
      </c>
      <c r="F540" s="224"/>
      <c r="G540" s="69"/>
      <c r="H540" s="69"/>
      <c r="I540" s="226"/>
      <c r="J540" s="54"/>
      <c r="K540" s="55" t="str">
        <f t="shared" si="38"/>
        <v/>
      </c>
    </row>
    <row r="541" spans="3:11">
      <c r="C541" s="50" t="str">
        <f t="shared" si="39"/>
        <v/>
      </c>
      <c r="D541" s="50" t="str">
        <f t="shared" si="40"/>
        <v/>
      </c>
      <c r="E541" s="50" t="str">
        <f t="shared" si="41"/>
        <v/>
      </c>
      <c r="F541" s="224"/>
      <c r="G541" s="69"/>
      <c r="H541" s="69"/>
      <c r="I541" s="226"/>
      <c r="J541" s="54"/>
      <c r="K541" s="55" t="str">
        <f t="shared" si="38"/>
        <v/>
      </c>
    </row>
    <row r="542" spans="3:11">
      <c r="C542" s="50" t="str">
        <f t="shared" si="39"/>
        <v/>
      </c>
      <c r="D542" s="50" t="str">
        <f t="shared" si="40"/>
        <v/>
      </c>
      <c r="E542" s="50" t="str">
        <f t="shared" si="41"/>
        <v/>
      </c>
      <c r="F542" s="224"/>
      <c r="G542" s="69"/>
      <c r="H542" s="69"/>
      <c r="I542" s="226"/>
      <c r="J542" s="54"/>
      <c r="K542" s="55" t="str">
        <f t="shared" si="38"/>
        <v/>
      </c>
    </row>
    <row r="543" spans="3:11">
      <c r="C543" s="50" t="str">
        <f t="shared" si="39"/>
        <v/>
      </c>
      <c r="D543" s="50" t="str">
        <f t="shared" si="40"/>
        <v/>
      </c>
      <c r="E543" s="50" t="str">
        <f t="shared" si="41"/>
        <v/>
      </c>
      <c r="F543" s="224"/>
      <c r="G543" s="69"/>
      <c r="H543" s="69"/>
      <c r="I543" s="226"/>
      <c r="J543" s="54"/>
      <c r="K543" s="55" t="str">
        <f t="shared" si="38"/>
        <v/>
      </c>
    </row>
    <row r="544" spans="3:11">
      <c r="C544" s="50" t="str">
        <f t="shared" si="39"/>
        <v/>
      </c>
      <c r="D544" s="50" t="str">
        <f t="shared" si="40"/>
        <v/>
      </c>
      <c r="E544" s="50" t="str">
        <f t="shared" si="41"/>
        <v/>
      </c>
      <c r="F544" s="224"/>
      <c r="G544" s="69"/>
      <c r="H544" s="69"/>
      <c r="I544" s="226"/>
      <c r="J544" s="54"/>
      <c r="K544" s="55" t="str">
        <f t="shared" si="38"/>
        <v/>
      </c>
    </row>
    <row r="545" spans="3:11">
      <c r="C545" s="50" t="str">
        <f t="shared" si="39"/>
        <v/>
      </c>
      <c r="D545" s="50" t="str">
        <f t="shared" si="40"/>
        <v/>
      </c>
      <c r="E545" s="50" t="str">
        <f t="shared" si="41"/>
        <v/>
      </c>
      <c r="F545" s="224"/>
      <c r="G545" s="69"/>
      <c r="H545" s="69"/>
      <c r="I545" s="226"/>
      <c r="J545" s="54"/>
      <c r="K545" s="55" t="str">
        <f t="shared" si="38"/>
        <v/>
      </c>
    </row>
    <row r="546" spans="3:11">
      <c r="C546" s="50" t="str">
        <f t="shared" si="39"/>
        <v/>
      </c>
      <c r="D546" s="50" t="str">
        <f t="shared" si="40"/>
        <v/>
      </c>
      <c r="E546" s="50" t="str">
        <f t="shared" si="41"/>
        <v/>
      </c>
      <c r="F546" s="224"/>
      <c r="G546" s="69"/>
      <c r="H546" s="69"/>
      <c r="I546" s="226"/>
      <c r="J546" s="54"/>
      <c r="K546" s="55" t="str">
        <f t="shared" si="38"/>
        <v/>
      </c>
    </row>
    <row r="547" spans="3:11">
      <c r="C547" s="50" t="str">
        <f t="shared" si="39"/>
        <v/>
      </c>
      <c r="D547" s="50" t="str">
        <f t="shared" si="40"/>
        <v/>
      </c>
      <c r="E547" s="50" t="str">
        <f t="shared" si="41"/>
        <v/>
      </c>
      <c r="F547" s="224"/>
      <c r="G547" s="69"/>
      <c r="H547" s="69"/>
      <c r="I547" s="226"/>
      <c r="J547" s="54"/>
      <c r="K547" s="55" t="str">
        <f t="shared" si="38"/>
        <v/>
      </c>
    </row>
    <row r="548" spans="3:11">
      <c r="C548" s="50" t="str">
        <f t="shared" si="39"/>
        <v/>
      </c>
      <c r="D548" s="50" t="str">
        <f t="shared" si="40"/>
        <v/>
      </c>
      <c r="E548" s="50" t="str">
        <f t="shared" si="41"/>
        <v/>
      </c>
      <c r="F548" s="224"/>
      <c r="G548" s="69"/>
      <c r="H548" s="69"/>
      <c r="I548" s="226"/>
      <c r="J548" s="54"/>
      <c r="K548" s="55" t="str">
        <f t="shared" si="38"/>
        <v/>
      </c>
    </row>
    <row r="549" spans="3:11">
      <c r="C549" s="50" t="str">
        <f t="shared" si="39"/>
        <v/>
      </c>
      <c r="D549" s="50" t="str">
        <f t="shared" si="40"/>
        <v/>
      </c>
      <c r="E549" s="50" t="str">
        <f t="shared" si="41"/>
        <v/>
      </c>
      <c r="F549" s="224"/>
      <c r="G549" s="69"/>
      <c r="H549" s="69"/>
      <c r="I549" s="226"/>
      <c r="J549" s="54"/>
      <c r="K549" s="55" t="str">
        <f t="shared" si="38"/>
        <v/>
      </c>
    </row>
    <row r="550" spans="3:11">
      <c r="C550" s="50" t="str">
        <f t="shared" si="39"/>
        <v/>
      </c>
      <c r="D550" s="50" t="str">
        <f t="shared" si="40"/>
        <v/>
      </c>
      <c r="E550" s="50" t="str">
        <f t="shared" si="41"/>
        <v/>
      </c>
      <c r="F550" s="224"/>
      <c r="G550" s="69"/>
      <c r="H550" s="69"/>
      <c r="I550" s="226"/>
      <c r="J550" s="54"/>
      <c r="K550" s="55" t="str">
        <f t="shared" si="38"/>
        <v/>
      </c>
    </row>
    <row r="551" spans="3:11">
      <c r="C551" s="50" t="str">
        <f t="shared" si="39"/>
        <v/>
      </c>
      <c r="D551" s="50" t="str">
        <f t="shared" si="40"/>
        <v/>
      </c>
      <c r="E551" s="50" t="str">
        <f t="shared" si="41"/>
        <v/>
      </c>
      <c r="F551" s="224"/>
      <c r="G551" s="69"/>
      <c r="H551" s="69"/>
      <c r="I551" s="226"/>
      <c r="J551" s="54"/>
      <c r="K551" s="55" t="str">
        <f t="shared" si="38"/>
        <v/>
      </c>
    </row>
    <row r="552" spans="3:11">
      <c r="C552" s="50" t="str">
        <f t="shared" si="39"/>
        <v/>
      </c>
      <c r="D552" s="50" t="str">
        <f t="shared" si="40"/>
        <v/>
      </c>
      <c r="E552" s="50" t="str">
        <f t="shared" si="41"/>
        <v/>
      </c>
      <c r="F552" s="224"/>
      <c r="G552" s="69"/>
      <c r="H552" s="69"/>
      <c r="I552" s="226"/>
      <c r="J552" s="54"/>
      <c r="K552" s="55" t="str">
        <f t="shared" si="38"/>
        <v/>
      </c>
    </row>
    <row r="553" spans="3:11">
      <c r="C553" s="50" t="str">
        <f t="shared" si="39"/>
        <v/>
      </c>
      <c r="D553" s="50" t="str">
        <f t="shared" si="40"/>
        <v/>
      </c>
      <c r="E553" s="50" t="str">
        <f t="shared" si="41"/>
        <v/>
      </c>
      <c r="F553" s="224"/>
      <c r="G553" s="69"/>
      <c r="H553" s="69"/>
      <c r="I553" s="226"/>
      <c r="J553" s="54"/>
      <c r="K553" s="55" t="str">
        <f t="shared" si="38"/>
        <v/>
      </c>
    </row>
    <row r="554" spans="3:11">
      <c r="C554" s="50" t="str">
        <f t="shared" si="39"/>
        <v/>
      </c>
      <c r="D554" s="50" t="str">
        <f t="shared" si="40"/>
        <v/>
      </c>
      <c r="E554" s="50" t="str">
        <f t="shared" si="41"/>
        <v/>
      </c>
      <c r="F554" s="224"/>
      <c r="G554" s="69"/>
      <c r="H554" s="69"/>
      <c r="I554" s="226"/>
      <c r="J554" s="54"/>
      <c r="K554" s="55" t="str">
        <f t="shared" si="38"/>
        <v/>
      </c>
    </row>
    <row r="555" spans="3:11">
      <c r="C555" s="50" t="str">
        <f t="shared" si="39"/>
        <v/>
      </c>
      <c r="D555" s="50" t="str">
        <f t="shared" si="40"/>
        <v/>
      </c>
      <c r="E555" s="50" t="str">
        <f t="shared" si="41"/>
        <v/>
      </c>
      <c r="F555" s="224"/>
      <c r="G555" s="69"/>
      <c r="H555" s="69"/>
      <c r="I555" s="226"/>
      <c r="J555" s="54"/>
      <c r="K555" s="55" t="str">
        <f t="shared" si="38"/>
        <v/>
      </c>
    </row>
    <row r="556" spans="3:11">
      <c r="C556" s="50" t="str">
        <f t="shared" si="39"/>
        <v/>
      </c>
      <c r="D556" s="50" t="str">
        <f t="shared" si="40"/>
        <v/>
      </c>
      <c r="E556" s="50" t="str">
        <f t="shared" si="41"/>
        <v/>
      </c>
      <c r="F556" s="224"/>
      <c r="G556" s="69"/>
      <c r="H556" s="69"/>
      <c r="I556" s="226"/>
      <c r="J556" s="54"/>
      <c r="K556" s="55" t="str">
        <f t="shared" si="38"/>
        <v/>
      </c>
    </row>
    <row r="557" spans="3:11">
      <c r="C557" s="50" t="str">
        <f t="shared" si="39"/>
        <v/>
      </c>
      <c r="D557" s="50" t="str">
        <f t="shared" si="40"/>
        <v/>
      </c>
      <c r="E557" s="50" t="str">
        <f t="shared" si="41"/>
        <v/>
      </c>
      <c r="F557" s="224"/>
      <c r="G557" s="69"/>
      <c r="H557" s="69"/>
      <c r="I557" s="226"/>
      <c r="J557" s="54"/>
      <c r="K557" s="55" t="str">
        <f t="shared" si="38"/>
        <v/>
      </c>
    </row>
    <row r="558" spans="3:11">
      <c r="C558" s="50" t="str">
        <f t="shared" si="39"/>
        <v/>
      </c>
      <c r="D558" s="50" t="str">
        <f t="shared" si="40"/>
        <v/>
      </c>
      <c r="E558" s="50" t="str">
        <f t="shared" si="41"/>
        <v/>
      </c>
      <c r="F558" s="224"/>
      <c r="G558" s="69"/>
      <c r="H558" s="69"/>
      <c r="I558" s="226"/>
      <c r="J558" s="54"/>
      <c r="K558" s="55" t="str">
        <f t="shared" si="38"/>
        <v/>
      </c>
    </row>
    <row r="559" spans="3:11">
      <c r="C559" s="50" t="str">
        <f t="shared" si="39"/>
        <v/>
      </c>
      <c r="D559" s="50" t="str">
        <f t="shared" si="40"/>
        <v/>
      </c>
      <c r="E559" s="50" t="str">
        <f t="shared" si="41"/>
        <v/>
      </c>
      <c r="F559" s="224"/>
      <c r="G559" s="69"/>
      <c r="H559" s="69"/>
      <c r="I559" s="226"/>
      <c r="J559" s="54"/>
      <c r="K559" s="55" t="str">
        <f t="shared" si="38"/>
        <v/>
      </c>
    </row>
    <row r="560" spans="3:11">
      <c r="C560" s="50" t="str">
        <f t="shared" si="39"/>
        <v/>
      </c>
      <c r="D560" s="50" t="str">
        <f t="shared" si="40"/>
        <v/>
      </c>
      <c r="E560" s="50" t="str">
        <f t="shared" si="41"/>
        <v/>
      </c>
      <c r="F560" s="224"/>
      <c r="G560" s="69"/>
      <c r="H560" s="69"/>
      <c r="I560" s="226"/>
      <c r="J560" s="54"/>
      <c r="K560" s="55" t="str">
        <f t="shared" si="38"/>
        <v/>
      </c>
    </row>
    <row r="561" spans="3:11">
      <c r="C561" s="50" t="str">
        <f t="shared" si="39"/>
        <v/>
      </c>
      <c r="D561" s="50" t="str">
        <f t="shared" si="40"/>
        <v/>
      </c>
      <c r="E561" s="50" t="str">
        <f t="shared" si="41"/>
        <v/>
      </c>
      <c r="F561" s="224"/>
      <c r="G561" s="69"/>
      <c r="H561" s="69"/>
      <c r="I561" s="226"/>
      <c r="J561" s="54"/>
      <c r="K561" s="55" t="str">
        <f t="shared" si="38"/>
        <v/>
      </c>
    </row>
    <row r="562" spans="3:11">
      <c r="C562" s="50" t="str">
        <f t="shared" si="39"/>
        <v/>
      </c>
      <c r="D562" s="50" t="str">
        <f t="shared" si="40"/>
        <v/>
      </c>
      <c r="E562" s="50" t="str">
        <f t="shared" si="41"/>
        <v/>
      </c>
      <c r="F562" s="224"/>
      <c r="G562" s="69"/>
      <c r="H562" s="69"/>
      <c r="I562" s="226"/>
      <c r="J562" s="54"/>
      <c r="K562" s="55" t="str">
        <f t="shared" si="38"/>
        <v/>
      </c>
    </row>
    <row r="563" spans="3:11">
      <c r="C563" s="50" t="str">
        <f t="shared" si="39"/>
        <v/>
      </c>
      <c r="D563" s="50" t="str">
        <f t="shared" si="40"/>
        <v/>
      </c>
      <c r="E563" s="50" t="str">
        <f t="shared" si="41"/>
        <v/>
      </c>
      <c r="F563" s="224"/>
      <c r="G563" s="69"/>
      <c r="H563" s="69"/>
      <c r="I563" s="226"/>
      <c r="J563" s="54"/>
      <c r="K563" s="55" t="str">
        <f t="shared" si="38"/>
        <v/>
      </c>
    </row>
    <row r="564" spans="3:11">
      <c r="C564" s="50" t="str">
        <f t="shared" si="39"/>
        <v/>
      </c>
      <c r="D564" s="50" t="str">
        <f t="shared" si="40"/>
        <v/>
      </c>
      <c r="E564" s="50" t="str">
        <f t="shared" si="41"/>
        <v/>
      </c>
      <c r="F564" s="224"/>
      <c r="G564" s="69"/>
      <c r="H564" s="69"/>
      <c r="I564" s="226"/>
      <c r="J564" s="54"/>
      <c r="K564" s="55" t="str">
        <f t="shared" si="38"/>
        <v/>
      </c>
    </row>
    <row r="565" spans="3:11">
      <c r="C565" s="50" t="str">
        <f t="shared" si="39"/>
        <v/>
      </c>
      <c r="D565" s="50" t="str">
        <f t="shared" si="40"/>
        <v/>
      </c>
      <c r="E565" s="50" t="str">
        <f t="shared" si="41"/>
        <v/>
      </c>
      <c r="F565" s="224"/>
      <c r="G565" s="69"/>
      <c r="H565" s="69"/>
      <c r="I565" s="226"/>
      <c r="J565" s="54"/>
      <c r="K565" s="55" t="str">
        <f t="shared" si="38"/>
        <v/>
      </c>
    </row>
    <row r="566" spans="3:11">
      <c r="C566" s="50" t="str">
        <f t="shared" si="39"/>
        <v/>
      </c>
      <c r="D566" s="50" t="str">
        <f t="shared" si="40"/>
        <v/>
      </c>
      <c r="E566" s="50" t="str">
        <f t="shared" si="41"/>
        <v/>
      </c>
      <c r="F566" s="224"/>
      <c r="G566" s="69"/>
      <c r="H566" s="69"/>
      <c r="I566" s="226"/>
      <c r="J566" s="54"/>
      <c r="K566" s="55" t="str">
        <f t="shared" si="38"/>
        <v/>
      </c>
    </row>
    <row r="567" spans="3:11">
      <c r="C567" s="50" t="str">
        <f t="shared" si="39"/>
        <v/>
      </c>
      <c r="D567" s="50" t="str">
        <f t="shared" si="40"/>
        <v/>
      </c>
      <c r="E567" s="50" t="str">
        <f t="shared" si="41"/>
        <v/>
      </c>
      <c r="F567" s="224"/>
      <c r="G567" s="69"/>
      <c r="H567" s="69"/>
      <c r="I567" s="226"/>
      <c r="J567" s="54"/>
      <c r="K567" s="55" t="str">
        <f t="shared" si="38"/>
        <v/>
      </c>
    </row>
    <row r="568" spans="3:11">
      <c r="C568" s="50" t="str">
        <f t="shared" si="39"/>
        <v/>
      </c>
      <c r="D568" s="50" t="str">
        <f t="shared" si="40"/>
        <v/>
      </c>
      <c r="E568" s="50" t="str">
        <f t="shared" si="41"/>
        <v/>
      </c>
      <c r="F568" s="224"/>
      <c r="G568" s="69"/>
      <c r="H568" s="69"/>
      <c r="I568" s="226"/>
      <c r="J568" s="54"/>
      <c r="K568" s="55" t="str">
        <f t="shared" si="38"/>
        <v/>
      </c>
    </row>
    <row r="569" spans="3:11">
      <c r="C569" s="50" t="str">
        <f t="shared" si="39"/>
        <v/>
      </c>
      <c r="D569" s="50" t="str">
        <f t="shared" si="40"/>
        <v/>
      </c>
      <c r="E569" s="50" t="str">
        <f t="shared" si="41"/>
        <v/>
      </c>
      <c r="F569" s="224"/>
      <c r="G569" s="69"/>
      <c r="H569" s="69"/>
      <c r="I569" s="226"/>
      <c r="J569" s="54"/>
      <c r="K569" s="55" t="str">
        <f t="shared" si="38"/>
        <v/>
      </c>
    </row>
    <row r="570" spans="3:11">
      <c r="C570" s="50" t="str">
        <f t="shared" si="39"/>
        <v/>
      </c>
      <c r="D570" s="50" t="str">
        <f t="shared" si="40"/>
        <v/>
      </c>
      <c r="E570" s="50" t="str">
        <f t="shared" si="41"/>
        <v/>
      </c>
      <c r="F570" s="224"/>
      <c r="G570" s="69"/>
      <c r="H570" s="69"/>
      <c r="I570" s="226"/>
      <c r="J570" s="54"/>
      <c r="K570" s="55" t="str">
        <f t="shared" si="38"/>
        <v/>
      </c>
    </row>
    <row r="571" spans="3:11">
      <c r="C571" s="50" t="str">
        <f t="shared" si="39"/>
        <v/>
      </c>
      <c r="D571" s="50" t="str">
        <f t="shared" si="40"/>
        <v/>
      </c>
      <c r="E571" s="50" t="str">
        <f t="shared" si="41"/>
        <v/>
      </c>
      <c r="F571" s="224"/>
      <c r="G571" s="69"/>
      <c r="H571" s="69"/>
      <c r="I571" s="226"/>
      <c r="J571" s="54"/>
      <c r="K571" s="55" t="str">
        <f t="shared" si="38"/>
        <v/>
      </c>
    </row>
    <row r="572" spans="3:11">
      <c r="C572" s="50" t="str">
        <f t="shared" si="39"/>
        <v/>
      </c>
      <c r="D572" s="50" t="str">
        <f t="shared" si="40"/>
        <v/>
      </c>
      <c r="E572" s="50" t="str">
        <f t="shared" si="41"/>
        <v/>
      </c>
      <c r="F572" s="224"/>
      <c r="G572" s="69"/>
      <c r="H572" s="69"/>
      <c r="I572" s="226"/>
      <c r="J572" s="54"/>
      <c r="K572" s="55" t="str">
        <f t="shared" si="38"/>
        <v/>
      </c>
    </row>
    <row r="573" spans="3:11">
      <c r="C573" s="50" t="str">
        <f t="shared" si="39"/>
        <v/>
      </c>
      <c r="D573" s="50" t="str">
        <f t="shared" si="40"/>
        <v/>
      </c>
      <c r="E573" s="50" t="str">
        <f t="shared" si="41"/>
        <v/>
      </c>
      <c r="F573" s="224"/>
      <c r="G573" s="69"/>
      <c r="H573" s="69"/>
      <c r="I573" s="226"/>
      <c r="J573" s="54"/>
      <c r="K573" s="55" t="str">
        <f t="shared" si="38"/>
        <v/>
      </c>
    </row>
    <row r="574" spans="3:11">
      <c r="C574" s="50" t="str">
        <f t="shared" si="39"/>
        <v/>
      </c>
      <c r="D574" s="50" t="str">
        <f t="shared" si="40"/>
        <v/>
      </c>
      <c r="E574" s="50" t="str">
        <f t="shared" si="41"/>
        <v/>
      </c>
      <c r="F574" s="224"/>
      <c r="G574" s="69"/>
      <c r="H574" s="69"/>
      <c r="I574" s="226"/>
      <c r="J574" s="54"/>
      <c r="K574" s="55" t="str">
        <f t="shared" si="38"/>
        <v/>
      </c>
    </row>
    <row r="575" spans="3:11">
      <c r="C575" s="50" t="str">
        <f t="shared" si="39"/>
        <v/>
      </c>
      <c r="D575" s="50" t="str">
        <f t="shared" si="40"/>
        <v/>
      </c>
      <c r="E575" s="50" t="str">
        <f t="shared" si="41"/>
        <v/>
      </c>
      <c r="F575" s="224"/>
      <c r="G575" s="69"/>
      <c r="H575" s="69"/>
      <c r="I575" s="226"/>
      <c r="J575" s="54"/>
      <c r="K575" s="55" t="str">
        <f t="shared" si="38"/>
        <v/>
      </c>
    </row>
    <row r="576" spans="3:11">
      <c r="C576" s="50" t="str">
        <f t="shared" si="39"/>
        <v/>
      </c>
      <c r="D576" s="50" t="str">
        <f t="shared" si="40"/>
        <v/>
      </c>
      <c r="E576" s="50" t="str">
        <f t="shared" si="41"/>
        <v/>
      </c>
      <c r="F576" s="224"/>
      <c r="G576" s="69"/>
      <c r="H576" s="69"/>
      <c r="I576" s="226"/>
      <c r="J576" s="54"/>
      <c r="K576" s="55" t="str">
        <f t="shared" si="38"/>
        <v/>
      </c>
    </row>
    <row r="577" spans="3:11">
      <c r="C577" s="50" t="str">
        <f t="shared" si="39"/>
        <v/>
      </c>
      <c r="D577" s="50" t="str">
        <f t="shared" si="40"/>
        <v/>
      </c>
      <c r="E577" s="50" t="str">
        <f t="shared" si="41"/>
        <v/>
      </c>
      <c r="F577" s="224"/>
      <c r="G577" s="69"/>
      <c r="H577" s="69"/>
      <c r="I577" s="226"/>
      <c r="J577" s="54"/>
      <c r="K577" s="55" t="str">
        <f t="shared" si="38"/>
        <v/>
      </c>
    </row>
    <row r="578" spans="3:11">
      <c r="C578" s="50" t="str">
        <f t="shared" si="39"/>
        <v/>
      </c>
      <c r="D578" s="50" t="str">
        <f t="shared" si="40"/>
        <v/>
      </c>
      <c r="E578" s="50" t="str">
        <f t="shared" si="41"/>
        <v/>
      </c>
      <c r="F578" s="224"/>
      <c r="G578" s="69"/>
      <c r="H578" s="69"/>
      <c r="I578" s="226"/>
      <c r="J578" s="54"/>
      <c r="K578" s="55" t="str">
        <f t="shared" si="38"/>
        <v/>
      </c>
    </row>
    <row r="579" spans="3:11">
      <c r="C579" s="50" t="str">
        <f t="shared" si="39"/>
        <v/>
      </c>
      <c r="D579" s="50" t="str">
        <f t="shared" si="40"/>
        <v/>
      </c>
      <c r="E579" s="50" t="str">
        <f t="shared" si="41"/>
        <v/>
      </c>
      <c r="F579" s="224"/>
      <c r="G579" s="69"/>
      <c r="H579" s="69"/>
      <c r="I579" s="226"/>
      <c r="J579" s="54"/>
      <c r="K579" s="55" t="str">
        <f t="shared" si="38"/>
        <v/>
      </c>
    </row>
    <row r="580" spans="3:11">
      <c r="C580" s="50" t="str">
        <f t="shared" si="39"/>
        <v/>
      </c>
      <c r="D580" s="50" t="str">
        <f t="shared" si="40"/>
        <v/>
      </c>
      <c r="E580" s="50" t="str">
        <f t="shared" si="41"/>
        <v/>
      </c>
      <c r="F580" s="224"/>
      <c r="G580" s="69"/>
      <c r="H580" s="69"/>
      <c r="I580" s="226"/>
      <c r="J580" s="54"/>
      <c r="K580" s="55" t="str">
        <f t="shared" si="38"/>
        <v/>
      </c>
    </row>
    <row r="581" spans="3:11">
      <c r="C581" s="50" t="str">
        <f t="shared" si="39"/>
        <v/>
      </c>
      <c r="D581" s="50" t="str">
        <f t="shared" si="40"/>
        <v/>
      </c>
      <c r="E581" s="50" t="str">
        <f t="shared" si="41"/>
        <v/>
      </c>
      <c r="F581" s="224"/>
      <c r="G581" s="69"/>
      <c r="H581" s="69"/>
      <c r="I581" s="226"/>
      <c r="J581" s="54"/>
      <c r="K581" s="55" t="str">
        <f t="shared" si="38"/>
        <v/>
      </c>
    </row>
    <row r="582" spans="3:11">
      <c r="C582" s="50" t="str">
        <f t="shared" si="39"/>
        <v/>
      </c>
      <c r="D582" s="50" t="str">
        <f t="shared" si="40"/>
        <v/>
      </c>
      <c r="E582" s="50" t="str">
        <f t="shared" si="41"/>
        <v/>
      </c>
      <c r="F582" s="224"/>
      <c r="G582" s="69"/>
      <c r="H582" s="69"/>
      <c r="I582" s="226"/>
      <c r="J582" s="54"/>
      <c r="K582" s="55" t="str">
        <f t="shared" si="38"/>
        <v/>
      </c>
    </row>
    <row r="583" spans="3:11">
      <c r="C583" s="50" t="str">
        <f t="shared" si="39"/>
        <v/>
      </c>
      <c r="D583" s="50" t="str">
        <f t="shared" si="40"/>
        <v/>
      </c>
      <c r="E583" s="50" t="str">
        <f t="shared" si="41"/>
        <v/>
      </c>
      <c r="F583" s="224"/>
      <c r="G583" s="69"/>
      <c r="H583" s="69"/>
      <c r="I583" s="226"/>
      <c r="J583" s="54"/>
      <c r="K583" s="55" t="str">
        <f t="shared" si="38"/>
        <v/>
      </c>
    </row>
    <row r="584" spans="3:11">
      <c r="C584" s="50" t="str">
        <f t="shared" si="39"/>
        <v/>
      </c>
      <c r="D584" s="50" t="str">
        <f t="shared" si="40"/>
        <v/>
      </c>
      <c r="E584" s="50" t="str">
        <f t="shared" si="41"/>
        <v/>
      </c>
      <c r="F584" s="224"/>
      <c r="G584" s="69"/>
      <c r="H584" s="69"/>
      <c r="I584" s="226"/>
      <c r="J584" s="54"/>
      <c r="K584" s="55" t="str">
        <f t="shared" si="38"/>
        <v/>
      </c>
    </row>
    <row r="585" spans="3:11">
      <c r="C585" s="50" t="str">
        <f t="shared" si="39"/>
        <v/>
      </c>
      <c r="D585" s="50" t="str">
        <f t="shared" si="40"/>
        <v/>
      </c>
      <c r="E585" s="50" t="str">
        <f t="shared" si="41"/>
        <v/>
      </c>
      <c r="F585" s="224"/>
      <c r="G585" s="69"/>
      <c r="H585" s="69"/>
      <c r="I585" s="226"/>
      <c r="J585" s="54"/>
      <c r="K585" s="55" t="str">
        <f t="shared" si="38"/>
        <v/>
      </c>
    </row>
    <row r="586" spans="3:11">
      <c r="C586" s="50" t="str">
        <f t="shared" si="39"/>
        <v/>
      </c>
      <c r="D586" s="50" t="str">
        <f t="shared" si="40"/>
        <v/>
      </c>
      <c r="E586" s="50" t="str">
        <f t="shared" si="41"/>
        <v/>
      </c>
      <c r="F586" s="224"/>
      <c r="G586" s="69"/>
      <c r="H586" s="69"/>
      <c r="I586" s="226"/>
      <c r="J586" s="54"/>
      <c r="K586" s="55" t="str">
        <f t="shared" si="38"/>
        <v/>
      </c>
    </row>
    <row r="587" spans="3:11">
      <c r="C587" s="50" t="str">
        <f t="shared" si="39"/>
        <v/>
      </c>
      <c r="D587" s="50" t="str">
        <f t="shared" si="40"/>
        <v/>
      </c>
      <c r="E587" s="50" t="str">
        <f t="shared" si="41"/>
        <v/>
      </c>
      <c r="F587" s="224"/>
      <c r="G587" s="69"/>
      <c r="H587" s="69"/>
      <c r="I587" s="226"/>
      <c r="J587" s="54"/>
      <c r="K587" s="55" t="str">
        <f t="shared" si="38"/>
        <v/>
      </c>
    </row>
    <row r="588" spans="3:11">
      <c r="C588" s="50" t="str">
        <f t="shared" si="39"/>
        <v/>
      </c>
      <c r="D588" s="50" t="str">
        <f t="shared" si="40"/>
        <v/>
      </c>
      <c r="E588" s="50" t="str">
        <f t="shared" si="41"/>
        <v/>
      </c>
      <c r="F588" s="224"/>
      <c r="G588" s="69"/>
      <c r="H588" s="69"/>
      <c r="I588" s="226"/>
      <c r="J588" s="54"/>
      <c r="K588" s="55" t="str">
        <f t="shared" si="38"/>
        <v/>
      </c>
    </row>
    <row r="589" spans="3:11">
      <c r="C589" s="50" t="str">
        <f t="shared" si="39"/>
        <v/>
      </c>
      <c r="D589" s="50" t="str">
        <f t="shared" si="40"/>
        <v/>
      </c>
      <c r="E589" s="50" t="str">
        <f t="shared" si="41"/>
        <v/>
      </c>
      <c r="F589" s="224"/>
      <c r="G589" s="69"/>
      <c r="H589" s="69"/>
      <c r="I589" s="226"/>
      <c r="J589" s="54"/>
      <c r="K589" s="55" t="str">
        <f t="shared" si="38"/>
        <v/>
      </c>
    </row>
    <row r="590" spans="3:11">
      <c r="C590" s="50" t="str">
        <f t="shared" si="39"/>
        <v/>
      </c>
      <c r="D590" s="50" t="str">
        <f t="shared" si="40"/>
        <v/>
      </c>
      <c r="E590" s="50" t="str">
        <f t="shared" si="41"/>
        <v/>
      </c>
      <c r="F590" s="224"/>
      <c r="G590" s="69"/>
      <c r="H590" s="69"/>
      <c r="I590" s="226"/>
      <c r="J590" s="54"/>
      <c r="K590" s="55" t="str">
        <f t="shared" si="38"/>
        <v/>
      </c>
    </row>
    <row r="591" spans="3:11">
      <c r="C591" s="50" t="str">
        <f t="shared" si="39"/>
        <v/>
      </c>
      <c r="D591" s="50" t="str">
        <f t="shared" si="40"/>
        <v/>
      </c>
      <c r="E591" s="50" t="str">
        <f t="shared" si="41"/>
        <v/>
      </c>
      <c r="F591" s="224"/>
      <c r="G591" s="69"/>
      <c r="H591" s="69"/>
      <c r="I591" s="226"/>
      <c r="J591" s="54"/>
      <c r="K591" s="55" t="str">
        <f t="shared" si="38"/>
        <v/>
      </c>
    </row>
    <row r="592" spans="3:11">
      <c r="C592" s="50" t="str">
        <f t="shared" si="39"/>
        <v/>
      </c>
      <c r="D592" s="50" t="str">
        <f t="shared" si="40"/>
        <v/>
      </c>
      <c r="E592" s="50" t="str">
        <f t="shared" si="41"/>
        <v/>
      </c>
      <c r="F592" s="224"/>
      <c r="G592" s="69"/>
      <c r="H592" s="69"/>
      <c r="I592" s="226"/>
      <c r="J592" s="54"/>
      <c r="K592" s="55" t="str">
        <f t="shared" si="38"/>
        <v/>
      </c>
    </row>
    <row r="593" spans="3:11">
      <c r="C593" s="50" t="str">
        <f t="shared" si="39"/>
        <v/>
      </c>
      <c r="D593" s="50" t="str">
        <f t="shared" si="40"/>
        <v/>
      </c>
      <c r="E593" s="50" t="str">
        <f t="shared" si="41"/>
        <v/>
      </c>
      <c r="F593" s="224"/>
      <c r="G593" s="69"/>
      <c r="H593" s="69"/>
      <c r="I593" s="226"/>
      <c r="J593" s="54"/>
      <c r="K593" s="55" t="str">
        <f t="shared" si="38"/>
        <v/>
      </c>
    </row>
    <row r="594" spans="3:11">
      <c r="C594" s="50" t="str">
        <f t="shared" si="39"/>
        <v/>
      </c>
      <c r="D594" s="50" t="str">
        <f t="shared" si="40"/>
        <v/>
      </c>
      <c r="E594" s="50" t="str">
        <f t="shared" si="41"/>
        <v/>
      </c>
      <c r="F594" s="224"/>
      <c r="G594" s="69"/>
      <c r="H594" s="69"/>
      <c r="I594" s="226"/>
      <c r="J594" s="54"/>
      <c r="K594" s="55" t="str">
        <f t="shared" ref="K594:K657" si="42">IF(I594="","",IF(I594=$A$5,"Entrada",IF(I594=$A$6,"Entrada",IF(I594=$A$7,"Entrada",IF(I594=$A$8,"Entrada",IF(I594=$A$9,"Entrada",(IF(I594=$A$10,"Entrada","Saída"))))))))</f>
        <v/>
      </c>
    </row>
    <row r="595" spans="3:11">
      <c r="C595" s="50" t="str">
        <f t="shared" si="39"/>
        <v/>
      </c>
      <c r="D595" s="50" t="str">
        <f t="shared" si="40"/>
        <v/>
      </c>
      <c r="E595" s="50" t="str">
        <f t="shared" si="41"/>
        <v/>
      </c>
      <c r="F595" s="224"/>
      <c r="G595" s="69"/>
      <c r="H595" s="69"/>
      <c r="I595" s="226"/>
      <c r="J595" s="54"/>
      <c r="K595" s="55" t="str">
        <f t="shared" si="42"/>
        <v/>
      </c>
    </row>
    <row r="596" spans="3:11">
      <c r="C596" s="50" t="str">
        <f t="shared" si="39"/>
        <v/>
      </c>
      <c r="D596" s="50" t="str">
        <f t="shared" si="40"/>
        <v/>
      </c>
      <c r="E596" s="50" t="str">
        <f t="shared" si="41"/>
        <v/>
      </c>
      <c r="F596" s="224"/>
      <c r="G596" s="69"/>
      <c r="H596" s="69"/>
      <c r="I596" s="226"/>
      <c r="J596" s="54"/>
      <c r="K596" s="55" t="str">
        <f t="shared" si="42"/>
        <v/>
      </c>
    </row>
    <row r="597" spans="3:11">
      <c r="C597" s="50" t="str">
        <f t="shared" si="39"/>
        <v/>
      </c>
      <c r="D597" s="50" t="str">
        <f t="shared" si="40"/>
        <v/>
      </c>
      <c r="E597" s="50" t="str">
        <f t="shared" si="41"/>
        <v/>
      </c>
      <c r="F597" s="224"/>
      <c r="G597" s="69"/>
      <c r="H597" s="69"/>
      <c r="I597" s="226"/>
      <c r="J597" s="54"/>
      <c r="K597" s="55" t="str">
        <f t="shared" si="42"/>
        <v/>
      </c>
    </row>
    <row r="598" spans="3:11">
      <c r="C598" s="50" t="str">
        <f t="shared" si="39"/>
        <v/>
      </c>
      <c r="D598" s="50" t="str">
        <f t="shared" si="40"/>
        <v/>
      </c>
      <c r="E598" s="50" t="str">
        <f t="shared" si="41"/>
        <v/>
      </c>
      <c r="F598" s="224"/>
      <c r="G598" s="69"/>
      <c r="H598" s="69"/>
      <c r="I598" s="226"/>
      <c r="J598" s="54"/>
      <c r="K598" s="55" t="str">
        <f t="shared" si="42"/>
        <v/>
      </c>
    </row>
    <row r="599" spans="3:11">
      <c r="C599" s="50" t="str">
        <f t="shared" ref="C599:C662" si="43">IF(F599="","",MONTH(F599))</f>
        <v/>
      </c>
      <c r="D599" s="50" t="str">
        <f t="shared" ref="D599:D662" si="44">IF(F599="","",YEAR(F599))</f>
        <v/>
      </c>
      <c r="E599" s="50" t="str">
        <f t="shared" ref="E599:E662" si="45">IF(F599="","",IF(OR(C599=10,C599=11,C599=12),CONCATENATE(D599,"/",C599),CONCATENATE(D599,"/",0,C599)))</f>
        <v/>
      </c>
      <c r="F599" s="224"/>
      <c r="G599" s="69"/>
      <c r="H599" s="69"/>
      <c r="I599" s="226"/>
      <c r="J599" s="54"/>
      <c r="K599" s="55" t="str">
        <f t="shared" si="42"/>
        <v/>
      </c>
    </row>
    <row r="600" spans="3:11">
      <c r="C600" s="50" t="str">
        <f t="shared" si="43"/>
        <v/>
      </c>
      <c r="D600" s="50" t="str">
        <f t="shared" si="44"/>
        <v/>
      </c>
      <c r="E600" s="50" t="str">
        <f t="shared" si="45"/>
        <v/>
      </c>
      <c r="F600" s="224"/>
      <c r="G600" s="69"/>
      <c r="H600" s="69"/>
      <c r="I600" s="226"/>
      <c r="J600" s="54"/>
      <c r="K600" s="55" t="str">
        <f t="shared" si="42"/>
        <v/>
      </c>
    </row>
    <row r="601" spans="3:11">
      <c r="C601" s="50" t="str">
        <f t="shared" si="43"/>
        <v/>
      </c>
      <c r="D601" s="50" t="str">
        <f t="shared" si="44"/>
        <v/>
      </c>
      <c r="E601" s="50" t="str">
        <f t="shared" si="45"/>
        <v/>
      </c>
      <c r="F601" s="224"/>
      <c r="G601" s="69"/>
      <c r="H601" s="69"/>
      <c r="I601" s="226"/>
      <c r="J601" s="54"/>
      <c r="K601" s="55" t="str">
        <f t="shared" si="42"/>
        <v/>
      </c>
    </row>
    <row r="602" spans="3:11">
      <c r="C602" s="50" t="str">
        <f t="shared" si="43"/>
        <v/>
      </c>
      <c r="D602" s="50" t="str">
        <f t="shared" si="44"/>
        <v/>
      </c>
      <c r="E602" s="50" t="str">
        <f t="shared" si="45"/>
        <v/>
      </c>
      <c r="F602" s="224"/>
      <c r="G602" s="69"/>
      <c r="H602" s="69"/>
      <c r="I602" s="226"/>
      <c r="J602" s="54"/>
      <c r="K602" s="55" t="str">
        <f t="shared" si="42"/>
        <v/>
      </c>
    </row>
    <row r="603" spans="3:11">
      <c r="C603" s="50" t="str">
        <f t="shared" si="43"/>
        <v/>
      </c>
      <c r="D603" s="50" t="str">
        <f t="shared" si="44"/>
        <v/>
      </c>
      <c r="E603" s="50" t="str">
        <f t="shared" si="45"/>
        <v/>
      </c>
      <c r="F603" s="224"/>
      <c r="G603" s="69"/>
      <c r="H603" s="69"/>
      <c r="I603" s="226"/>
      <c r="J603" s="54"/>
      <c r="K603" s="55" t="str">
        <f t="shared" si="42"/>
        <v/>
      </c>
    </row>
    <row r="604" spans="3:11">
      <c r="C604" s="50" t="str">
        <f t="shared" si="43"/>
        <v/>
      </c>
      <c r="D604" s="50" t="str">
        <f t="shared" si="44"/>
        <v/>
      </c>
      <c r="E604" s="50" t="str">
        <f t="shared" si="45"/>
        <v/>
      </c>
      <c r="F604" s="224"/>
      <c r="G604" s="69"/>
      <c r="H604" s="69"/>
      <c r="I604" s="226"/>
      <c r="J604" s="54"/>
      <c r="K604" s="55" t="str">
        <f t="shared" si="42"/>
        <v/>
      </c>
    </row>
    <row r="605" spans="3:11">
      <c r="C605" s="50" t="str">
        <f t="shared" si="43"/>
        <v/>
      </c>
      <c r="D605" s="50" t="str">
        <f t="shared" si="44"/>
        <v/>
      </c>
      <c r="E605" s="50" t="str">
        <f t="shared" si="45"/>
        <v/>
      </c>
      <c r="F605" s="224"/>
      <c r="G605" s="69"/>
      <c r="H605" s="69"/>
      <c r="I605" s="226"/>
      <c r="J605" s="54"/>
      <c r="K605" s="55" t="str">
        <f t="shared" si="42"/>
        <v/>
      </c>
    </row>
    <row r="606" spans="3:11">
      <c r="C606" s="50" t="str">
        <f t="shared" si="43"/>
        <v/>
      </c>
      <c r="D606" s="50" t="str">
        <f t="shared" si="44"/>
        <v/>
      </c>
      <c r="E606" s="50" t="str">
        <f t="shared" si="45"/>
        <v/>
      </c>
      <c r="F606" s="224"/>
      <c r="G606" s="69"/>
      <c r="H606" s="69"/>
      <c r="I606" s="226"/>
      <c r="J606" s="54"/>
      <c r="K606" s="55" t="str">
        <f t="shared" si="42"/>
        <v/>
      </c>
    </row>
    <row r="607" spans="3:11">
      <c r="C607" s="50" t="str">
        <f t="shared" si="43"/>
        <v/>
      </c>
      <c r="D607" s="50" t="str">
        <f t="shared" si="44"/>
        <v/>
      </c>
      <c r="E607" s="50" t="str">
        <f t="shared" si="45"/>
        <v/>
      </c>
      <c r="F607" s="224"/>
      <c r="G607" s="69"/>
      <c r="H607" s="69"/>
      <c r="I607" s="226"/>
      <c r="J607" s="54"/>
      <c r="K607" s="55" t="str">
        <f t="shared" si="42"/>
        <v/>
      </c>
    </row>
    <row r="608" spans="3:11">
      <c r="C608" s="50" t="str">
        <f t="shared" si="43"/>
        <v/>
      </c>
      <c r="D608" s="50" t="str">
        <f t="shared" si="44"/>
        <v/>
      </c>
      <c r="E608" s="50" t="str">
        <f t="shared" si="45"/>
        <v/>
      </c>
      <c r="F608" s="224"/>
      <c r="G608" s="69"/>
      <c r="H608" s="69"/>
      <c r="I608" s="226"/>
      <c r="J608" s="54"/>
      <c r="K608" s="55" t="str">
        <f t="shared" si="42"/>
        <v/>
      </c>
    </row>
    <row r="609" spans="3:11">
      <c r="C609" s="50" t="str">
        <f t="shared" si="43"/>
        <v/>
      </c>
      <c r="D609" s="50" t="str">
        <f t="shared" si="44"/>
        <v/>
      </c>
      <c r="E609" s="50" t="str">
        <f t="shared" si="45"/>
        <v/>
      </c>
      <c r="F609" s="224"/>
      <c r="G609" s="69"/>
      <c r="H609" s="69"/>
      <c r="I609" s="226"/>
      <c r="J609" s="54"/>
      <c r="K609" s="55" t="str">
        <f t="shared" si="42"/>
        <v/>
      </c>
    </row>
    <row r="610" spans="3:11">
      <c r="C610" s="50" t="str">
        <f t="shared" si="43"/>
        <v/>
      </c>
      <c r="D610" s="50" t="str">
        <f t="shared" si="44"/>
        <v/>
      </c>
      <c r="E610" s="50" t="str">
        <f t="shared" si="45"/>
        <v/>
      </c>
      <c r="F610" s="224"/>
      <c r="G610" s="69"/>
      <c r="H610" s="69"/>
      <c r="I610" s="226"/>
      <c r="J610" s="54"/>
      <c r="K610" s="55" t="str">
        <f t="shared" si="42"/>
        <v/>
      </c>
    </row>
    <row r="611" spans="3:11">
      <c r="C611" s="50" t="str">
        <f t="shared" si="43"/>
        <v/>
      </c>
      <c r="D611" s="50" t="str">
        <f t="shared" si="44"/>
        <v/>
      </c>
      <c r="E611" s="50" t="str">
        <f t="shared" si="45"/>
        <v/>
      </c>
      <c r="F611" s="224"/>
      <c r="G611" s="69"/>
      <c r="H611" s="69"/>
      <c r="I611" s="226"/>
      <c r="J611" s="54"/>
      <c r="K611" s="55" t="str">
        <f t="shared" si="42"/>
        <v/>
      </c>
    </row>
    <row r="612" spans="3:11">
      <c r="C612" s="50" t="str">
        <f t="shared" si="43"/>
        <v/>
      </c>
      <c r="D612" s="50" t="str">
        <f t="shared" si="44"/>
        <v/>
      </c>
      <c r="E612" s="50" t="str">
        <f t="shared" si="45"/>
        <v/>
      </c>
      <c r="F612" s="224"/>
      <c r="G612" s="69"/>
      <c r="H612" s="69"/>
      <c r="I612" s="226"/>
      <c r="J612" s="54"/>
      <c r="K612" s="55" t="str">
        <f t="shared" si="42"/>
        <v/>
      </c>
    </row>
    <row r="613" spans="3:11">
      <c r="C613" s="50" t="str">
        <f t="shared" si="43"/>
        <v/>
      </c>
      <c r="D613" s="50" t="str">
        <f t="shared" si="44"/>
        <v/>
      </c>
      <c r="E613" s="50" t="str">
        <f t="shared" si="45"/>
        <v/>
      </c>
      <c r="F613" s="224"/>
      <c r="G613" s="69"/>
      <c r="H613" s="69"/>
      <c r="I613" s="226"/>
      <c r="J613" s="54"/>
      <c r="K613" s="55" t="str">
        <f t="shared" si="42"/>
        <v/>
      </c>
    </row>
    <row r="614" spans="3:11">
      <c r="C614" s="50" t="str">
        <f t="shared" si="43"/>
        <v/>
      </c>
      <c r="D614" s="50" t="str">
        <f t="shared" si="44"/>
        <v/>
      </c>
      <c r="E614" s="50" t="str">
        <f t="shared" si="45"/>
        <v/>
      </c>
      <c r="F614" s="224"/>
      <c r="G614" s="69"/>
      <c r="H614" s="69"/>
      <c r="I614" s="226"/>
      <c r="J614" s="54"/>
      <c r="K614" s="55" t="str">
        <f t="shared" si="42"/>
        <v/>
      </c>
    </row>
    <row r="615" spans="3:11">
      <c r="C615" s="50" t="str">
        <f t="shared" si="43"/>
        <v/>
      </c>
      <c r="D615" s="50" t="str">
        <f t="shared" si="44"/>
        <v/>
      </c>
      <c r="E615" s="50" t="str">
        <f t="shared" si="45"/>
        <v/>
      </c>
      <c r="F615" s="224"/>
      <c r="G615" s="69"/>
      <c r="H615" s="69"/>
      <c r="I615" s="226"/>
      <c r="J615" s="54"/>
      <c r="K615" s="55" t="str">
        <f t="shared" si="42"/>
        <v/>
      </c>
    </row>
    <row r="616" spans="3:11">
      <c r="C616" s="50" t="str">
        <f t="shared" si="43"/>
        <v/>
      </c>
      <c r="D616" s="50" t="str">
        <f t="shared" si="44"/>
        <v/>
      </c>
      <c r="E616" s="50" t="str">
        <f t="shared" si="45"/>
        <v/>
      </c>
      <c r="F616" s="224"/>
      <c r="G616" s="69"/>
      <c r="H616" s="69"/>
      <c r="I616" s="226"/>
      <c r="J616" s="54"/>
      <c r="K616" s="55" t="str">
        <f t="shared" si="42"/>
        <v/>
      </c>
    </row>
    <row r="617" spans="3:11">
      <c r="C617" s="50" t="str">
        <f t="shared" si="43"/>
        <v/>
      </c>
      <c r="D617" s="50" t="str">
        <f t="shared" si="44"/>
        <v/>
      </c>
      <c r="E617" s="50" t="str">
        <f t="shared" si="45"/>
        <v/>
      </c>
      <c r="F617" s="224"/>
      <c r="G617" s="69"/>
      <c r="H617" s="69"/>
      <c r="I617" s="226"/>
      <c r="J617" s="54"/>
      <c r="K617" s="55" t="str">
        <f t="shared" si="42"/>
        <v/>
      </c>
    </row>
    <row r="618" spans="3:11">
      <c r="C618" s="50" t="str">
        <f t="shared" si="43"/>
        <v/>
      </c>
      <c r="D618" s="50" t="str">
        <f t="shared" si="44"/>
        <v/>
      </c>
      <c r="E618" s="50" t="str">
        <f t="shared" si="45"/>
        <v/>
      </c>
      <c r="F618" s="224"/>
      <c r="G618" s="69"/>
      <c r="H618" s="69"/>
      <c r="I618" s="226"/>
      <c r="J618" s="54"/>
      <c r="K618" s="55" t="str">
        <f t="shared" si="42"/>
        <v/>
      </c>
    </row>
    <row r="619" spans="3:11">
      <c r="C619" s="50" t="str">
        <f t="shared" si="43"/>
        <v/>
      </c>
      <c r="D619" s="50" t="str">
        <f t="shared" si="44"/>
        <v/>
      </c>
      <c r="E619" s="50" t="str">
        <f t="shared" si="45"/>
        <v/>
      </c>
      <c r="F619" s="224"/>
      <c r="G619" s="69"/>
      <c r="H619" s="69"/>
      <c r="I619" s="226"/>
      <c r="J619" s="54"/>
      <c r="K619" s="55" t="str">
        <f t="shared" si="42"/>
        <v/>
      </c>
    </row>
    <row r="620" spans="3:11">
      <c r="C620" s="50" t="str">
        <f t="shared" si="43"/>
        <v/>
      </c>
      <c r="D620" s="50" t="str">
        <f t="shared" si="44"/>
        <v/>
      </c>
      <c r="E620" s="50" t="str">
        <f t="shared" si="45"/>
        <v/>
      </c>
      <c r="F620" s="224"/>
      <c r="G620" s="69"/>
      <c r="H620" s="69"/>
      <c r="I620" s="226"/>
      <c r="J620" s="54"/>
      <c r="K620" s="55" t="str">
        <f t="shared" si="42"/>
        <v/>
      </c>
    </row>
    <row r="621" spans="3:11">
      <c r="C621" s="50" t="str">
        <f t="shared" si="43"/>
        <v/>
      </c>
      <c r="D621" s="50" t="str">
        <f t="shared" si="44"/>
        <v/>
      </c>
      <c r="E621" s="50" t="str">
        <f t="shared" si="45"/>
        <v/>
      </c>
      <c r="F621" s="224"/>
      <c r="G621" s="69"/>
      <c r="H621" s="69"/>
      <c r="I621" s="226"/>
      <c r="J621" s="54"/>
      <c r="K621" s="55" t="str">
        <f t="shared" si="42"/>
        <v/>
      </c>
    </row>
    <row r="622" spans="3:11">
      <c r="C622" s="50" t="str">
        <f t="shared" si="43"/>
        <v/>
      </c>
      <c r="D622" s="50" t="str">
        <f t="shared" si="44"/>
        <v/>
      </c>
      <c r="E622" s="50" t="str">
        <f t="shared" si="45"/>
        <v/>
      </c>
      <c r="F622" s="224"/>
      <c r="G622" s="69"/>
      <c r="H622" s="69"/>
      <c r="I622" s="226"/>
      <c r="J622" s="54"/>
      <c r="K622" s="55" t="str">
        <f t="shared" si="42"/>
        <v/>
      </c>
    </row>
    <row r="623" spans="3:11">
      <c r="C623" s="50" t="str">
        <f t="shared" si="43"/>
        <v/>
      </c>
      <c r="D623" s="50" t="str">
        <f t="shared" si="44"/>
        <v/>
      </c>
      <c r="E623" s="50" t="str">
        <f t="shared" si="45"/>
        <v/>
      </c>
      <c r="F623" s="224"/>
      <c r="G623" s="69"/>
      <c r="H623" s="69"/>
      <c r="I623" s="226"/>
      <c r="J623" s="54"/>
      <c r="K623" s="55" t="str">
        <f t="shared" si="42"/>
        <v/>
      </c>
    </row>
    <row r="624" spans="3:11">
      <c r="C624" s="50" t="str">
        <f t="shared" si="43"/>
        <v/>
      </c>
      <c r="D624" s="50" t="str">
        <f t="shared" si="44"/>
        <v/>
      </c>
      <c r="E624" s="50" t="str">
        <f t="shared" si="45"/>
        <v/>
      </c>
      <c r="F624" s="224"/>
      <c r="G624" s="69"/>
      <c r="H624" s="69"/>
      <c r="I624" s="226"/>
      <c r="J624" s="54"/>
      <c r="K624" s="55" t="str">
        <f t="shared" si="42"/>
        <v/>
      </c>
    </row>
    <row r="625" spans="3:11">
      <c r="C625" s="50" t="str">
        <f t="shared" si="43"/>
        <v/>
      </c>
      <c r="D625" s="50" t="str">
        <f t="shared" si="44"/>
        <v/>
      </c>
      <c r="E625" s="50" t="str">
        <f t="shared" si="45"/>
        <v/>
      </c>
      <c r="F625" s="224"/>
      <c r="G625" s="69"/>
      <c r="H625" s="69"/>
      <c r="I625" s="226"/>
      <c r="J625" s="54"/>
      <c r="K625" s="55" t="str">
        <f t="shared" si="42"/>
        <v/>
      </c>
    </row>
    <row r="626" spans="3:11">
      <c r="C626" s="50" t="str">
        <f t="shared" si="43"/>
        <v/>
      </c>
      <c r="D626" s="50" t="str">
        <f t="shared" si="44"/>
        <v/>
      </c>
      <c r="E626" s="50" t="str">
        <f t="shared" si="45"/>
        <v/>
      </c>
      <c r="F626" s="224"/>
      <c r="G626" s="69"/>
      <c r="H626" s="69"/>
      <c r="I626" s="226"/>
      <c r="J626" s="54"/>
      <c r="K626" s="55" t="str">
        <f t="shared" si="42"/>
        <v/>
      </c>
    </row>
    <row r="627" spans="3:11">
      <c r="C627" s="50" t="str">
        <f t="shared" si="43"/>
        <v/>
      </c>
      <c r="D627" s="50" t="str">
        <f t="shared" si="44"/>
        <v/>
      </c>
      <c r="E627" s="50" t="str">
        <f t="shared" si="45"/>
        <v/>
      </c>
      <c r="F627" s="224"/>
      <c r="G627" s="69"/>
      <c r="H627" s="69"/>
      <c r="I627" s="226"/>
      <c r="J627" s="54"/>
      <c r="K627" s="55" t="str">
        <f t="shared" si="42"/>
        <v/>
      </c>
    </row>
    <row r="628" spans="3:11">
      <c r="C628" s="50" t="str">
        <f t="shared" si="43"/>
        <v/>
      </c>
      <c r="D628" s="50" t="str">
        <f t="shared" si="44"/>
        <v/>
      </c>
      <c r="E628" s="50" t="str">
        <f t="shared" si="45"/>
        <v/>
      </c>
      <c r="F628" s="224"/>
      <c r="G628" s="69"/>
      <c r="H628" s="69"/>
      <c r="I628" s="226"/>
      <c r="J628" s="54"/>
      <c r="K628" s="55" t="str">
        <f t="shared" si="42"/>
        <v/>
      </c>
    </row>
    <row r="629" spans="3:11">
      <c r="C629" s="50" t="str">
        <f t="shared" si="43"/>
        <v/>
      </c>
      <c r="D629" s="50" t="str">
        <f t="shared" si="44"/>
        <v/>
      </c>
      <c r="E629" s="50" t="str">
        <f t="shared" si="45"/>
        <v/>
      </c>
      <c r="F629" s="224"/>
      <c r="G629" s="69"/>
      <c r="H629" s="69"/>
      <c r="I629" s="226"/>
      <c r="J629" s="54"/>
      <c r="K629" s="55" t="str">
        <f t="shared" si="42"/>
        <v/>
      </c>
    </row>
    <row r="630" spans="3:11">
      <c r="C630" s="50" t="str">
        <f t="shared" si="43"/>
        <v/>
      </c>
      <c r="D630" s="50" t="str">
        <f t="shared" si="44"/>
        <v/>
      </c>
      <c r="E630" s="50" t="str">
        <f t="shared" si="45"/>
        <v/>
      </c>
      <c r="F630" s="224"/>
      <c r="G630" s="69"/>
      <c r="H630" s="69"/>
      <c r="I630" s="226"/>
      <c r="J630" s="54"/>
      <c r="K630" s="55" t="str">
        <f t="shared" si="42"/>
        <v/>
      </c>
    </row>
    <row r="631" spans="3:11">
      <c r="C631" s="50" t="str">
        <f t="shared" si="43"/>
        <v/>
      </c>
      <c r="D631" s="50" t="str">
        <f t="shared" si="44"/>
        <v/>
      </c>
      <c r="E631" s="50" t="str">
        <f t="shared" si="45"/>
        <v/>
      </c>
      <c r="F631" s="224"/>
      <c r="G631" s="69"/>
      <c r="H631" s="69"/>
      <c r="I631" s="226"/>
      <c r="J631" s="54"/>
      <c r="K631" s="55" t="str">
        <f t="shared" si="42"/>
        <v/>
      </c>
    </row>
    <row r="632" spans="3:11">
      <c r="C632" s="50" t="str">
        <f t="shared" si="43"/>
        <v/>
      </c>
      <c r="D632" s="50" t="str">
        <f t="shared" si="44"/>
        <v/>
      </c>
      <c r="E632" s="50" t="str">
        <f t="shared" si="45"/>
        <v/>
      </c>
      <c r="F632" s="224"/>
      <c r="G632" s="69"/>
      <c r="H632" s="69"/>
      <c r="I632" s="226"/>
      <c r="J632" s="54"/>
      <c r="K632" s="55" t="str">
        <f t="shared" si="42"/>
        <v/>
      </c>
    </row>
    <row r="633" spans="3:11">
      <c r="C633" s="50" t="str">
        <f t="shared" si="43"/>
        <v/>
      </c>
      <c r="D633" s="50" t="str">
        <f t="shared" si="44"/>
        <v/>
      </c>
      <c r="E633" s="50" t="str">
        <f t="shared" si="45"/>
        <v/>
      </c>
      <c r="F633" s="224"/>
      <c r="G633" s="69"/>
      <c r="H633" s="69"/>
      <c r="I633" s="226"/>
      <c r="J633" s="54"/>
      <c r="K633" s="55" t="str">
        <f t="shared" si="42"/>
        <v/>
      </c>
    </row>
    <row r="634" spans="3:11">
      <c r="C634" s="50" t="str">
        <f t="shared" si="43"/>
        <v/>
      </c>
      <c r="D634" s="50" t="str">
        <f t="shared" si="44"/>
        <v/>
      </c>
      <c r="E634" s="50" t="str">
        <f t="shared" si="45"/>
        <v/>
      </c>
      <c r="F634" s="224"/>
      <c r="G634" s="69"/>
      <c r="H634" s="69"/>
      <c r="I634" s="226"/>
      <c r="J634" s="54"/>
      <c r="K634" s="55" t="str">
        <f t="shared" si="42"/>
        <v/>
      </c>
    </row>
    <row r="635" spans="3:11">
      <c r="C635" s="50" t="str">
        <f t="shared" si="43"/>
        <v/>
      </c>
      <c r="D635" s="50" t="str">
        <f t="shared" si="44"/>
        <v/>
      </c>
      <c r="E635" s="50" t="str">
        <f t="shared" si="45"/>
        <v/>
      </c>
      <c r="F635" s="224"/>
      <c r="G635" s="69"/>
      <c r="H635" s="69"/>
      <c r="I635" s="226"/>
      <c r="J635" s="54"/>
      <c r="K635" s="55" t="str">
        <f t="shared" si="42"/>
        <v/>
      </c>
    </row>
    <row r="636" spans="3:11">
      <c r="C636" s="50" t="str">
        <f t="shared" si="43"/>
        <v/>
      </c>
      <c r="D636" s="50" t="str">
        <f t="shared" si="44"/>
        <v/>
      </c>
      <c r="E636" s="50" t="str">
        <f t="shared" si="45"/>
        <v/>
      </c>
      <c r="F636" s="224"/>
      <c r="G636" s="69"/>
      <c r="H636" s="69"/>
      <c r="I636" s="226"/>
      <c r="J636" s="54"/>
      <c r="K636" s="55" t="str">
        <f t="shared" si="42"/>
        <v/>
      </c>
    </row>
    <row r="637" spans="3:11">
      <c r="C637" s="50" t="str">
        <f t="shared" si="43"/>
        <v/>
      </c>
      <c r="D637" s="50" t="str">
        <f t="shared" si="44"/>
        <v/>
      </c>
      <c r="E637" s="50" t="str">
        <f t="shared" si="45"/>
        <v/>
      </c>
      <c r="F637" s="224"/>
      <c r="G637" s="69"/>
      <c r="H637" s="69"/>
      <c r="I637" s="226"/>
      <c r="J637" s="54"/>
      <c r="K637" s="55" t="str">
        <f t="shared" si="42"/>
        <v/>
      </c>
    </row>
    <row r="638" spans="3:11">
      <c r="C638" s="50" t="str">
        <f t="shared" si="43"/>
        <v/>
      </c>
      <c r="D638" s="50" t="str">
        <f t="shared" si="44"/>
        <v/>
      </c>
      <c r="E638" s="50" t="str">
        <f t="shared" si="45"/>
        <v/>
      </c>
      <c r="F638" s="224"/>
      <c r="G638" s="69"/>
      <c r="H638" s="69"/>
      <c r="I638" s="226"/>
      <c r="J638" s="54"/>
      <c r="K638" s="55" t="str">
        <f t="shared" si="42"/>
        <v/>
      </c>
    </row>
    <row r="639" spans="3:11">
      <c r="C639" s="50" t="str">
        <f t="shared" si="43"/>
        <v/>
      </c>
      <c r="D639" s="50" t="str">
        <f t="shared" si="44"/>
        <v/>
      </c>
      <c r="E639" s="50" t="str">
        <f t="shared" si="45"/>
        <v/>
      </c>
      <c r="F639" s="224"/>
      <c r="G639" s="69"/>
      <c r="H639" s="69"/>
      <c r="I639" s="226"/>
      <c r="J639" s="54"/>
      <c r="K639" s="55" t="str">
        <f t="shared" si="42"/>
        <v/>
      </c>
    </row>
    <row r="640" spans="3:11">
      <c r="C640" s="50" t="str">
        <f t="shared" si="43"/>
        <v/>
      </c>
      <c r="D640" s="50" t="str">
        <f t="shared" si="44"/>
        <v/>
      </c>
      <c r="E640" s="50" t="str">
        <f t="shared" si="45"/>
        <v/>
      </c>
      <c r="F640" s="224"/>
      <c r="G640" s="69"/>
      <c r="H640" s="69"/>
      <c r="I640" s="226"/>
      <c r="J640" s="54"/>
      <c r="K640" s="55" t="str">
        <f t="shared" si="42"/>
        <v/>
      </c>
    </row>
    <row r="641" spans="3:11">
      <c r="C641" s="50" t="str">
        <f t="shared" si="43"/>
        <v/>
      </c>
      <c r="D641" s="50" t="str">
        <f t="shared" si="44"/>
        <v/>
      </c>
      <c r="E641" s="50" t="str">
        <f t="shared" si="45"/>
        <v/>
      </c>
      <c r="F641" s="224"/>
      <c r="G641" s="69"/>
      <c r="H641" s="69"/>
      <c r="I641" s="226"/>
      <c r="J641" s="54"/>
      <c r="K641" s="55" t="str">
        <f t="shared" si="42"/>
        <v/>
      </c>
    </row>
    <row r="642" spans="3:11">
      <c r="C642" s="50" t="str">
        <f t="shared" si="43"/>
        <v/>
      </c>
      <c r="D642" s="50" t="str">
        <f t="shared" si="44"/>
        <v/>
      </c>
      <c r="E642" s="50" t="str">
        <f t="shared" si="45"/>
        <v/>
      </c>
      <c r="F642" s="224"/>
      <c r="G642" s="69"/>
      <c r="H642" s="69"/>
      <c r="I642" s="226"/>
      <c r="J642" s="54"/>
      <c r="K642" s="55" t="str">
        <f t="shared" si="42"/>
        <v/>
      </c>
    </row>
    <row r="643" spans="3:11">
      <c r="C643" s="50" t="str">
        <f t="shared" si="43"/>
        <v/>
      </c>
      <c r="D643" s="50" t="str">
        <f t="shared" si="44"/>
        <v/>
      </c>
      <c r="E643" s="50" t="str">
        <f t="shared" si="45"/>
        <v/>
      </c>
      <c r="F643" s="224"/>
      <c r="G643" s="69"/>
      <c r="H643" s="69"/>
      <c r="I643" s="226"/>
      <c r="J643" s="54"/>
      <c r="K643" s="55" t="str">
        <f t="shared" si="42"/>
        <v/>
      </c>
    </row>
    <row r="644" spans="3:11">
      <c r="C644" s="50" t="str">
        <f t="shared" si="43"/>
        <v/>
      </c>
      <c r="D644" s="50" t="str">
        <f t="shared" si="44"/>
        <v/>
      </c>
      <c r="E644" s="50" t="str">
        <f t="shared" si="45"/>
        <v/>
      </c>
      <c r="F644" s="224"/>
      <c r="G644" s="69"/>
      <c r="H644" s="69"/>
      <c r="I644" s="226"/>
      <c r="J644" s="54"/>
      <c r="K644" s="55" t="str">
        <f t="shared" si="42"/>
        <v/>
      </c>
    </row>
    <row r="645" spans="3:11">
      <c r="C645" s="50" t="str">
        <f t="shared" si="43"/>
        <v/>
      </c>
      <c r="D645" s="50" t="str">
        <f t="shared" si="44"/>
        <v/>
      </c>
      <c r="E645" s="50" t="str">
        <f t="shared" si="45"/>
        <v/>
      </c>
      <c r="F645" s="224"/>
      <c r="G645" s="69"/>
      <c r="H645" s="69"/>
      <c r="I645" s="226"/>
      <c r="J645" s="54"/>
      <c r="K645" s="55" t="str">
        <f t="shared" si="42"/>
        <v/>
      </c>
    </row>
    <row r="646" spans="3:11">
      <c r="C646" s="50" t="str">
        <f t="shared" si="43"/>
        <v/>
      </c>
      <c r="D646" s="50" t="str">
        <f t="shared" si="44"/>
        <v/>
      </c>
      <c r="E646" s="50" t="str">
        <f t="shared" si="45"/>
        <v/>
      </c>
      <c r="F646" s="224"/>
      <c r="G646" s="69"/>
      <c r="H646" s="69"/>
      <c r="I646" s="226"/>
      <c r="J646" s="54"/>
      <c r="K646" s="55" t="str">
        <f t="shared" si="42"/>
        <v/>
      </c>
    </row>
    <row r="647" spans="3:11">
      <c r="C647" s="50" t="str">
        <f t="shared" si="43"/>
        <v/>
      </c>
      <c r="D647" s="50" t="str">
        <f t="shared" si="44"/>
        <v/>
      </c>
      <c r="E647" s="50" t="str">
        <f t="shared" si="45"/>
        <v/>
      </c>
      <c r="F647" s="224"/>
      <c r="G647" s="69"/>
      <c r="H647" s="69"/>
      <c r="I647" s="226"/>
      <c r="J647" s="54"/>
      <c r="K647" s="55" t="str">
        <f t="shared" si="42"/>
        <v/>
      </c>
    </row>
    <row r="648" spans="3:11">
      <c r="C648" s="50" t="str">
        <f t="shared" si="43"/>
        <v/>
      </c>
      <c r="D648" s="50" t="str">
        <f t="shared" si="44"/>
        <v/>
      </c>
      <c r="E648" s="50" t="str">
        <f t="shared" si="45"/>
        <v/>
      </c>
      <c r="F648" s="224"/>
      <c r="G648" s="69"/>
      <c r="H648" s="69"/>
      <c r="I648" s="226"/>
      <c r="J648" s="54"/>
      <c r="K648" s="55" t="str">
        <f t="shared" si="42"/>
        <v/>
      </c>
    </row>
    <row r="649" spans="3:11">
      <c r="C649" s="50" t="str">
        <f t="shared" si="43"/>
        <v/>
      </c>
      <c r="D649" s="50" t="str">
        <f t="shared" si="44"/>
        <v/>
      </c>
      <c r="E649" s="50" t="str">
        <f t="shared" si="45"/>
        <v/>
      </c>
      <c r="F649" s="224"/>
      <c r="G649" s="69"/>
      <c r="H649" s="69"/>
      <c r="I649" s="226"/>
      <c r="J649" s="54"/>
      <c r="K649" s="55" t="str">
        <f t="shared" si="42"/>
        <v/>
      </c>
    </row>
    <row r="650" spans="3:11">
      <c r="C650" s="50" t="str">
        <f t="shared" si="43"/>
        <v/>
      </c>
      <c r="D650" s="50" t="str">
        <f t="shared" si="44"/>
        <v/>
      </c>
      <c r="E650" s="50" t="str">
        <f t="shared" si="45"/>
        <v/>
      </c>
      <c r="F650" s="224"/>
      <c r="G650" s="69"/>
      <c r="H650" s="69"/>
      <c r="I650" s="226"/>
      <c r="J650" s="54"/>
      <c r="K650" s="55" t="str">
        <f t="shared" si="42"/>
        <v/>
      </c>
    </row>
    <row r="651" spans="3:11">
      <c r="C651" s="50" t="str">
        <f t="shared" si="43"/>
        <v/>
      </c>
      <c r="D651" s="50" t="str">
        <f t="shared" si="44"/>
        <v/>
      </c>
      <c r="E651" s="50" t="str">
        <f t="shared" si="45"/>
        <v/>
      </c>
      <c r="F651" s="224"/>
      <c r="G651" s="69"/>
      <c r="H651" s="69"/>
      <c r="I651" s="226"/>
      <c r="J651" s="54"/>
      <c r="K651" s="55" t="str">
        <f t="shared" si="42"/>
        <v/>
      </c>
    </row>
    <row r="652" spans="3:11">
      <c r="C652" s="50" t="str">
        <f t="shared" si="43"/>
        <v/>
      </c>
      <c r="D652" s="50" t="str">
        <f t="shared" si="44"/>
        <v/>
      </c>
      <c r="E652" s="50" t="str">
        <f t="shared" si="45"/>
        <v/>
      </c>
      <c r="F652" s="224"/>
      <c r="G652" s="69"/>
      <c r="H652" s="69"/>
      <c r="I652" s="226"/>
      <c r="J652" s="54"/>
      <c r="K652" s="55" t="str">
        <f t="shared" si="42"/>
        <v/>
      </c>
    </row>
    <row r="653" spans="3:11">
      <c r="C653" s="50" t="str">
        <f t="shared" si="43"/>
        <v/>
      </c>
      <c r="D653" s="50" t="str">
        <f t="shared" si="44"/>
        <v/>
      </c>
      <c r="E653" s="50" t="str">
        <f t="shared" si="45"/>
        <v/>
      </c>
      <c r="F653" s="224"/>
      <c r="G653" s="69"/>
      <c r="H653" s="69"/>
      <c r="I653" s="226"/>
      <c r="J653" s="54"/>
      <c r="K653" s="55" t="str">
        <f t="shared" si="42"/>
        <v/>
      </c>
    </row>
    <row r="654" spans="3:11">
      <c r="C654" s="50" t="str">
        <f t="shared" si="43"/>
        <v/>
      </c>
      <c r="D654" s="50" t="str">
        <f t="shared" si="44"/>
        <v/>
      </c>
      <c r="E654" s="50" t="str">
        <f t="shared" si="45"/>
        <v/>
      </c>
      <c r="F654" s="224"/>
      <c r="G654" s="69"/>
      <c r="H654" s="69"/>
      <c r="I654" s="226"/>
      <c r="J654" s="54"/>
      <c r="K654" s="55" t="str">
        <f t="shared" si="42"/>
        <v/>
      </c>
    </row>
    <row r="655" spans="3:11">
      <c r="C655" s="50" t="str">
        <f t="shared" si="43"/>
        <v/>
      </c>
      <c r="D655" s="50" t="str">
        <f t="shared" si="44"/>
        <v/>
      </c>
      <c r="E655" s="50" t="str">
        <f t="shared" si="45"/>
        <v/>
      </c>
      <c r="F655" s="224"/>
      <c r="G655" s="69"/>
      <c r="H655" s="69"/>
      <c r="I655" s="226"/>
      <c r="J655" s="54"/>
      <c r="K655" s="55" t="str">
        <f t="shared" si="42"/>
        <v/>
      </c>
    </row>
    <row r="656" spans="3:11">
      <c r="C656" s="50" t="str">
        <f t="shared" si="43"/>
        <v/>
      </c>
      <c r="D656" s="50" t="str">
        <f t="shared" si="44"/>
        <v/>
      </c>
      <c r="E656" s="50" t="str">
        <f t="shared" si="45"/>
        <v/>
      </c>
      <c r="F656" s="224"/>
      <c r="G656" s="69"/>
      <c r="H656" s="69"/>
      <c r="I656" s="226"/>
      <c r="J656" s="54"/>
      <c r="K656" s="55" t="str">
        <f t="shared" si="42"/>
        <v/>
      </c>
    </row>
    <row r="657" spans="3:11">
      <c r="C657" s="50" t="str">
        <f t="shared" si="43"/>
        <v/>
      </c>
      <c r="D657" s="50" t="str">
        <f t="shared" si="44"/>
        <v/>
      </c>
      <c r="E657" s="50" t="str">
        <f t="shared" si="45"/>
        <v/>
      </c>
      <c r="F657" s="224"/>
      <c r="G657" s="69"/>
      <c r="H657" s="69"/>
      <c r="I657" s="226"/>
      <c r="J657" s="54"/>
      <c r="K657" s="55" t="str">
        <f t="shared" si="42"/>
        <v/>
      </c>
    </row>
    <row r="658" spans="3:11">
      <c r="C658" s="50" t="str">
        <f t="shared" si="43"/>
        <v/>
      </c>
      <c r="D658" s="50" t="str">
        <f t="shared" si="44"/>
        <v/>
      </c>
      <c r="E658" s="50" t="str">
        <f t="shared" si="45"/>
        <v/>
      </c>
      <c r="F658" s="224"/>
      <c r="G658" s="69"/>
      <c r="H658" s="69"/>
      <c r="I658" s="226"/>
      <c r="J658" s="54"/>
      <c r="K658" s="55" t="str">
        <f t="shared" ref="K658:K721" si="46">IF(I658="","",IF(I658=$A$5,"Entrada",IF(I658=$A$6,"Entrada",IF(I658=$A$7,"Entrada",IF(I658=$A$8,"Entrada",IF(I658=$A$9,"Entrada",(IF(I658=$A$10,"Entrada","Saída"))))))))</f>
        <v/>
      </c>
    </row>
    <row r="659" spans="3:11">
      <c r="C659" s="50" t="str">
        <f t="shared" si="43"/>
        <v/>
      </c>
      <c r="D659" s="50" t="str">
        <f t="shared" si="44"/>
        <v/>
      </c>
      <c r="E659" s="50" t="str">
        <f t="shared" si="45"/>
        <v/>
      </c>
      <c r="F659" s="224"/>
      <c r="G659" s="69"/>
      <c r="H659" s="69"/>
      <c r="I659" s="226"/>
      <c r="J659" s="54"/>
      <c r="K659" s="55" t="str">
        <f t="shared" si="46"/>
        <v/>
      </c>
    </row>
    <row r="660" spans="3:11">
      <c r="C660" s="50" t="str">
        <f t="shared" si="43"/>
        <v/>
      </c>
      <c r="D660" s="50" t="str">
        <f t="shared" si="44"/>
        <v/>
      </c>
      <c r="E660" s="50" t="str">
        <f t="shared" si="45"/>
        <v/>
      </c>
      <c r="F660" s="224"/>
      <c r="G660" s="69"/>
      <c r="H660" s="69"/>
      <c r="I660" s="226"/>
      <c r="J660" s="54"/>
      <c r="K660" s="55" t="str">
        <f t="shared" si="46"/>
        <v/>
      </c>
    </row>
    <row r="661" spans="3:11">
      <c r="C661" s="50" t="str">
        <f t="shared" si="43"/>
        <v/>
      </c>
      <c r="D661" s="50" t="str">
        <f t="shared" si="44"/>
        <v/>
      </c>
      <c r="E661" s="50" t="str">
        <f t="shared" si="45"/>
        <v/>
      </c>
      <c r="F661" s="224"/>
      <c r="G661" s="69"/>
      <c r="H661" s="69"/>
      <c r="I661" s="226"/>
      <c r="J661" s="54"/>
      <c r="K661" s="55" t="str">
        <f t="shared" si="46"/>
        <v/>
      </c>
    </row>
    <row r="662" spans="3:11">
      <c r="C662" s="50" t="str">
        <f t="shared" si="43"/>
        <v/>
      </c>
      <c r="D662" s="50" t="str">
        <f t="shared" si="44"/>
        <v/>
      </c>
      <c r="E662" s="50" t="str">
        <f t="shared" si="45"/>
        <v/>
      </c>
      <c r="F662" s="224"/>
      <c r="G662" s="69"/>
      <c r="H662" s="69"/>
      <c r="I662" s="226"/>
      <c r="J662" s="54"/>
      <c r="K662" s="55" t="str">
        <f t="shared" si="46"/>
        <v/>
      </c>
    </row>
    <row r="663" spans="3:11">
      <c r="C663" s="50" t="str">
        <f t="shared" ref="C663:C726" si="47">IF(F663="","",MONTH(F663))</f>
        <v/>
      </c>
      <c r="D663" s="50" t="str">
        <f t="shared" ref="D663:D726" si="48">IF(F663="","",YEAR(F663))</f>
        <v/>
      </c>
      <c r="E663" s="50" t="str">
        <f t="shared" ref="E663:E726" si="49">IF(F663="","",IF(OR(C663=10,C663=11,C663=12),CONCATENATE(D663,"/",C663),CONCATENATE(D663,"/",0,C663)))</f>
        <v/>
      </c>
      <c r="F663" s="224"/>
      <c r="G663" s="69"/>
      <c r="H663" s="69"/>
      <c r="I663" s="226"/>
      <c r="J663" s="54"/>
      <c r="K663" s="55" t="str">
        <f t="shared" si="46"/>
        <v/>
      </c>
    </row>
    <row r="664" spans="3:11">
      <c r="C664" s="50" t="str">
        <f t="shared" si="47"/>
        <v/>
      </c>
      <c r="D664" s="50" t="str">
        <f t="shared" si="48"/>
        <v/>
      </c>
      <c r="E664" s="50" t="str">
        <f t="shared" si="49"/>
        <v/>
      </c>
      <c r="F664" s="224"/>
      <c r="G664" s="69"/>
      <c r="H664" s="69"/>
      <c r="I664" s="226"/>
      <c r="J664" s="54"/>
      <c r="K664" s="55" t="str">
        <f t="shared" si="46"/>
        <v/>
      </c>
    </row>
    <row r="665" spans="3:11">
      <c r="C665" s="50" t="str">
        <f t="shared" si="47"/>
        <v/>
      </c>
      <c r="D665" s="50" t="str">
        <f t="shared" si="48"/>
        <v/>
      </c>
      <c r="E665" s="50" t="str">
        <f t="shared" si="49"/>
        <v/>
      </c>
      <c r="F665" s="224"/>
      <c r="G665" s="69"/>
      <c r="H665" s="69"/>
      <c r="I665" s="226"/>
      <c r="J665" s="54"/>
      <c r="K665" s="55" t="str">
        <f t="shared" si="46"/>
        <v/>
      </c>
    </row>
    <row r="666" spans="3:11">
      <c r="C666" s="50" t="str">
        <f t="shared" si="47"/>
        <v/>
      </c>
      <c r="D666" s="50" t="str">
        <f t="shared" si="48"/>
        <v/>
      </c>
      <c r="E666" s="50" t="str">
        <f t="shared" si="49"/>
        <v/>
      </c>
      <c r="F666" s="224"/>
      <c r="G666" s="69"/>
      <c r="H666" s="69"/>
      <c r="I666" s="226"/>
      <c r="J666" s="54"/>
      <c r="K666" s="55" t="str">
        <f t="shared" si="46"/>
        <v/>
      </c>
    </row>
    <row r="667" spans="3:11">
      <c r="C667" s="50" t="str">
        <f t="shared" si="47"/>
        <v/>
      </c>
      <c r="D667" s="50" t="str">
        <f t="shared" si="48"/>
        <v/>
      </c>
      <c r="E667" s="50" t="str">
        <f t="shared" si="49"/>
        <v/>
      </c>
      <c r="F667" s="224"/>
      <c r="G667" s="69"/>
      <c r="H667" s="69"/>
      <c r="I667" s="226"/>
      <c r="J667" s="54"/>
      <c r="K667" s="55" t="str">
        <f t="shared" si="46"/>
        <v/>
      </c>
    </row>
    <row r="668" spans="3:11">
      <c r="C668" s="50" t="str">
        <f t="shared" si="47"/>
        <v/>
      </c>
      <c r="D668" s="50" t="str">
        <f t="shared" si="48"/>
        <v/>
      </c>
      <c r="E668" s="50" t="str">
        <f t="shared" si="49"/>
        <v/>
      </c>
      <c r="F668" s="224"/>
      <c r="G668" s="69"/>
      <c r="H668" s="69"/>
      <c r="I668" s="226"/>
      <c r="J668" s="54"/>
      <c r="K668" s="55" t="str">
        <f t="shared" si="46"/>
        <v/>
      </c>
    </row>
    <row r="669" spans="3:11">
      <c r="C669" s="50" t="str">
        <f t="shared" si="47"/>
        <v/>
      </c>
      <c r="D669" s="50" t="str">
        <f t="shared" si="48"/>
        <v/>
      </c>
      <c r="E669" s="50" t="str">
        <f t="shared" si="49"/>
        <v/>
      </c>
      <c r="F669" s="224"/>
      <c r="G669" s="69"/>
      <c r="H669" s="69"/>
      <c r="I669" s="226"/>
      <c r="J669" s="54"/>
      <c r="K669" s="55" t="str">
        <f t="shared" si="46"/>
        <v/>
      </c>
    </row>
    <row r="670" spans="3:11">
      <c r="C670" s="50" t="str">
        <f t="shared" si="47"/>
        <v/>
      </c>
      <c r="D670" s="50" t="str">
        <f t="shared" si="48"/>
        <v/>
      </c>
      <c r="E670" s="50" t="str">
        <f t="shared" si="49"/>
        <v/>
      </c>
      <c r="F670" s="224"/>
      <c r="G670" s="69"/>
      <c r="H670" s="69"/>
      <c r="I670" s="226"/>
      <c r="J670" s="54"/>
      <c r="K670" s="55" t="str">
        <f t="shared" si="46"/>
        <v/>
      </c>
    </row>
    <row r="671" spans="3:11">
      <c r="C671" s="50" t="str">
        <f t="shared" si="47"/>
        <v/>
      </c>
      <c r="D671" s="50" t="str">
        <f t="shared" si="48"/>
        <v/>
      </c>
      <c r="E671" s="50" t="str">
        <f t="shared" si="49"/>
        <v/>
      </c>
      <c r="F671" s="224"/>
      <c r="G671" s="69"/>
      <c r="H671" s="69"/>
      <c r="I671" s="226"/>
      <c r="J671" s="54"/>
      <c r="K671" s="55" t="str">
        <f t="shared" si="46"/>
        <v/>
      </c>
    </row>
    <row r="672" spans="3:11">
      <c r="C672" s="50" t="str">
        <f t="shared" si="47"/>
        <v/>
      </c>
      <c r="D672" s="50" t="str">
        <f t="shared" si="48"/>
        <v/>
      </c>
      <c r="E672" s="50" t="str">
        <f t="shared" si="49"/>
        <v/>
      </c>
      <c r="F672" s="224"/>
      <c r="G672" s="69"/>
      <c r="H672" s="69"/>
      <c r="I672" s="226"/>
      <c r="J672" s="54"/>
      <c r="K672" s="55" t="str">
        <f t="shared" si="46"/>
        <v/>
      </c>
    </row>
    <row r="673" spans="3:11">
      <c r="C673" s="50" t="str">
        <f t="shared" si="47"/>
        <v/>
      </c>
      <c r="D673" s="50" t="str">
        <f t="shared" si="48"/>
        <v/>
      </c>
      <c r="E673" s="50" t="str">
        <f t="shared" si="49"/>
        <v/>
      </c>
      <c r="F673" s="224"/>
      <c r="G673" s="69"/>
      <c r="H673" s="69"/>
      <c r="I673" s="226"/>
      <c r="J673" s="54"/>
      <c r="K673" s="55" t="str">
        <f t="shared" si="46"/>
        <v/>
      </c>
    </row>
    <row r="674" spans="3:11">
      <c r="C674" s="50" t="str">
        <f t="shared" si="47"/>
        <v/>
      </c>
      <c r="D674" s="50" t="str">
        <f t="shared" si="48"/>
        <v/>
      </c>
      <c r="E674" s="50" t="str">
        <f t="shared" si="49"/>
        <v/>
      </c>
      <c r="F674" s="224"/>
      <c r="G674" s="69"/>
      <c r="H674" s="69"/>
      <c r="I674" s="226"/>
      <c r="J674" s="54"/>
      <c r="K674" s="55" t="str">
        <f t="shared" si="46"/>
        <v/>
      </c>
    </row>
    <row r="675" spans="3:11">
      <c r="C675" s="50" t="str">
        <f t="shared" si="47"/>
        <v/>
      </c>
      <c r="D675" s="50" t="str">
        <f t="shared" si="48"/>
        <v/>
      </c>
      <c r="E675" s="50" t="str">
        <f t="shared" si="49"/>
        <v/>
      </c>
      <c r="F675" s="224"/>
      <c r="G675" s="69"/>
      <c r="H675" s="69"/>
      <c r="I675" s="226"/>
      <c r="J675" s="54"/>
      <c r="K675" s="55" t="str">
        <f t="shared" si="46"/>
        <v/>
      </c>
    </row>
    <row r="676" spans="3:11">
      <c r="C676" s="50" t="str">
        <f t="shared" si="47"/>
        <v/>
      </c>
      <c r="D676" s="50" t="str">
        <f t="shared" si="48"/>
        <v/>
      </c>
      <c r="E676" s="50" t="str">
        <f t="shared" si="49"/>
        <v/>
      </c>
      <c r="F676" s="224"/>
      <c r="G676" s="69"/>
      <c r="H676" s="69"/>
      <c r="I676" s="226"/>
      <c r="J676" s="54"/>
      <c r="K676" s="55" t="str">
        <f t="shared" si="46"/>
        <v/>
      </c>
    </row>
    <row r="677" spans="3:11">
      <c r="C677" s="50" t="str">
        <f t="shared" si="47"/>
        <v/>
      </c>
      <c r="D677" s="50" t="str">
        <f t="shared" si="48"/>
        <v/>
      </c>
      <c r="E677" s="50" t="str">
        <f t="shared" si="49"/>
        <v/>
      </c>
      <c r="F677" s="224"/>
      <c r="G677" s="69"/>
      <c r="H677" s="69"/>
      <c r="I677" s="226"/>
      <c r="J677" s="54"/>
      <c r="K677" s="55" t="str">
        <f t="shared" si="46"/>
        <v/>
      </c>
    </row>
    <row r="678" spans="3:11">
      <c r="C678" s="50" t="str">
        <f t="shared" si="47"/>
        <v/>
      </c>
      <c r="D678" s="50" t="str">
        <f t="shared" si="48"/>
        <v/>
      </c>
      <c r="E678" s="50" t="str">
        <f t="shared" si="49"/>
        <v/>
      </c>
      <c r="F678" s="224"/>
      <c r="G678" s="69"/>
      <c r="H678" s="69"/>
      <c r="I678" s="226"/>
      <c r="J678" s="54"/>
      <c r="K678" s="55" t="str">
        <f t="shared" si="46"/>
        <v/>
      </c>
    </row>
    <row r="679" spans="3:11">
      <c r="C679" s="50" t="str">
        <f t="shared" si="47"/>
        <v/>
      </c>
      <c r="D679" s="50" t="str">
        <f t="shared" si="48"/>
        <v/>
      </c>
      <c r="E679" s="50" t="str">
        <f t="shared" si="49"/>
        <v/>
      </c>
      <c r="F679" s="224"/>
      <c r="G679" s="69"/>
      <c r="H679" s="69"/>
      <c r="I679" s="226"/>
      <c r="J679" s="54"/>
      <c r="K679" s="55" t="str">
        <f t="shared" si="46"/>
        <v/>
      </c>
    </row>
    <row r="680" spans="3:11">
      <c r="C680" s="50" t="str">
        <f t="shared" si="47"/>
        <v/>
      </c>
      <c r="D680" s="50" t="str">
        <f t="shared" si="48"/>
        <v/>
      </c>
      <c r="E680" s="50" t="str">
        <f t="shared" si="49"/>
        <v/>
      </c>
      <c r="F680" s="224"/>
      <c r="G680" s="69"/>
      <c r="H680" s="69"/>
      <c r="I680" s="226"/>
      <c r="J680" s="54"/>
      <c r="K680" s="55" t="str">
        <f t="shared" si="46"/>
        <v/>
      </c>
    </row>
    <row r="681" spans="3:11">
      <c r="C681" s="50" t="str">
        <f t="shared" si="47"/>
        <v/>
      </c>
      <c r="D681" s="50" t="str">
        <f t="shared" si="48"/>
        <v/>
      </c>
      <c r="E681" s="50" t="str">
        <f t="shared" si="49"/>
        <v/>
      </c>
      <c r="F681" s="224"/>
      <c r="G681" s="69"/>
      <c r="H681" s="69"/>
      <c r="I681" s="226"/>
      <c r="J681" s="54"/>
      <c r="K681" s="55" t="str">
        <f t="shared" si="46"/>
        <v/>
      </c>
    </row>
    <row r="682" spans="3:11">
      <c r="C682" s="50" t="str">
        <f t="shared" si="47"/>
        <v/>
      </c>
      <c r="D682" s="50" t="str">
        <f t="shared" si="48"/>
        <v/>
      </c>
      <c r="E682" s="50" t="str">
        <f t="shared" si="49"/>
        <v/>
      </c>
      <c r="F682" s="224"/>
      <c r="G682" s="69"/>
      <c r="H682" s="69"/>
      <c r="I682" s="226"/>
      <c r="J682" s="54"/>
      <c r="K682" s="55" t="str">
        <f t="shared" si="46"/>
        <v/>
      </c>
    </row>
    <row r="683" spans="3:11">
      <c r="C683" s="50" t="str">
        <f t="shared" si="47"/>
        <v/>
      </c>
      <c r="D683" s="50" t="str">
        <f t="shared" si="48"/>
        <v/>
      </c>
      <c r="E683" s="50" t="str">
        <f t="shared" si="49"/>
        <v/>
      </c>
      <c r="F683" s="224"/>
      <c r="G683" s="69"/>
      <c r="H683" s="69"/>
      <c r="I683" s="226"/>
      <c r="J683" s="54"/>
      <c r="K683" s="55" t="str">
        <f t="shared" si="46"/>
        <v/>
      </c>
    </row>
    <row r="684" spans="3:11">
      <c r="C684" s="50" t="str">
        <f t="shared" si="47"/>
        <v/>
      </c>
      <c r="D684" s="50" t="str">
        <f t="shared" si="48"/>
        <v/>
      </c>
      <c r="E684" s="50" t="str">
        <f t="shared" si="49"/>
        <v/>
      </c>
      <c r="F684" s="224"/>
      <c r="G684" s="69"/>
      <c r="H684" s="69"/>
      <c r="I684" s="226"/>
      <c r="J684" s="54"/>
      <c r="K684" s="55" t="str">
        <f t="shared" si="46"/>
        <v/>
      </c>
    </row>
    <row r="685" spans="3:11">
      <c r="C685" s="50" t="str">
        <f t="shared" si="47"/>
        <v/>
      </c>
      <c r="D685" s="50" t="str">
        <f t="shared" si="48"/>
        <v/>
      </c>
      <c r="E685" s="50" t="str">
        <f t="shared" si="49"/>
        <v/>
      </c>
      <c r="F685" s="224"/>
      <c r="G685" s="69"/>
      <c r="H685" s="69"/>
      <c r="I685" s="226"/>
      <c r="J685" s="54"/>
      <c r="K685" s="55" t="str">
        <f t="shared" si="46"/>
        <v/>
      </c>
    </row>
    <row r="686" spans="3:11">
      <c r="C686" s="50" t="str">
        <f t="shared" si="47"/>
        <v/>
      </c>
      <c r="D686" s="50" t="str">
        <f t="shared" si="48"/>
        <v/>
      </c>
      <c r="E686" s="50" t="str">
        <f t="shared" si="49"/>
        <v/>
      </c>
      <c r="F686" s="224"/>
      <c r="G686" s="69"/>
      <c r="H686" s="69"/>
      <c r="I686" s="226"/>
      <c r="J686" s="54"/>
      <c r="K686" s="55" t="str">
        <f t="shared" si="46"/>
        <v/>
      </c>
    </row>
    <row r="687" spans="3:11">
      <c r="C687" s="50" t="str">
        <f t="shared" si="47"/>
        <v/>
      </c>
      <c r="D687" s="50" t="str">
        <f t="shared" si="48"/>
        <v/>
      </c>
      <c r="E687" s="50" t="str">
        <f t="shared" si="49"/>
        <v/>
      </c>
      <c r="F687" s="224"/>
      <c r="G687" s="69"/>
      <c r="H687" s="69"/>
      <c r="I687" s="226"/>
      <c r="J687" s="54"/>
      <c r="K687" s="55" t="str">
        <f t="shared" si="46"/>
        <v/>
      </c>
    </row>
    <row r="688" spans="3:11">
      <c r="C688" s="50" t="str">
        <f t="shared" si="47"/>
        <v/>
      </c>
      <c r="D688" s="50" t="str">
        <f t="shared" si="48"/>
        <v/>
      </c>
      <c r="E688" s="50" t="str">
        <f t="shared" si="49"/>
        <v/>
      </c>
      <c r="F688" s="224"/>
      <c r="G688" s="69"/>
      <c r="H688" s="69"/>
      <c r="I688" s="226"/>
      <c r="J688" s="54"/>
      <c r="K688" s="55" t="str">
        <f t="shared" si="46"/>
        <v/>
      </c>
    </row>
    <row r="689" spans="3:11">
      <c r="C689" s="50" t="str">
        <f t="shared" si="47"/>
        <v/>
      </c>
      <c r="D689" s="50" t="str">
        <f t="shared" si="48"/>
        <v/>
      </c>
      <c r="E689" s="50" t="str">
        <f t="shared" si="49"/>
        <v/>
      </c>
      <c r="F689" s="224"/>
      <c r="G689" s="69"/>
      <c r="H689" s="69"/>
      <c r="I689" s="226"/>
      <c r="J689" s="54"/>
      <c r="K689" s="55" t="str">
        <f t="shared" si="46"/>
        <v/>
      </c>
    </row>
    <row r="690" spans="3:11">
      <c r="C690" s="50" t="str">
        <f t="shared" si="47"/>
        <v/>
      </c>
      <c r="D690" s="50" t="str">
        <f t="shared" si="48"/>
        <v/>
      </c>
      <c r="E690" s="50" t="str">
        <f t="shared" si="49"/>
        <v/>
      </c>
      <c r="F690" s="224"/>
      <c r="G690" s="69"/>
      <c r="H690" s="69"/>
      <c r="I690" s="226"/>
      <c r="J690" s="54"/>
      <c r="K690" s="55" t="str">
        <f t="shared" si="46"/>
        <v/>
      </c>
    </row>
    <row r="691" spans="3:11">
      <c r="C691" s="50" t="str">
        <f t="shared" si="47"/>
        <v/>
      </c>
      <c r="D691" s="50" t="str">
        <f t="shared" si="48"/>
        <v/>
      </c>
      <c r="E691" s="50" t="str">
        <f t="shared" si="49"/>
        <v/>
      </c>
      <c r="F691" s="224"/>
      <c r="G691" s="69"/>
      <c r="H691" s="69"/>
      <c r="I691" s="226"/>
      <c r="J691" s="54"/>
      <c r="K691" s="55" t="str">
        <f t="shared" si="46"/>
        <v/>
      </c>
    </row>
    <row r="692" spans="3:11">
      <c r="C692" s="50" t="str">
        <f t="shared" si="47"/>
        <v/>
      </c>
      <c r="D692" s="50" t="str">
        <f t="shared" si="48"/>
        <v/>
      </c>
      <c r="E692" s="50" t="str">
        <f t="shared" si="49"/>
        <v/>
      </c>
      <c r="F692" s="224"/>
      <c r="G692" s="69"/>
      <c r="H692" s="69"/>
      <c r="I692" s="226"/>
      <c r="J692" s="54"/>
      <c r="K692" s="55" t="str">
        <f t="shared" si="46"/>
        <v/>
      </c>
    </row>
    <row r="693" spans="3:11">
      <c r="C693" s="50" t="str">
        <f t="shared" si="47"/>
        <v/>
      </c>
      <c r="D693" s="50" t="str">
        <f t="shared" si="48"/>
        <v/>
      </c>
      <c r="E693" s="50" t="str">
        <f t="shared" si="49"/>
        <v/>
      </c>
      <c r="F693" s="224"/>
      <c r="G693" s="69"/>
      <c r="H693" s="69"/>
      <c r="I693" s="226"/>
      <c r="J693" s="54"/>
      <c r="K693" s="55" t="str">
        <f t="shared" si="46"/>
        <v/>
      </c>
    </row>
    <row r="694" spans="3:11">
      <c r="C694" s="50" t="str">
        <f t="shared" si="47"/>
        <v/>
      </c>
      <c r="D694" s="50" t="str">
        <f t="shared" si="48"/>
        <v/>
      </c>
      <c r="E694" s="50" t="str">
        <f t="shared" si="49"/>
        <v/>
      </c>
      <c r="F694" s="224"/>
      <c r="G694" s="69"/>
      <c r="H694" s="69"/>
      <c r="I694" s="226"/>
      <c r="J694" s="54"/>
      <c r="K694" s="55" t="str">
        <f t="shared" si="46"/>
        <v/>
      </c>
    </row>
    <row r="695" spans="3:11">
      <c r="C695" s="50" t="str">
        <f t="shared" si="47"/>
        <v/>
      </c>
      <c r="D695" s="50" t="str">
        <f t="shared" si="48"/>
        <v/>
      </c>
      <c r="E695" s="50" t="str">
        <f t="shared" si="49"/>
        <v/>
      </c>
      <c r="F695" s="224"/>
      <c r="G695" s="69"/>
      <c r="H695" s="69"/>
      <c r="I695" s="226"/>
      <c r="J695" s="54"/>
      <c r="K695" s="55" t="str">
        <f t="shared" si="46"/>
        <v/>
      </c>
    </row>
    <row r="696" spans="3:11">
      <c r="C696" s="50" t="str">
        <f t="shared" si="47"/>
        <v/>
      </c>
      <c r="D696" s="50" t="str">
        <f t="shared" si="48"/>
        <v/>
      </c>
      <c r="E696" s="50" t="str">
        <f t="shared" si="49"/>
        <v/>
      </c>
      <c r="F696" s="224"/>
      <c r="G696" s="69"/>
      <c r="H696" s="69"/>
      <c r="I696" s="226"/>
      <c r="J696" s="54"/>
      <c r="K696" s="55" t="str">
        <f t="shared" si="46"/>
        <v/>
      </c>
    </row>
    <row r="697" spans="3:11">
      <c r="C697" s="50" t="str">
        <f t="shared" si="47"/>
        <v/>
      </c>
      <c r="D697" s="50" t="str">
        <f t="shared" si="48"/>
        <v/>
      </c>
      <c r="E697" s="50" t="str">
        <f t="shared" si="49"/>
        <v/>
      </c>
      <c r="F697" s="224"/>
      <c r="G697" s="69"/>
      <c r="H697" s="69"/>
      <c r="I697" s="226"/>
      <c r="J697" s="54"/>
      <c r="K697" s="55" t="str">
        <f t="shared" si="46"/>
        <v/>
      </c>
    </row>
    <row r="698" spans="3:11">
      <c r="C698" s="50" t="str">
        <f t="shared" si="47"/>
        <v/>
      </c>
      <c r="D698" s="50" t="str">
        <f t="shared" si="48"/>
        <v/>
      </c>
      <c r="E698" s="50" t="str">
        <f t="shared" si="49"/>
        <v/>
      </c>
      <c r="F698" s="224"/>
      <c r="G698" s="69"/>
      <c r="H698" s="69"/>
      <c r="I698" s="226"/>
      <c r="J698" s="54"/>
      <c r="K698" s="55" t="str">
        <f t="shared" si="46"/>
        <v/>
      </c>
    </row>
    <row r="699" spans="3:11">
      <c r="C699" s="50" t="str">
        <f t="shared" si="47"/>
        <v/>
      </c>
      <c r="D699" s="50" t="str">
        <f t="shared" si="48"/>
        <v/>
      </c>
      <c r="E699" s="50" t="str">
        <f t="shared" si="49"/>
        <v/>
      </c>
      <c r="F699" s="224"/>
      <c r="G699" s="69"/>
      <c r="H699" s="69"/>
      <c r="I699" s="226"/>
      <c r="J699" s="54"/>
      <c r="K699" s="55" t="str">
        <f t="shared" si="46"/>
        <v/>
      </c>
    </row>
    <row r="700" spans="3:11">
      <c r="C700" s="50" t="str">
        <f t="shared" si="47"/>
        <v/>
      </c>
      <c r="D700" s="50" t="str">
        <f t="shared" si="48"/>
        <v/>
      </c>
      <c r="E700" s="50" t="str">
        <f t="shared" si="49"/>
        <v/>
      </c>
      <c r="F700" s="224"/>
      <c r="G700" s="69"/>
      <c r="H700" s="69"/>
      <c r="I700" s="226"/>
      <c r="J700" s="54"/>
      <c r="K700" s="55" t="str">
        <f t="shared" si="46"/>
        <v/>
      </c>
    </row>
    <row r="701" spans="3:11">
      <c r="C701" s="50" t="str">
        <f t="shared" si="47"/>
        <v/>
      </c>
      <c r="D701" s="50" t="str">
        <f t="shared" si="48"/>
        <v/>
      </c>
      <c r="E701" s="50" t="str">
        <f t="shared" si="49"/>
        <v/>
      </c>
      <c r="F701" s="224"/>
      <c r="G701" s="69"/>
      <c r="H701" s="69"/>
      <c r="I701" s="226"/>
      <c r="J701" s="54"/>
      <c r="K701" s="55" t="str">
        <f t="shared" si="46"/>
        <v/>
      </c>
    </row>
    <row r="702" spans="3:11">
      <c r="C702" s="50" t="str">
        <f t="shared" si="47"/>
        <v/>
      </c>
      <c r="D702" s="50" t="str">
        <f t="shared" si="48"/>
        <v/>
      </c>
      <c r="E702" s="50" t="str">
        <f t="shared" si="49"/>
        <v/>
      </c>
      <c r="F702" s="224"/>
      <c r="G702" s="69"/>
      <c r="H702" s="69"/>
      <c r="I702" s="226"/>
      <c r="J702" s="54"/>
      <c r="K702" s="55" t="str">
        <f t="shared" si="46"/>
        <v/>
      </c>
    </row>
    <row r="703" spans="3:11">
      <c r="C703" s="50" t="str">
        <f t="shared" si="47"/>
        <v/>
      </c>
      <c r="D703" s="50" t="str">
        <f t="shared" si="48"/>
        <v/>
      </c>
      <c r="E703" s="50" t="str">
        <f t="shared" si="49"/>
        <v/>
      </c>
      <c r="F703" s="224"/>
      <c r="G703" s="69"/>
      <c r="H703" s="69"/>
      <c r="I703" s="226"/>
      <c r="J703" s="54"/>
      <c r="K703" s="55" t="str">
        <f t="shared" si="46"/>
        <v/>
      </c>
    </row>
    <row r="704" spans="3:11">
      <c r="C704" s="50" t="str">
        <f t="shared" si="47"/>
        <v/>
      </c>
      <c r="D704" s="50" t="str">
        <f t="shared" si="48"/>
        <v/>
      </c>
      <c r="E704" s="50" t="str">
        <f t="shared" si="49"/>
        <v/>
      </c>
      <c r="F704" s="224"/>
      <c r="G704" s="69"/>
      <c r="H704" s="69"/>
      <c r="I704" s="226"/>
      <c r="J704" s="54"/>
      <c r="K704" s="55" t="str">
        <f t="shared" si="46"/>
        <v/>
      </c>
    </row>
    <row r="705" spans="3:11">
      <c r="C705" s="50" t="str">
        <f t="shared" si="47"/>
        <v/>
      </c>
      <c r="D705" s="50" t="str">
        <f t="shared" si="48"/>
        <v/>
      </c>
      <c r="E705" s="50" t="str">
        <f t="shared" si="49"/>
        <v/>
      </c>
      <c r="F705" s="224"/>
      <c r="G705" s="69"/>
      <c r="H705" s="69"/>
      <c r="I705" s="226"/>
      <c r="J705" s="54"/>
      <c r="K705" s="55" t="str">
        <f t="shared" si="46"/>
        <v/>
      </c>
    </row>
    <row r="706" spans="3:11">
      <c r="C706" s="50" t="str">
        <f t="shared" si="47"/>
        <v/>
      </c>
      <c r="D706" s="50" t="str">
        <f t="shared" si="48"/>
        <v/>
      </c>
      <c r="E706" s="50" t="str">
        <f t="shared" si="49"/>
        <v/>
      </c>
      <c r="F706" s="224"/>
      <c r="G706" s="69"/>
      <c r="H706" s="69"/>
      <c r="I706" s="226"/>
      <c r="J706" s="54"/>
      <c r="K706" s="55" t="str">
        <f t="shared" si="46"/>
        <v/>
      </c>
    </row>
    <row r="707" spans="3:11">
      <c r="C707" s="50" t="str">
        <f t="shared" si="47"/>
        <v/>
      </c>
      <c r="D707" s="50" t="str">
        <f t="shared" si="48"/>
        <v/>
      </c>
      <c r="E707" s="50" t="str">
        <f t="shared" si="49"/>
        <v/>
      </c>
      <c r="F707" s="224"/>
      <c r="G707" s="69"/>
      <c r="H707" s="69"/>
      <c r="I707" s="226"/>
      <c r="J707" s="54"/>
      <c r="K707" s="55" t="str">
        <f t="shared" si="46"/>
        <v/>
      </c>
    </row>
    <row r="708" spans="3:11">
      <c r="C708" s="50" t="str">
        <f t="shared" si="47"/>
        <v/>
      </c>
      <c r="D708" s="50" t="str">
        <f t="shared" si="48"/>
        <v/>
      </c>
      <c r="E708" s="50" t="str">
        <f t="shared" si="49"/>
        <v/>
      </c>
      <c r="F708" s="224"/>
      <c r="G708" s="69"/>
      <c r="H708" s="69"/>
      <c r="I708" s="226"/>
      <c r="J708" s="54"/>
      <c r="K708" s="55" t="str">
        <f t="shared" si="46"/>
        <v/>
      </c>
    </row>
    <row r="709" spans="3:11">
      <c r="C709" s="50" t="str">
        <f t="shared" si="47"/>
        <v/>
      </c>
      <c r="D709" s="50" t="str">
        <f t="shared" si="48"/>
        <v/>
      </c>
      <c r="E709" s="50" t="str">
        <f t="shared" si="49"/>
        <v/>
      </c>
      <c r="F709" s="224"/>
      <c r="G709" s="69"/>
      <c r="H709" s="69"/>
      <c r="I709" s="226"/>
      <c r="J709" s="54"/>
      <c r="K709" s="55" t="str">
        <f t="shared" si="46"/>
        <v/>
      </c>
    </row>
    <row r="710" spans="3:11">
      <c r="C710" s="50" t="str">
        <f t="shared" si="47"/>
        <v/>
      </c>
      <c r="D710" s="50" t="str">
        <f t="shared" si="48"/>
        <v/>
      </c>
      <c r="E710" s="50" t="str">
        <f t="shared" si="49"/>
        <v/>
      </c>
      <c r="F710" s="224"/>
      <c r="G710" s="69"/>
      <c r="H710" s="69"/>
      <c r="I710" s="226"/>
      <c r="J710" s="54"/>
      <c r="K710" s="55" t="str">
        <f t="shared" si="46"/>
        <v/>
      </c>
    </row>
    <row r="711" spans="3:11">
      <c r="C711" s="50" t="str">
        <f t="shared" si="47"/>
        <v/>
      </c>
      <c r="D711" s="50" t="str">
        <f t="shared" si="48"/>
        <v/>
      </c>
      <c r="E711" s="50" t="str">
        <f t="shared" si="49"/>
        <v/>
      </c>
      <c r="F711" s="224"/>
      <c r="G711" s="69"/>
      <c r="H711" s="69"/>
      <c r="I711" s="226"/>
      <c r="J711" s="54"/>
      <c r="K711" s="55" t="str">
        <f t="shared" si="46"/>
        <v/>
      </c>
    </row>
    <row r="712" spans="3:11">
      <c r="C712" s="50" t="str">
        <f t="shared" si="47"/>
        <v/>
      </c>
      <c r="D712" s="50" t="str">
        <f t="shared" si="48"/>
        <v/>
      </c>
      <c r="E712" s="50" t="str">
        <f t="shared" si="49"/>
        <v/>
      </c>
      <c r="F712" s="224"/>
      <c r="G712" s="69"/>
      <c r="H712" s="69"/>
      <c r="I712" s="226"/>
      <c r="J712" s="54"/>
      <c r="K712" s="55" t="str">
        <f t="shared" si="46"/>
        <v/>
      </c>
    </row>
    <row r="713" spans="3:11">
      <c r="C713" s="50" t="str">
        <f t="shared" si="47"/>
        <v/>
      </c>
      <c r="D713" s="50" t="str">
        <f t="shared" si="48"/>
        <v/>
      </c>
      <c r="E713" s="50" t="str">
        <f t="shared" si="49"/>
        <v/>
      </c>
      <c r="F713" s="224"/>
      <c r="G713" s="69"/>
      <c r="H713" s="69"/>
      <c r="I713" s="226"/>
      <c r="J713" s="54"/>
      <c r="K713" s="55" t="str">
        <f t="shared" si="46"/>
        <v/>
      </c>
    </row>
    <row r="714" spans="3:11">
      <c r="C714" s="50" t="str">
        <f t="shared" si="47"/>
        <v/>
      </c>
      <c r="D714" s="50" t="str">
        <f t="shared" si="48"/>
        <v/>
      </c>
      <c r="E714" s="50" t="str">
        <f t="shared" si="49"/>
        <v/>
      </c>
      <c r="F714" s="224"/>
      <c r="G714" s="69"/>
      <c r="H714" s="69"/>
      <c r="I714" s="226"/>
      <c r="J714" s="54"/>
      <c r="K714" s="55" t="str">
        <f t="shared" si="46"/>
        <v/>
      </c>
    </row>
    <row r="715" spans="3:11">
      <c r="C715" s="50" t="str">
        <f t="shared" si="47"/>
        <v/>
      </c>
      <c r="D715" s="50" t="str">
        <f t="shared" si="48"/>
        <v/>
      </c>
      <c r="E715" s="50" t="str">
        <f t="shared" si="49"/>
        <v/>
      </c>
      <c r="F715" s="224"/>
      <c r="G715" s="69"/>
      <c r="H715" s="69"/>
      <c r="I715" s="226"/>
      <c r="J715" s="54"/>
      <c r="K715" s="55" t="str">
        <f t="shared" si="46"/>
        <v/>
      </c>
    </row>
    <row r="716" spans="3:11">
      <c r="C716" s="50" t="str">
        <f t="shared" si="47"/>
        <v/>
      </c>
      <c r="D716" s="50" t="str">
        <f t="shared" si="48"/>
        <v/>
      </c>
      <c r="E716" s="50" t="str">
        <f t="shared" si="49"/>
        <v/>
      </c>
      <c r="F716" s="224"/>
      <c r="G716" s="69"/>
      <c r="H716" s="69"/>
      <c r="I716" s="226"/>
      <c r="J716" s="54"/>
      <c r="K716" s="55" t="str">
        <f t="shared" si="46"/>
        <v/>
      </c>
    </row>
    <row r="717" spans="3:11">
      <c r="C717" s="50" t="str">
        <f t="shared" si="47"/>
        <v/>
      </c>
      <c r="D717" s="50" t="str">
        <f t="shared" si="48"/>
        <v/>
      </c>
      <c r="E717" s="50" t="str">
        <f t="shared" si="49"/>
        <v/>
      </c>
      <c r="F717" s="224"/>
      <c r="G717" s="69"/>
      <c r="H717" s="69"/>
      <c r="I717" s="226"/>
      <c r="J717" s="54"/>
      <c r="K717" s="55" t="str">
        <f t="shared" si="46"/>
        <v/>
      </c>
    </row>
    <row r="718" spans="3:11">
      <c r="C718" s="50" t="str">
        <f t="shared" si="47"/>
        <v/>
      </c>
      <c r="D718" s="50" t="str">
        <f t="shared" si="48"/>
        <v/>
      </c>
      <c r="E718" s="50" t="str">
        <f t="shared" si="49"/>
        <v/>
      </c>
      <c r="F718" s="224"/>
      <c r="G718" s="69"/>
      <c r="H718" s="69"/>
      <c r="I718" s="226"/>
      <c r="J718" s="54"/>
      <c r="K718" s="55" t="str">
        <f t="shared" si="46"/>
        <v/>
      </c>
    </row>
    <row r="719" spans="3:11">
      <c r="C719" s="50" t="str">
        <f t="shared" si="47"/>
        <v/>
      </c>
      <c r="D719" s="50" t="str">
        <f t="shared" si="48"/>
        <v/>
      </c>
      <c r="E719" s="50" t="str">
        <f t="shared" si="49"/>
        <v/>
      </c>
      <c r="F719" s="224"/>
      <c r="G719" s="69"/>
      <c r="H719" s="69"/>
      <c r="I719" s="226"/>
      <c r="J719" s="54"/>
      <c r="K719" s="55" t="str">
        <f t="shared" si="46"/>
        <v/>
      </c>
    </row>
    <row r="720" spans="3:11">
      <c r="C720" s="50" t="str">
        <f t="shared" si="47"/>
        <v/>
      </c>
      <c r="D720" s="50" t="str">
        <f t="shared" si="48"/>
        <v/>
      </c>
      <c r="E720" s="50" t="str">
        <f t="shared" si="49"/>
        <v/>
      </c>
      <c r="F720" s="224"/>
      <c r="G720" s="69"/>
      <c r="H720" s="69"/>
      <c r="I720" s="226"/>
      <c r="J720" s="54"/>
      <c r="K720" s="55" t="str">
        <f t="shared" si="46"/>
        <v/>
      </c>
    </row>
    <row r="721" spans="3:11">
      <c r="C721" s="50" t="str">
        <f t="shared" si="47"/>
        <v/>
      </c>
      <c r="D721" s="50" t="str">
        <f t="shared" si="48"/>
        <v/>
      </c>
      <c r="E721" s="50" t="str">
        <f t="shared" si="49"/>
        <v/>
      </c>
      <c r="F721" s="224"/>
      <c r="G721" s="69"/>
      <c r="H721" s="69"/>
      <c r="I721" s="226"/>
      <c r="J721" s="54"/>
      <c r="K721" s="55" t="str">
        <f t="shared" si="46"/>
        <v/>
      </c>
    </row>
    <row r="722" spans="3:11">
      <c r="C722" s="50" t="str">
        <f t="shared" si="47"/>
        <v/>
      </c>
      <c r="D722" s="50" t="str">
        <f t="shared" si="48"/>
        <v/>
      </c>
      <c r="E722" s="50" t="str">
        <f t="shared" si="49"/>
        <v/>
      </c>
      <c r="F722" s="224"/>
      <c r="G722" s="69"/>
      <c r="H722" s="69"/>
      <c r="I722" s="226"/>
      <c r="J722" s="54"/>
      <c r="K722" s="55" t="str">
        <f t="shared" ref="K722:K785" si="50">IF(I722="","",IF(I722=$A$5,"Entrada",IF(I722=$A$6,"Entrada",IF(I722=$A$7,"Entrada",IF(I722=$A$8,"Entrada",IF(I722=$A$9,"Entrada",(IF(I722=$A$10,"Entrada","Saída"))))))))</f>
        <v/>
      </c>
    </row>
    <row r="723" spans="3:11">
      <c r="C723" s="50" t="str">
        <f t="shared" si="47"/>
        <v/>
      </c>
      <c r="D723" s="50" t="str">
        <f t="shared" si="48"/>
        <v/>
      </c>
      <c r="E723" s="50" t="str">
        <f t="shared" si="49"/>
        <v/>
      </c>
      <c r="F723" s="224"/>
      <c r="G723" s="69"/>
      <c r="H723" s="69"/>
      <c r="I723" s="226"/>
      <c r="J723" s="54"/>
      <c r="K723" s="55" t="str">
        <f t="shared" si="50"/>
        <v/>
      </c>
    </row>
    <row r="724" spans="3:11">
      <c r="C724" s="50" t="str">
        <f t="shared" si="47"/>
        <v/>
      </c>
      <c r="D724" s="50" t="str">
        <f t="shared" si="48"/>
        <v/>
      </c>
      <c r="E724" s="50" t="str">
        <f t="shared" si="49"/>
        <v/>
      </c>
      <c r="F724" s="224"/>
      <c r="G724" s="69"/>
      <c r="H724" s="69"/>
      <c r="I724" s="226"/>
      <c r="J724" s="54"/>
      <c r="K724" s="55" t="str">
        <f t="shared" si="50"/>
        <v/>
      </c>
    </row>
    <row r="725" spans="3:11">
      <c r="C725" s="50" t="str">
        <f t="shared" si="47"/>
        <v/>
      </c>
      <c r="D725" s="50" t="str">
        <f t="shared" si="48"/>
        <v/>
      </c>
      <c r="E725" s="50" t="str">
        <f t="shared" si="49"/>
        <v/>
      </c>
      <c r="F725" s="224"/>
      <c r="G725" s="69"/>
      <c r="H725" s="69"/>
      <c r="I725" s="226"/>
      <c r="J725" s="54"/>
      <c r="K725" s="55" t="str">
        <f t="shared" si="50"/>
        <v/>
      </c>
    </row>
    <row r="726" spans="3:11">
      <c r="C726" s="50" t="str">
        <f t="shared" si="47"/>
        <v/>
      </c>
      <c r="D726" s="50" t="str">
        <f t="shared" si="48"/>
        <v/>
      </c>
      <c r="E726" s="50" t="str">
        <f t="shared" si="49"/>
        <v/>
      </c>
      <c r="F726" s="224"/>
      <c r="G726" s="69"/>
      <c r="H726" s="69"/>
      <c r="I726" s="226"/>
      <c r="J726" s="54"/>
      <c r="K726" s="55" t="str">
        <f t="shared" si="50"/>
        <v/>
      </c>
    </row>
    <row r="727" spans="3:11">
      <c r="C727" s="50" t="str">
        <f t="shared" ref="C727:C790" si="51">IF(F727="","",MONTH(F727))</f>
        <v/>
      </c>
      <c r="D727" s="50" t="str">
        <f t="shared" ref="D727:D790" si="52">IF(F727="","",YEAR(F727))</f>
        <v/>
      </c>
      <c r="E727" s="50" t="str">
        <f t="shared" ref="E727:E790" si="53">IF(F727="","",IF(OR(C727=10,C727=11,C727=12),CONCATENATE(D727,"/",C727),CONCATENATE(D727,"/",0,C727)))</f>
        <v/>
      </c>
      <c r="F727" s="224"/>
      <c r="G727" s="69"/>
      <c r="H727" s="69"/>
      <c r="I727" s="226"/>
      <c r="J727" s="54"/>
      <c r="K727" s="55" t="str">
        <f t="shared" si="50"/>
        <v/>
      </c>
    </row>
    <row r="728" spans="3:11">
      <c r="C728" s="50" t="str">
        <f t="shared" si="51"/>
        <v/>
      </c>
      <c r="D728" s="50" t="str">
        <f t="shared" si="52"/>
        <v/>
      </c>
      <c r="E728" s="50" t="str">
        <f t="shared" si="53"/>
        <v/>
      </c>
      <c r="F728" s="224"/>
      <c r="G728" s="69"/>
      <c r="H728" s="69"/>
      <c r="I728" s="226"/>
      <c r="J728" s="54"/>
      <c r="K728" s="55" t="str">
        <f t="shared" si="50"/>
        <v/>
      </c>
    </row>
    <row r="729" spans="3:11">
      <c r="C729" s="50" t="str">
        <f t="shared" si="51"/>
        <v/>
      </c>
      <c r="D729" s="50" t="str">
        <f t="shared" si="52"/>
        <v/>
      </c>
      <c r="E729" s="50" t="str">
        <f t="shared" si="53"/>
        <v/>
      </c>
      <c r="F729" s="224"/>
      <c r="G729" s="69"/>
      <c r="H729" s="69"/>
      <c r="I729" s="226"/>
      <c r="J729" s="54"/>
      <c r="K729" s="55" t="str">
        <f t="shared" si="50"/>
        <v/>
      </c>
    </row>
    <row r="730" spans="3:11">
      <c r="C730" s="50" t="str">
        <f t="shared" si="51"/>
        <v/>
      </c>
      <c r="D730" s="50" t="str">
        <f t="shared" si="52"/>
        <v/>
      </c>
      <c r="E730" s="50" t="str">
        <f t="shared" si="53"/>
        <v/>
      </c>
      <c r="F730" s="224"/>
      <c r="G730" s="69"/>
      <c r="H730" s="69"/>
      <c r="I730" s="226"/>
      <c r="J730" s="54"/>
      <c r="K730" s="55" t="str">
        <f t="shared" si="50"/>
        <v/>
      </c>
    </row>
    <row r="731" spans="3:11">
      <c r="C731" s="50" t="str">
        <f t="shared" si="51"/>
        <v/>
      </c>
      <c r="D731" s="50" t="str">
        <f t="shared" si="52"/>
        <v/>
      </c>
      <c r="E731" s="50" t="str">
        <f t="shared" si="53"/>
        <v/>
      </c>
      <c r="F731" s="224"/>
      <c r="G731" s="69"/>
      <c r="H731" s="69"/>
      <c r="I731" s="226"/>
      <c r="J731" s="54"/>
      <c r="K731" s="55" t="str">
        <f t="shared" si="50"/>
        <v/>
      </c>
    </row>
    <row r="732" spans="3:11">
      <c r="C732" s="50" t="str">
        <f t="shared" si="51"/>
        <v/>
      </c>
      <c r="D732" s="50" t="str">
        <f t="shared" si="52"/>
        <v/>
      </c>
      <c r="E732" s="50" t="str">
        <f t="shared" si="53"/>
        <v/>
      </c>
      <c r="F732" s="224"/>
      <c r="G732" s="69"/>
      <c r="H732" s="69"/>
      <c r="I732" s="226"/>
      <c r="J732" s="54"/>
      <c r="K732" s="55" t="str">
        <f t="shared" si="50"/>
        <v/>
      </c>
    </row>
    <row r="733" spans="3:11">
      <c r="C733" s="50" t="str">
        <f t="shared" si="51"/>
        <v/>
      </c>
      <c r="D733" s="50" t="str">
        <f t="shared" si="52"/>
        <v/>
      </c>
      <c r="E733" s="50" t="str">
        <f t="shared" si="53"/>
        <v/>
      </c>
      <c r="F733" s="224"/>
      <c r="G733" s="69"/>
      <c r="H733" s="69"/>
      <c r="I733" s="226"/>
      <c r="J733" s="54"/>
      <c r="K733" s="55" t="str">
        <f t="shared" si="50"/>
        <v/>
      </c>
    </row>
    <row r="734" spans="3:11">
      <c r="C734" s="50" t="str">
        <f t="shared" si="51"/>
        <v/>
      </c>
      <c r="D734" s="50" t="str">
        <f t="shared" si="52"/>
        <v/>
      </c>
      <c r="E734" s="50" t="str">
        <f t="shared" si="53"/>
        <v/>
      </c>
      <c r="F734" s="224"/>
      <c r="G734" s="69"/>
      <c r="H734" s="69"/>
      <c r="I734" s="226"/>
      <c r="J734" s="54"/>
      <c r="K734" s="55" t="str">
        <f t="shared" si="50"/>
        <v/>
      </c>
    </row>
    <row r="735" spans="3:11">
      <c r="C735" s="50" t="str">
        <f t="shared" si="51"/>
        <v/>
      </c>
      <c r="D735" s="50" t="str">
        <f t="shared" si="52"/>
        <v/>
      </c>
      <c r="E735" s="50" t="str">
        <f t="shared" si="53"/>
        <v/>
      </c>
      <c r="F735" s="224"/>
      <c r="G735" s="69"/>
      <c r="H735" s="69"/>
      <c r="I735" s="226"/>
      <c r="J735" s="54"/>
      <c r="K735" s="55" t="str">
        <f t="shared" si="50"/>
        <v/>
      </c>
    </row>
    <row r="736" spans="3:11">
      <c r="C736" s="50" t="str">
        <f t="shared" si="51"/>
        <v/>
      </c>
      <c r="D736" s="50" t="str">
        <f t="shared" si="52"/>
        <v/>
      </c>
      <c r="E736" s="50" t="str">
        <f t="shared" si="53"/>
        <v/>
      </c>
      <c r="F736" s="224"/>
      <c r="G736" s="69"/>
      <c r="H736" s="69"/>
      <c r="I736" s="226"/>
      <c r="J736" s="54"/>
      <c r="K736" s="55" t="str">
        <f t="shared" si="50"/>
        <v/>
      </c>
    </row>
    <row r="737" spans="3:11">
      <c r="C737" s="50" t="str">
        <f t="shared" si="51"/>
        <v/>
      </c>
      <c r="D737" s="50" t="str">
        <f t="shared" si="52"/>
        <v/>
      </c>
      <c r="E737" s="50" t="str">
        <f t="shared" si="53"/>
        <v/>
      </c>
      <c r="F737" s="224"/>
      <c r="G737" s="69"/>
      <c r="H737" s="69"/>
      <c r="I737" s="226"/>
      <c r="J737" s="54"/>
      <c r="K737" s="55" t="str">
        <f t="shared" si="50"/>
        <v/>
      </c>
    </row>
    <row r="738" spans="3:11">
      <c r="C738" s="50" t="str">
        <f t="shared" si="51"/>
        <v/>
      </c>
      <c r="D738" s="50" t="str">
        <f t="shared" si="52"/>
        <v/>
      </c>
      <c r="E738" s="50" t="str">
        <f t="shared" si="53"/>
        <v/>
      </c>
      <c r="F738" s="224"/>
      <c r="G738" s="69"/>
      <c r="H738" s="69"/>
      <c r="I738" s="226"/>
      <c r="J738" s="54"/>
      <c r="K738" s="55" t="str">
        <f t="shared" si="50"/>
        <v/>
      </c>
    </row>
    <row r="739" spans="3:11">
      <c r="C739" s="50" t="str">
        <f t="shared" si="51"/>
        <v/>
      </c>
      <c r="D739" s="50" t="str">
        <f t="shared" si="52"/>
        <v/>
      </c>
      <c r="E739" s="50" t="str">
        <f t="shared" si="53"/>
        <v/>
      </c>
      <c r="F739" s="224"/>
      <c r="G739" s="69"/>
      <c r="H739" s="69"/>
      <c r="I739" s="226"/>
      <c r="J739" s="54"/>
      <c r="K739" s="55" t="str">
        <f t="shared" si="50"/>
        <v/>
      </c>
    </row>
    <row r="740" spans="3:11">
      <c r="C740" s="50" t="str">
        <f t="shared" si="51"/>
        <v/>
      </c>
      <c r="D740" s="50" t="str">
        <f t="shared" si="52"/>
        <v/>
      </c>
      <c r="E740" s="50" t="str">
        <f t="shared" si="53"/>
        <v/>
      </c>
      <c r="F740" s="224"/>
      <c r="G740" s="69"/>
      <c r="H740" s="69"/>
      <c r="I740" s="226"/>
      <c r="J740" s="54"/>
      <c r="K740" s="55" t="str">
        <f t="shared" si="50"/>
        <v/>
      </c>
    </row>
    <row r="741" spans="3:11">
      <c r="C741" s="50" t="str">
        <f t="shared" si="51"/>
        <v/>
      </c>
      <c r="D741" s="50" t="str">
        <f t="shared" si="52"/>
        <v/>
      </c>
      <c r="E741" s="50" t="str">
        <f t="shared" si="53"/>
        <v/>
      </c>
      <c r="F741" s="224"/>
      <c r="G741" s="69"/>
      <c r="H741" s="69"/>
      <c r="I741" s="226"/>
      <c r="J741" s="54"/>
      <c r="K741" s="55" t="str">
        <f t="shared" si="50"/>
        <v/>
      </c>
    </row>
    <row r="742" spans="3:11">
      <c r="C742" s="50" t="str">
        <f t="shared" si="51"/>
        <v/>
      </c>
      <c r="D742" s="50" t="str">
        <f t="shared" si="52"/>
        <v/>
      </c>
      <c r="E742" s="50" t="str">
        <f t="shared" si="53"/>
        <v/>
      </c>
      <c r="F742" s="224"/>
      <c r="G742" s="69"/>
      <c r="H742" s="69"/>
      <c r="I742" s="226"/>
      <c r="J742" s="54"/>
      <c r="K742" s="55" t="str">
        <f t="shared" si="50"/>
        <v/>
      </c>
    </row>
    <row r="743" spans="3:11">
      <c r="C743" s="50" t="str">
        <f t="shared" si="51"/>
        <v/>
      </c>
      <c r="D743" s="50" t="str">
        <f t="shared" si="52"/>
        <v/>
      </c>
      <c r="E743" s="50" t="str">
        <f t="shared" si="53"/>
        <v/>
      </c>
      <c r="F743" s="224"/>
      <c r="G743" s="69"/>
      <c r="H743" s="69"/>
      <c r="I743" s="226"/>
      <c r="J743" s="54"/>
      <c r="K743" s="55" t="str">
        <f t="shared" si="50"/>
        <v/>
      </c>
    </row>
    <row r="744" spans="3:11">
      <c r="C744" s="50" t="str">
        <f t="shared" si="51"/>
        <v/>
      </c>
      <c r="D744" s="50" t="str">
        <f t="shared" si="52"/>
        <v/>
      </c>
      <c r="E744" s="50" t="str">
        <f t="shared" si="53"/>
        <v/>
      </c>
      <c r="F744" s="224"/>
      <c r="G744" s="69"/>
      <c r="H744" s="69"/>
      <c r="I744" s="226"/>
      <c r="J744" s="54"/>
      <c r="K744" s="55" t="str">
        <f t="shared" si="50"/>
        <v/>
      </c>
    </row>
    <row r="745" spans="3:11">
      <c r="C745" s="50" t="str">
        <f t="shared" si="51"/>
        <v/>
      </c>
      <c r="D745" s="50" t="str">
        <f t="shared" si="52"/>
        <v/>
      </c>
      <c r="E745" s="50" t="str">
        <f t="shared" si="53"/>
        <v/>
      </c>
      <c r="F745" s="224"/>
      <c r="G745" s="69"/>
      <c r="H745" s="69"/>
      <c r="I745" s="226"/>
      <c r="J745" s="54"/>
      <c r="K745" s="55" t="str">
        <f t="shared" si="50"/>
        <v/>
      </c>
    </row>
    <row r="746" spans="3:11">
      <c r="C746" s="50" t="str">
        <f t="shared" si="51"/>
        <v/>
      </c>
      <c r="D746" s="50" t="str">
        <f t="shared" si="52"/>
        <v/>
      </c>
      <c r="E746" s="50" t="str">
        <f t="shared" si="53"/>
        <v/>
      </c>
      <c r="F746" s="224"/>
      <c r="G746" s="69"/>
      <c r="H746" s="69"/>
      <c r="I746" s="226"/>
      <c r="J746" s="54"/>
      <c r="K746" s="55" t="str">
        <f t="shared" si="50"/>
        <v/>
      </c>
    </row>
    <row r="747" spans="3:11">
      <c r="C747" s="50" t="str">
        <f t="shared" si="51"/>
        <v/>
      </c>
      <c r="D747" s="50" t="str">
        <f t="shared" si="52"/>
        <v/>
      </c>
      <c r="E747" s="50" t="str">
        <f t="shared" si="53"/>
        <v/>
      </c>
      <c r="F747" s="224"/>
      <c r="G747" s="69"/>
      <c r="H747" s="69"/>
      <c r="I747" s="226"/>
      <c r="J747" s="54"/>
      <c r="K747" s="55" t="str">
        <f t="shared" si="50"/>
        <v/>
      </c>
    </row>
    <row r="748" spans="3:11">
      <c r="C748" s="50" t="str">
        <f t="shared" si="51"/>
        <v/>
      </c>
      <c r="D748" s="50" t="str">
        <f t="shared" si="52"/>
        <v/>
      </c>
      <c r="E748" s="50" t="str">
        <f t="shared" si="53"/>
        <v/>
      </c>
      <c r="F748" s="224"/>
      <c r="G748" s="69"/>
      <c r="H748" s="69"/>
      <c r="I748" s="226"/>
      <c r="J748" s="54"/>
      <c r="K748" s="55" t="str">
        <f t="shared" si="50"/>
        <v/>
      </c>
    </row>
    <row r="749" spans="3:11">
      <c r="C749" s="50" t="str">
        <f t="shared" si="51"/>
        <v/>
      </c>
      <c r="D749" s="50" t="str">
        <f t="shared" si="52"/>
        <v/>
      </c>
      <c r="E749" s="50" t="str">
        <f t="shared" si="53"/>
        <v/>
      </c>
      <c r="F749" s="224"/>
      <c r="G749" s="69"/>
      <c r="H749" s="69"/>
      <c r="I749" s="226"/>
      <c r="J749" s="54"/>
      <c r="K749" s="55" t="str">
        <f t="shared" si="50"/>
        <v/>
      </c>
    </row>
    <row r="750" spans="3:11">
      <c r="C750" s="50" t="str">
        <f t="shared" si="51"/>
        <v/>
      </c>
      <c r="D750" s="50" t="str">
        <f t="shared" si="52"/>
        <v/>
      </c>
      <c r="E750" s="50" t="str">
        <f t="shared" si="53"/>
        <v/>
      </c>
      <c r="F750" s="224"/>
      <c r="G750" s="69"/>
      <c r="H750" s="69"/>
      <c r="I750" s="226"/>
      <c r="J750" s="54"/>
      <c r="K750" s="55" t="str">
        <f t="shared" si="50"/>
        <v/>
      </c>
    </row>
    <row r="751" spans="3:11">
      <c r="C751" s="50" t="str">
        <f t="shared" si="51"/>
        <v/>
      </c>
      <c r="D751" s="50" t="str">
        <f t="shared" si="52"/>
        <v/>
      </c>
      <c r="E751" s="50" t="str">
        <f t="shared" si="53"/>
        <v/>
      </c>
      <c r="F751" s="224"/>
      <c r="G751" s="69"/>
      <c r="H751" s="69"/>
      <c r="I751" s="226"/>
      <c r="J751" s="54"/>
      <c r="K751" s="55" t="str">
        <f t="shared" si="50"/>
        <v/>
      </c>
    </row>
    <row r="752" spans="3:11">
      <c r="C752" s="50" t="str">
        <f t="shared" si="51"/>
        <v/>
      </c>
      <c r="D752" s="50" t="str">
        <f t="shared" si="52"/>
        <v/>
      </c>
      <c r="E752" s="50" t="str">
        <f t="shared" si="53"/>
        <v/>
      </c>
      <c r="F752" s="224"/>
      <c r="G752" s="69"/>
      <c r="H752" s="69"/>
      <c r="I752" s="226"/>
      <c r="J752" s="54"/>
      <c r="K752" s="55" t="str">
        <f t="shared" si="50"/>
        <v/>
      </c>
    </row>
    <row r="753" spans="3:11">
      <c r="C753" s="50" t="str">
        <f t="shared" si="51"/>
        <v/>
      </c>
      <c r="D753" s="50" t="str">
        <f t="shared" si="52"/>
        <v/>
      </c>
      <c r="E753" s="50" t="str">
        <f t="shared" si="53"/>
        <v/>
      </c>
      <c r="F753" s="224"/>
      <c r="G753" s="69"/>
      <c r="H753" s="69"/>
      <c r="I753" s="226"/>
      <c r="J753" s="54"/>
      <c r="K753" s="55" t="str">
        <f t="shared" si="50"/>
        <v/>
      </c>
    </row>
    <row r="754" spans="3:11">
      <c r="C754" s="50" t="str">
        <f t="shared" si="51"/>
        <v/>
      </c>
      <c r="D754" s="50" t="str">
        <f t="shared" si="52"/>
        <v/>
      </c>
      <c r="E754" s="50" t="str">
        <f t="shared" si="53"/>
        <v/>
      </c>
      <c r="F754" s="224"/>
      <c r="G754" s="69"/>
      <c r="H754" s="69"/>
      <c r="I754" s="226"/>
      <c r="J754" s="54"/>
      <c r="K754" s="55" t="str">
        <f t="shared" si="50"/>
        <v/>
      </c>
    </row>
    <row r="755" spans="3:11">
      <c r="C755" s="50" t="str">
        <f t="shared" si="51"/>
        <v/>
      </c>
      <c r="D755" s="50" t="str">
        <f t="shared" si="52"/>
        <v/>
      </c>
      <c r="E755" s="50" t="str">
        <f t="shared" si="53"/>
        <v/>
      </c>
      <c r="F755" s="224"/>
      <c r="G755" s="69"/>
      <c r="H755" s="69"/>
      <c r="I755" s="226"/>
      <c r="J755" s="54"/>
      <c r="K755" s="55" t="str">
        <f t="shared" si="50"/>
        <v/>
      </c>
    </row>
    <row r="756" spans="3:11">
      <c r="C756" s="50" t="str">
        <f t="shared" si="51"/>
        <v/>
      </c>
      <c r="D756" s="50" t="str">
        <f t="shared" si="52"/>
        <v/>
      </c>
      <c r="E756" s="50" t="str">
        <f t="shared" si="53"/>
        <v/>
      </c>
      <c r="F756" s="224"/>
      <c r="G756" s="69"/>
      <c r="H756" s="69"/>
      <c r="I756" s="226"/>
      <c r="J756" s="54"/>
      <c r="K756" s="55" t="str">
        <f t="shared" si="50"/>
        <v/>
      </c>
    </row>
    <row r="757" spans="3:11">
      <c r="C757" s="50" t="str">
        <f t="shared" si="51"/>
        <v/>
      </c>
      <c r="D757" s="50" t="str">
        <f t="shared" si="52"/>
        <v/>
      </c>
      <c r="E757" s="50" t="str">
        <f t="shared" si="53"/>
        <v/>
      </c>
      <c r="F757" s="224"/>
      <c r="G757" s="69"/>
      <c r="H757" s="69"/>
      <c r="I757" s="226"/>
      <c r="J757" s="54"/>
      <c r="K757" s="55" t="str">
        <f t="shared" si="50"/>
        <v/>
      </c>
    </row>
    <row r="758" spans="3:11">
      <c r="C758" s="50" t="str">
        <f t="shared" si="51"/>
        <v/>
      </c>
      <c r="D758" s="50" t="str">
        <f t="shared" si="52"/>
        <v/>
      </c>
      <c r="E758" s="50" t="str">
        <f t="shared" si="53"/>
        <v/>
      </c>
      <c r="F758" s="224"/>
      <c r="G758" s="69"/>
      <c r="H758" s="69"/>
      <c r="I758" s="226"/>
      <c r="J758" s="54"/>
      <c r="K758" s="55" t="str">
        <f t="shared" si="50"/>
        <v/>
      </c>
    </row>
    <row r="759" spans="3:11">
      <c r="C759" s="50" t="str">
        <f t="shared" si="51"/>
        <v/>
      </c>
      <c r="D759" s="50" t="str">
        <f t="shared" si="52"/>
        <v/>
      </c>
      <c r="E759" s="50" t="str">
        <f t="shared" si="53"/>
        <v/>
      </c>
      <c r="F759" s="224"/>
      <c r="G759" s="69"/>
      <c r="H759" s="69"/>
      <c r="I759" s="226"/>
      <c r="J759" s="54"/>
      <c r="K759" s="55" t="str">
        <f t="shared" si="50"/>
        <v/>
      </c>
    </row>
    <row r="760" spans="3:11">
      <c r="C760" s="50" t="str">
        <f t="shared" si="51"/>
        <v/>
      </c>
      <c r="D760" s="50" t="str">
        <f t="shared" si="52"/>
        <v/>
      </c>
      <c r="E760" s="50" t="str">
        <f t="shared" si="53"/>
        <v/>
      </c>
      <c r="F760" s="224"/>
      <c r="G760" s="69"/>
      <c r="H760" s="69"/>
      <c r="I760" s="226"/>
      <c r="J760" s="54"/>
      <c r="K760" s="55" t="str">
        <f t="shared" si="50"/>
        <v/>
      </c>
    </row>
    <row r="761" spans="3:11">
      <c r="C761" s="50" t="str">
        <f t="shared" si="51"/>
        <v/>
      </c>
      <c r="D761" s="50" t="str">
        <f t="shared" si="52"/>
        <v/>
      </c>
      <c r="E761" s="50" t="str">
        <f t="shared" si="53"/>
        <v/>
      </c>
      <c r="F761" s="224"/>
      <c r="G761" s="69"/>
      <c r="H761" s="69"/>
      <c r="I761" s="226"/>
      <c r="J761" s="54"/>
      <c r="K761" s="55" t="str">
        <f t="shared" si="50"/>
        <v/>
      </c>
    </row>
    <row r="762" spans="3:11">
      <c r="C762" s="50" t="str">
        <f t="shared" si="51"/>
        <v/>
      </c>
      <c r="D762" s="50" t="str">
        <f t="shared" si="52"/>
        <v/>
      </c>
      <c r="E762" s="50" t="str">
        <f t="shared" si="53"/>
        <v/>
      </c>
      <c r="F762" s="224"/>
      <c r="G762" s="69"/>
      <c r="H762" s="69"/>
      <c r="I762" s="226"/>
      <c r="J762" s="54"/>
      <c r="K762" s="55" t="str">
        <f t="shared" si="50"/>
        <v/>
      </c>
    </row>
    <row r="763" spans="3:11">
      <c r="C763" s="50" t="str">
        <f t="shared" si="51"/>
        <v/>
      </c>
      <c r="D763" s="50" t="str">
        <f t="shared" si="52"/>
        <v/>
      </c>
      <c r="E763" s="50" t="str">
        <f t="shared" si="53"/>
        <v/>
      </c>
      <c r="F763" s="224"/>
      <c r="G763" s="69"/>
      <c r="H763" s="69"/>
      <c r="I763" s="226"/>
      <c r="J763" s="54"/>
      <c r="K763" s="55" t="str">
        <f t="shared" si="50"/>
        <v/>
      </c>
    </row>
    <row r="764" spans="3:11">
      <c r="C764" s="50" t="str">
        <f t="shared" si="51"/>
        <v/>
      </c>
      <c r="D764" s="50" t="str">
        <f t="shared" si="52"/>
        <v/>
      </c>
      <c r="E764" s="50" t="str">
        <f t="shared" si="53"/>
        <v/>
      </c>
      <c r="F764" s="224"/>
      <c r="G764" s="69"/>
      <c r="H764" s="69"/>
      <c r="I764" s="226"/>
      <c r="J764" s="54"/>
      <c r="K764" s="55" t="str">
        <f t="shared" si="50"/>
        <v/>
      </c>
    </row>
    <row r="765" spans="3:11">
      <c r="C765" s="50" t="str">
        <f t="shared" si="51"/>
        <v/>
      </c>
      <c r="D765" s="50" t="str">
        <f t="shared" si="52"/>
        <v/>
      </c>
      <c r="E765" s="50" t="str">
        <f t="shared" si="53"/>
        <v/>
      </c>
      <c r="F765" s="224"/>
      <c r="G765" s="69"/>
      <c r="H765" s="69"/>
      <c r="I765" s="226"/>
      <c r="J765" s="54"/>
      <c r="K765" s="55" t="str">
        <f t="shared" si="50"/>
        <v/>
      </c>
    </row>
    <row r="766" spans="3:11">
      <c r="C766" s="50" t="str">
        <f t="shared" si="51"/>
        <v/>
      </c>
      <c r="D766" s="50" t="str">
        <f t="shared" si="52"/>
        <v/>
      </c>
      <c r="E766" s="50" t="str">
        <f t="shared" si="53"/>
        <v/>
      </c>
      <c r="F766" s="224"/>
      <c r="G766" s="69"/>
      <c r="H766" s="69"/>
      <c r="I766" s="226"/>
      <c r="J766" s="54"/>
      <c r="K766" s="55" t="str">
        <f t="shared" si="50"/>
        <v/>
      </c>
    </row>
    <row r="767" spans="3:11">
      <c r="C767" s="50" t="str">
        <f t="shared" si="51"/>
        <v/>
      </c>
      <c r="D767" s="50" t="str">
        <f t="shared" si="52"/>
        <v/>
      </c>
      <c r="E767" s="50" t="str">
        <f t="shared" si="53"/>
        <v/>
      </c>
      <c r="F767" s="224"/>
      <c r="G767" s="69"/>
      <c r="H767" s="69"/>
      <c r="I767" s="226"/>
      <c r="J767" s="54"/>
      <c r="K767" s="55" t="str">
        <f t="shared" si="50"/>
        <v/>
      </c>
    </row>
    <row r="768" spans="3:11">
      <c r="C768" s="50" t="str">
        <f t="shared" si="51"/>
        <v/>
      </c>
      <c r="D768" s="50" t="str">
        <f t="shared" si="52"/>
        <v/>
      </c>
      <c r="E768" s="50" t="str">
        <f t="shared" si="53"/>
        <v/>
      </c>
      <c r="F768" s="224"/>
      <c r="G768" s="69"/>
      <c r="H768" s="69"/>
      <c r="I768" s="226"/>
      <c r="J768" s="54"/>
      <c r="K768" s="55" t="str">
        <f t="shared" si="50"/>
        <v/>
      </c>
    </row>
    <row r="769" spans="3:11">
      <c r="C769" s="50" t="str">
        <f t="shared" si="51"/>
        <v/>
      </c>
      <c r="D769" s="50" t="str">
        <f t="shared" si="52"/>
        <v/>
      </c>
      <c r="E769" s="50" t="str">
        <f t="shared" si="53"/>
        <v/>
      </c>
      <c r="F769" s="224"/>
      <c r="G769" s="69"/>
      <c r="H769" s="69"/>
      <c r="I769" s="226"/>
      <c r="J769" s="54"/>
      <c r="K769" s="55" t="str">
        <f t="shared" si="50"/>
        <v/>
      </c>
    </row>
    <row r="770" spans="3:11">
      <c r="C770" s="50" t="str">
        <f t="shared" si="51"/>
        <v/>
      </c>
      <c r="D770" s="50" t="str">
        <f t="shared" si="52"/>
        <v/>
      </c>
      <c r="E770" s="50" t="str">
        <f t="shared" si="53"/>
        <v/>
      </c>
      <c r="F770" s="224"/>
      <c r="G770" s="69"/>
      <c r="H770" s="69"/>
      <c r="I770" s="226"/>
      <c r="J770" s="54"/>
      <c r="K770" s="55" t="str">
        <f t="shared" si="50"/>
        <v/>
      </c>
    </row>
    <row r="771" spans="3:11">
      <c r="C771" s="50" t="str">
        <f t="shared" si="51"/>
        <v/>
      </c>
      <c r="D771" s="50" t="str">
        <f t="shared" si="52"/>
        <v/>
      </c>
      <c r="E771" s="50" t="str">
        <f t="shared" si="53"/>
        <v/>
      </c>
      <c r="F771" s="224"/>
      <c r="G771" s="69"/>
      <c r="H771" s="69"/>
      <c r="I771" s="226"/>
      <c r="J771" s="54"/>
      <c r="K771" s="55" t="str">
        <f t="shared" si="50"/>
        <v/>
      </c>
    </row>
    <row r="772" spans="3:11">
      <c r="C772" s="50" t="str">
        <f t="shared" si="51"/>
        <v/>
      </c>
      <c r="D772" s="50" t="str">
        <f t="shared" si="52"/>
        <v/>
      </c>
      <c r="E772" s="50" t="str">
        <f t="shared" si="53"/>
        <v/>
      </c>
      <c r="F772" s="224"/>
      <c r="G772" s="69"/>
      <c r="H772" s="69"/>
      <c r="I772" s="226"/>
      <c r="J772" s="54"/>
      <c r="K772" s="55" t="str">
        <f t="shared" si="50"/>
        <v/>
      </c>
    </row>
    <row r="773" spans="3:11">
      <c r="C773" s="50" t="str">
        <f t="shared" si="51"/>
        <v/>
      </c>
      <c r="D773" s="50" t="str">
        <f t="shared" si="52"/>
        <v/>
      </c>
      <c r="E773" s="50" t="str">
        <f t="shared" si="53"/>
        <v/>
      </c>
      <c r="F773" s="224"/>
      <c r="G773" s="69"/>
      <c r="H773" s="69"/>
      <c r="I773" s="226"/>
      <c r="J773" s="54"/>
      <c r="K773" s="55" t="str">
        <f t="shared" si="50"/>
        <v/>
      </c>
    </row>
    <row r="774" spans="3:11">
      <c r="C774" s="50" t="str">
        <f t="shared" si="51"/>
        <v/>
      </c>
      <c r="D774" s="50" t="str">
        <f t="shared" si="52"/>
        <v/>
      </c>
      <c r="E774" s="50" t="str">
        <f t="shared" si="53"/>
        <v/>
      </c>
      <c r="F774" s="224"/>
      <c r="G774" s="69"/>
      <c r="H774" s="69"/>
      <c r="I774" s="226"/>
      <c r="J774" s="54"/>
      <c r="K774" s="55" t="str">
        <f t="shared" si="50"/>
        <v/>
      </c>
    </row>
    <row r="775" spans="3:11">
      <c r="C775" s="50" t="str">
        <f t="shared" si="51"/>
        <v/>
      </c>
      <c r="D775" s="50" t="str">
        <f t="shared" si="52"/>
        <v/>
      </c>
      <c r="E775" s="50" t="str">
        <f t="shared" si="53"/>
        <v/>
      </c>
      <c r="F775" s="224"/>
      <c r="G775" s="69"/>
      <c r="H775" s="69"/>
      <c r="I775" s="226"/>
      <c r="J775" s="54"/>
      <c r="K775" s="55" t="str">
        <f t="shared" si="50"/>
        <v/>
      </c>
    </row>
    <row r="776" spans="3:11">
      <c r="C776" s="50" t="str">
        <f t="shared" si="51"/>
        <v/>
      </c>
      <c r="D776" s="50" t="str">
        <f t="shared" si="52"/>
        <v/>
      </c>
      <c r="E776" s="50" t="str">
        <f t="shared" si="53"/>
        <v/>
      </c>
      <c r="F776" s="224"/>
      <c r="G776" s="69"/>
      <c r="H776" s="69"/>
      <c r="I776" s="226"/>
      <c r="J776" s="54"/>
      <c r="K776" s="55" t="str">
        <f t="shared" si="50"/>
        <v/>
      </c>
    </row>
    <row r="777" spans="3:11">
      <c r="C777" s="50" t="str">
        <f t="shared" si="51"/>
        <v/>
      </c>
      <c r="D777" s="50" t="str">
        <f t="shared" si="52"/>
        <v/>
      </c>
      <c r="E777" s="50" t="str">
        <f t="shared" si="53"/>
        <v/>
      </c>
      <c r="F777" s="224"/>
      <c r="G777" s="69"/>
      <c r="H777" s="69"/>
      <c r="I777" s="226"/>
      <c r="J777" s="54"/>
      <c r="K777" s="55" t="str">
        <f t="shared" si="50"/>
        <v/>
      </c>
    </row>
    <row r="778" spans="3:11">
      <c r="C778" s="50" t="str">
        <f t="shared" si="51"/>
        <v/>
      </c>
      <c r="D778" s="50" t="str">
        <f t="shared" si="52"/>
        <v/>
      </c>
      <c r="E778" s="50" t="str">
        <f t="shared" si="53"/>
        <v/>
      </c>
      <c r="F778" s="224"/>
      <c r="G778" s="69"/>
      <c r="H778" s="69"/>
      <c r="I778" s="226"/>
      <c r="J778" s="54"/>
      <c r="K778" s="55" t="str">
        <f t="shared" si="50"/>
        <v/>
      </c>
    </row>
    <row r="779" spans="3:11">
      <c r="C779" s="50" t="str">
        <f t="shared" si="51"/>
        <v/>
      </c>
      <c r="D779" s="50" t="str">
        <f t="shared" si="52"/>
        <v/>
      </c>
      <c r="E779" s="50" t="str">
        <f t="shared" si="53"/>
        <v/>
      </c>
      <c r="F779" s="224"/>
      <c r="G779" s="69"/>
      <c r="H779" s="69"/>
      <c r="I779" s="226"/>
      <c r="J779" s="54"/>
      <c r="K779" s="55" t="str">
        <f t="shared" si="50"/>
        <v/>
      </c>
    </row>
    <row r="780" spans="3:11">
      <c r="C780" s="50" t="str">
        <f t="shared" si="51"/>
        <v/>
      </c>
      <c r="D780" s="50" t="str">
        <f t="shared" si="52"/>
        <v/>
      </c>
      <c r="E780" s="50" t="str">
        <f t="shared" si="53"/>
        <v/>
      </c>
      <c r="F780" s="224"/>
      <c r="G780" s="69"/>
      <c r="H780" s="69"/>
      <c r="I780" s="226"/>
      <c r="J780" s="54"/>
      <c r="K780" s="55" t="str">
        <f t="shared" si="50"/>
        <v/>
      </c>
    </row>
    <row r="781" spans="3:11">
      <c r="C781" s="50" t="str">
        <f t="shared" si="51"/>
        <v/>
      </c>
      <c r="D781" s="50" t="str">
        <f t="shared" si="52"/>
        <v/>
      </c>
      <c r="E781" s="50" t="str">
        <f t="shared" si="53"/>
        <v/>
      </c>
      <c r="F781" s="224"/>
      <c r="G781" s="69"/>
      <c r="H781" s="69"/>
      <c r="I781" s="226"/>
      <c r="J781" s="54"/>
      <c r="K781" s="55" t="str">
        <f t="shared" si="50"/>
        <v/>
      </c>
    </row>
    <row r="782" spans="3:11">
      <c r="C782" s="50" t="str">
        <f t="shared" si="51"/>
        <v/>
      </c>
      <c r="D782" s="50" t="str">
        <f t="shared" si="52"/>
        <v/>
      </c>
      <c r="E782" s="50" t="str">
        <f t="shared" si="53"/>
        <v/>
      </c>
      <c r="F782" s="224"/>
      <c r="G782" s="69"/>
      <c r="H782" s="69"/>
      <c r="I782" s="226"/>
      <c r="J782" s="54"/>
      <c r="K782" s="55" t="str">
        <f t="shared" si="50"/>
        <v/>
      </c>
    </row>
    <row r="783" spans="3:11">
      <c r="C783" s="50" t="str">
        <f t="shared" si="51"/>
        <v/>
      </c>
      <c r="D783" s="50" t="str">
        <f t="shared" si="52"/>
        <v/>
      </c>
      <c r="E783" s="50" t="str">
        <f t="shared" si="53"/>
        <v/>
      </c>
      <c r="F783" s="224"/>
      <c r="G783" s="69"/>
      <c r="H783" s="69"/>
      <c r="I783" s="226"/>
      <c r="J783" s="54"/>
      <c r="K783" s="55" t="str">
        <f t="shared" si="50"/>
        <v/>
      </c>
    </row>
    <row r="784" spans="3:11">
      <c r="C784" s="50" t="str">
        <f t="shared" si="51"/>
        <v/>
      </c>
      <c r="D784" s="50" t="str">
        <f t="shared" si="52"/>
        <v/>
      </c>
      <c r="E784" s="50" t="str">
        <f t="shared" si="53"/>
        <v/>
      </c>
      <c r="F784" s="224"/>
      <c r="G784" s="69"/>
      <c r="H784" s="69"/>
      <c r="I784" s="226"/>
      <c r="J784" s="54"/>
      <c r="K784" s="55" t="str">
        <f t="shared" si="50"/>
        <v/>
      </c>
    </row>
    <row r="785" spans="3:11">
      <c r="C785" s="50" t="str">
        <f t="shared" si="51"/>
        <v/>
      </c>
      <c r="D785" s="50" t="str">
        <f t="shared" si="52"/>
        <v/>
      </c>
      <c r="E785" s="50" t="str">
        <f t="shared" si="53"/>
        <v/>
      </c>
      <c r="F785" s="224"/>
      <c r="G785" s="69"/>
      <c r="H785" s="69"/>
      <c r="I785" s="226"/>
      <c r="J785" s="54"/>
      <c r="K785" s="55" t="str">
        <f t="shared" si="50"/>
        <v/>
      </c>
    </row>
    <row r="786" spans="3:11">
      <c r="C786" s="50" t="str">
        <f t="shared" si="51"/>
        <v/>
      </c>
      <c r="D786" s="50" t="str">
        <f t="shared" si="52"/>
        <v/>
      </c>
      <c r="E786" s="50" t="str">
        <f t="shared" si="53"/>
        <v/>
      </c>
      <c r="F786" s="224"/>
      <c r="G786" s="69"/>
      <c r="H786" s="69"/>
      <c r="I786" s="226"/>
      <c r="J786" s="54"/>
      <c r="K786" s="55" t="str">
        <f t="shared" ref="K786:K849" si="54">IF(I786="","",IF(I786=$A$5,"Entrada",IF(I786=$A$6,"Entrada",IF(I786=$A$7,"Entrada",IF(I786=$A$8,"Entrada",IF(I786=$A$9,"Entrada",(IF(I786=$A$10,"Entrada","Saída"))))))))</f>
        <v/>
      </c>
    </row>
    <row r="787" spans="3:11">
      <c r="C787" s="50" t="str">
        <f t="shared" si="51"/>
        <v/>
      </c>
      <c r="D787" s="50" t="str">
        <f t="shared" si="52"/>
        <v/>
      </c>
      <c r="E787" s="50" t="str">
        <f t="shared" si="53"/>
        <v/>
      </c>
      <c r="F787" s="224"/>
      <c r="G787" s="69"/>
      <c r="H787" s="69"/>
      <c r="I787" s="226"/>
      <c r="J787" s="54"/>
      <c r="K787" s="55" t="str">
        <f t="shared" si="54"/>
        <v/>
      </c>
    </row>
    <row r="788" spans="3:11">
      <c r="C788" s="50" t="str">
        <f t="shared" si="51"/>
        <v/>
      </c>
      <c r="D788" s="50" t="str">
        <f t="shared" si="52"/>
        <v/>
      </c>
      <c r="E788" s="50" t="str">
        <f t="shared" si="53"/>
        <v/>
      </c>
      <c r="F788" s="224"/>
      <c r="G788" s="69"/>
      <c r="H788" s="69"/>
      <c r="I788" s="226"/>
      <c r="J788" s="54"/>
      <c r="K788" s="55" t="str">
        <f t="shared" si="54"/>
        <v/>
      </c>
    </row>
    <row r="789" spans="3:11">
      <c r="C789" s="50" t="str">
        <f t="shared" si="51"/>
        <v/>
      </c>
      <c r="D789" s="50" t="str">
        <f t="shared" si="52"/>
        <v/>
      </c>
      <c r="E789" s="50" t="str">
        <f t="shared" si="53"/>
        <v/>
      </c>
      <c r="F789" s="224"/>
      <c r="G789" s="69"/>
      <c r="H789" s="69"/>
      <c r="I789" s="226"/>
      <c r="J789" s="54"/>
      <c r="K789" s="55" t="str">
        <f t="shared" si="54"/>
        <v/>
      </c>
    </row>
    <row r="790" spans="3:11">
      <c r="C790" s="50" t="str">
        <f t="shared" si="51"/>
        <v/>
      </c>
      <c r="D790" s="50" t="str">
        <f t="shared" si="52"/>
        <v/>
      </c>
      <c r="E790" s="50" t="str">
        <f t="shared" si="53"/>
        <v/>
      </c>
      <c r="F790" s="224"/>
      <c r="G790" s="69"/>
      <c r="H790" s="69"/>
      <c r="I790" s="226"/>
      <c r="J790" s="54"/>
      <c r="K790" s="55" t="str">
        <f t="shared" si="54"/>
        <v/>
      </c>
    </row>
    <row r="791" spans="3:11">
      <c r="C791" s="50" t="str">
        <f t="shared" ref="C791:C854" si="55">IF(F791="","",MONTH(F791))</f>
        <v/>
      </c>
      <c r="D791" s="50" t="str">
        <f t="shared" ref="D791:D854" si="56">IF(F791="","",YEAR(F791))</f>
        <v/>
      </c>
      <c r="E791" s="50" t="str">
        <f t="shared" ref="E791:E854" si="57">IF(F791="","",IF(OR(C791=10,C791=11,C791=12),CONCATENATE(D791,"/",C791),CONCATENATE(D791,"/",0,C791)))</f>
        <v/>
      </c>
      <c r="F791" s="224"/>
      <c r="G791" s="69"/>
      <c r="H791" s="69"/>
      <c r="I791" s="226"/>
      <c r="J791" s="54"/>
      <c r="K791" s="55" t="str">
        <f t="shared" si="54"/>
        <v/>
      </c>
    </row>
    <row r="792" spans="3:11">
      <c r="C792" s="50" t="str">
        <f t="shared" si="55"/>
        <v/>
      </c>
      <c r="D792" s="50" t="str">
        <f t="shared" si="56"/>
        <v/>
      </c>
      <c r="E792" s="50" t="str">
        <f t="shared" si="57"/>
        <v/>
      </c>
      <c r="F792" s="224"/>
      <c r="G792" s="69"/>
      <c r="H792" s="69"/>
      <c r="I792" s="226"/>
      <c r="J792" s="54"/>
      <c r="K792" s="55" t="str">
        <f t="shared" si="54"/>
        <v/>
      </c>
    </row>
    <row r="793" spans="3:11">
      <c r="C793" s="50" t="str">
        <f t="shared" si="55"/>
        <v/>
      </c>
      <c r="D793" s="50" t="str">
        <f t="shared" si="56"/>
        <v/>
      </c>
      <c r="E793" s="50" t="str">
        <f t="shared" si="57"/>
        <v/>
      </c>
      <c r="F793" s="224"/>
      <c r="G793" s="69"/>
      <c r="H793" s="69"/>
      <c r="I793" s="226"/>
      <c r="J793" s="54"/>
      <c r="K793" s="55" t="str">
        <f t="shared" si="54"/>
        <v/>
      </c>
    </row>
    <row r="794" spans="3:11">
      <c r="C794" s="50" t="str">
        <f t="shared" si="55"/>
        <v/>
      </c>
      <c r="D794" s="50" t="str">
        <f t="shared" si="56"/>
        <v/>
      </c>
      <c r="E794" s="50" t="str">
        <f t="shared" si="57"/>
        <v/>
      </c>
      <c r="F794" s="224"/>
      <c r="G794" s="69"/>
      <c r="H794" s="69"/>
      <c r="I794" s="226"/>
      <c r="J794" s="54"/>
      <c r="K794" s="55" t="str">
        <f t="shared" si="54"/>
        <v/>
      </c>
    </row>
    <row r="795" spans="3:11">
      <c r="C795" s="50" t="str">
        <f t="shared" si="55"/>
        <v/>
      </c>
      <c r="D795" s="50" t="str">
        <f t="shared" si="56"/>
        <v/>
      </c>
      <c r="E795" s="50" t="str">
        <f t="shared" si="57"/>
        <v/>
      </c>
      <c r="F795" s="224"/>
      <c r="G795" s="69"/>
      <c r="H795" s="69"/>
      <c r="I795" s="226"/>
      <c r="J795" s="54"/>
      <c r="K795" s="55" t="str">
        <f t="shared" si="54"/>
        <v/>
      </c>
    </row>
    <row r="796" spans="3:11">
      <c r="C796" s="50" t="str">
        <f t="shared" si="55"/>
        <v/>
      </c>
      <c r="D796" s="50" t="str">
        <f t="shared" si="56"/>
        <v/>
      </c>
      <c r="E796" s="50" t="str">
        <f t="shared" si="57"/>
        <v/>
      </c>
      <c r="F796" s="224"/>
      <c r="G796" s="69"/>
      <c r="H796" s="69"/>
      <c r="I796" s="226"/>
      <c r="J796" s="54"/>
      <c r="K796" s="55" t="str">
        <f t="shared" si="54"/>
        <v/>
      </c>
    </row>
    <row r="797" spans="3:11">
      <c r="C797" s="50" t="str">
        <f t="shared" si="55"/>
        <v/>
      </c>
      <c r="D797" s="50" t="str">
        <f t="shared" si="56"/>
        <v/>
      </c>
      <c r="E797" s="50" t="str">
        <f t="shared" si="57"/>
        <v/>
      </c>
      <c r="F797" s="224"/>
      <c r="G797" s="69"/>
      <c r="H797" s="69"/>
      <c r="I797" s="226"/>
      <c r="J797" s="54"/>
      <c r="K797" s="55" t="str">
        <f t="shared" si="54"/>
        <v/>
      </c>
    </row>
    <row r="798" spans="3:11">
      <c r="C798" s="50" t="str">
        <f t="shared" si="55"/>
        <v/>
      </c>
      <c r="D798" s="50" t="str">
        <f t="shared" si="56"/>
        <v/>
      </c>
      <c r="E798" s="50" t="str">
        <f t="shared" si="57"/>
        <v/>
      </c>
      <c r="F798" s="224"/>
      <c r="G798" s="69"/>
      <c r="H798" s="69"/>
      <c r="I798" s="226"/>
      <c r="J798" s="54"/>
      <c r="K798" s="55" t="str">
        <f t="shared" si="54"/>
        <v/>
      </c>
    </row>
    <row r="799" spans="3:11">
      <c r="C799" s="50" t="str">
        <f t="shared" si="55"/>
        <v/>
      </c>
      <c r="D799" s="50" t="str">
        <f t="shared" si="56"/>
        <v/>
      </c>
      <c r="E799" s="50" t="str">
        <f t="shared" si="57"/>
        <v/>
      </c>
      <c r="F799" s="224"/>
      <c r="G799" s="69"/>
      <c r="H799" s="69"/>
      <c r="I799" s="226"/>
      <c r="J799" s="54"/>
      <c r="K799" s="55" t="str">
        <f t="shared" si="54"/>
        <v/>
      </c>
    </row>
    <row r="800" spans="3:11">
      <c r="C800" s="50" t="str">
        <f t="shared" si="55"/>
        <v/>
      </c>
      <c r="D800" s="50" t="str">
        <f t="shared" si="56"/>
        <v/>
      </c>
      <c r="E800" s="50" t="str">
        <f t="shared" si="57"/>
        <v/>
      </c>
      <c r="F800" s="224"/>
      <c r="G800" s="69"/>
      <c r="H800" s="69"/>
      <c r="I800" s="226"/>
      <c r="J800" s="54"/>
      <c r="K800" s="55" t="str">
        <f t="shared" si="54"/>
        <v/>
      </c>
    </row>
    <row r="801" spans="3:11">
      <c r="C801" s="50" t="str">
        <f t="shared" si="55"/>
        <v/>
      </c>
      <c r="D801" s="50" t="str">
        <f t="shared" si="56"/>
        <v/>
      </c>
      <c r="E801" s="50" t="str">
        <f t="shared" si="57"/>
        <v/>
      </c>
      <c r="F801" s="224"/>
      <c r="G801" s="69"/>
      <c r="H801" s="69"/>
      <c r="I801" s="226"/>
      <c r="J801" s="54"/>
      <c r="K801" s="55" t="str">
        <f t="shared" si="54"/>
        <v/>
      </c>
    </row>
    <row r="802" spans="3:11">
      <c r="C802" s="50" t="str">
        <f t="shared" si="55"/>
        <v/>
      </c>
      <c r="D802" s="50" t="str">
        <f t="shared" si="56"/>
        <v/>
      </c>
      <c r="E802" s="50" t="str">
        <f t="shared" si="57"/>
        <v/>
      </c>
      <c r="F802" s="224"/>
      <c r="G802" s="69"/>
      <c r="H802" s="69"/>
      <c r="I802" s="226"/>
      <c r="J802" s="54"/>
      <c r="K802" s="55" t="str">
        <f t="shared" si="54"/>
        <v/>
      </c>
    </row>
    <row r="803" spans="3:11">
      <c r="C803" s="50" t="str">
        <f t="shared" si="55"/>
        <v/>
      </c>
      <c r="D803" s="50" t="str">
        <f t="shared" si="56"/>
        <v/>
      </c>
      <c r="E803" s="50" t="str">
        <f t="shared" si="57"/>
        <v/>
      </c>
      <c r="F803" s="224"/>
      <c r="G803" s="69"/>
      <c r="H803" s="69"/>
      <c r="I803" s="226"/>
      <c r="J803" s="54"/>
      <c r="K803" s="55" t="str">
        <f t="shared" si="54"/>
        <v/>
      </c>
    </row>
    <row r="804" spans="3:11">
      <c r="C804" s="50" t="str">
        <f t="shared" si="55"/>
        <v/>
      </c>
      <c r="D804" s="50" t="str">
        <f t="shared" si="56"/>
        <v/>
      </c>
      <c r="E804" s="50" t="str">
        <f t="shared" si="57"/>
        <v/>
      </c>
      <c r="F804" s="224"/>
      <c r="G804" s="69"/>
      <c r="H804" s="69"/>
      <c r="I804" s="226"/>
      <c r="J804" s="54"/>
      <c r="K804" s="55" t="str">
        <f t="shared" si="54"/>
        <v/>
      </c>
    </row>
    <row r="805" spans="3:11">
      <c r="C805" s="50" t="str">
        <f t="shared" si="55"/>
        <v/>
      </c>
      <c r="D805" s="50" t="str">
        <f t="shared" si="56"/>
        <v/>
      </c>
      <c r="E805" s="50" t="str">
        <f t="shared" si="57"/>
        <v/>
      </c>
      <c r="F805" s="224"/>
      <c r="G805" s="69"/>
      <c r="H805" s="69"/>
      <c r="I805" s="226"/>
      <c r="J805" s="54"/>
      <c r="K805" s="55" t="str">
        <f t="shared" si="54"/>
        <v/>
      </c>
    </row>
    <row r="806" spans="3:11">
      <c r="C806" s="50" t="str">
        <f t="shared" si="55"/>
        <v/>
      </c>
      <c r="D806" s="50" t="str">
        <f t="shared" si="56"/>
        <v/>
      </c>
      <c r="E806" s="50" t="str">
        <f t="shared" si="57"/>
        <v/>
      </c>
      <c r="F806" s="224"/>
      <c r="G806" s="69"/>
      <c r="H806" s="69"/>
      <c r="I806" s="226"/>
      <c r="J806" s="54"/>
      <c r="K806" s="55" t="str">
        <f t="shared" si="54"/>
        <v/>
      </c>
    </row>
    <row r="807" spans="3:11">
      <c r="C807" s="50" t="str">
        <f t="shared" si="55"/>
        <v/>
      </c>
      <c r="D807" s="50" t="str">
        <f t="shared" si="56"/>
        <v/>
      </c>
      <c r="E807" s="50" t="str">
        <f t="shared" si="57"/>
        <v/>
      </c>
      <c r="F807" s="224"/>
      <c r="G807" s="69"/>
      <c r="H807" s="69"/>
      <c r="I807" s="226"/>
      <c r="J807" s="54"/>
      <c r="K807" s="55" t="str">
        <f t="shared" si="54"/>
        <v/>
      </c>
    </row>
    <row r="808" spans="3:11">
      <c r="C808" s="50" t="str">
        <f t="shared" si="55"/>
        <v/>
      </c>
      <c r="D808" s="50" t="str">
        <f t="shared" si="56"/>
        <v/>
      </c>
      <c r="E808" s="50" t="str">
        <f t="shared" si="57"/>
        <v/>
      </c>
      <c r="F808" s="224"/>
      <c r="G808" s="69"/>
      <c r="H808" s="69"/>
      <c r="I808" s="226"/>
      <c r="J808" s="54"/>
      <c r="K808" s="55" t="str">
        <f t="shared" si="54"/>
        <v/>
      </c>
    </row>
    <row r="809" spans="3:11">
      <c r="C809" s="50" t="str">
        <f t="shared" si="55"/>
        <v/>
      </c>
      <c r="D809" s="50" t="str">
        <f t="shared" si="56"/>
        <v/>
      </c>
      <c r="E809" s="50" t="str">
        <f t="shared" si="57"/>
        <v/>
      </c>
      <c r="F809" s="224"/>
      <c r="G809" s="69"/>
      <c r="H809" s="69"/>
      <c r="I809" s="226"/>
      <c r="J809" s="54"/>
      <c r="K809" s="55" t="str">
        <f t="shared" si="54"/>
        <v/>
      </c>
    </row>
    <row r="810" spans="3:11">
      <c r="C810" s="50" t="str">
        <f t="shared" si="55"/>
        <v/>
      </c>
      <c r="D810" s="50" t="str">
        <f t="shared" si="56"/>
        <v/>
      </c>
      <c r="E810" s="50" t="str">
        <f t="shared" si="57"/>
        <v/>
      </c>
      <c r="F810" s="224"/>
      <c r="G810" s="69"/>
      <c r="H810" s="69"/>
      <c r="I810" s="226"/>
      <c r="J810" s="54"/>
      <c r="K810" s="55" t="str">
        <f t="shared" si="54"/>
        <v/>
      </c>
    </row>
    <row r="811" spans="3:11">
      <c r="C811" s="50" t="str">
        <f t="shared" si="55"/>
        <v/>
      </c>
      <c r="D811" s="50" t="str">
        <f t="shared" si="56"/>
        <v/>
      </c>
      <c r="E811" s="50" t="str">
        <f t="shared" si="57"/>
        <v/>
      </c>
      <c r="F811" s="224"/>
      <c r="G811" s="69"/>
      <c r="H811" s="69"/>
      <c r="I811" s="226"/>
      <c r="J811" s="54"/>
      <c r="K811" s="55" t="str">
        <f t="shared" si="54"/>
        <v/>
      </c>
    </row>
    <row r="812" spans="3:11">
      <c r="C812" s="50" t="str">
        <f t="shared" si="55"/>
        <v/>
      </c>
      <c r="D812" s="50" t="str">
        <f t="shared" si="56"/>
        <v/>
      </c>
      <c r="E812" s="50" t="str">
        <f t="shared" si="57"/>
        <v/>
      </c>
      <c r="F812" s="224"/>
      <c r="G812" s="69"/>
      <c r="H812" s="69"/>
      <c r="I812" s="226"/>
      <c r="J812" s="54"/>
      <c r="K812" s="55" t="str">
        <f t="shared" si="54"/>
        <v/>
      </c>
    </row>
    <row r="813" spans="3:11">
      <c r="C813" s="50" t="str">
        <f t="shared" si="55"/>
        <v/>
      </c>
      <c r="D813" s="50" t="str">
        <f t="shared" si="56"/>
        <v/>
      </c>
      <c r="E813" s="50" t="str">
        <f t="shared" si="57"/>
        <v/>
      </c>
      <c r="F813" s="224"/>
      <c r="G813" s="69"/>
      <c r="H813" s="69"/>
      <c r="I813" s="226"/>
      <c r="J813" s="54"/>
      <c r="K813" s="55" t="str">
        <f t="shared" si="54"/>
        <v/>
      </c>
    </row>
    <row r="814" spans="3:11">
      <c r="C814" s="50" t="str">
        <f t="shared" si="55"/>
        <v/>
      </c>
      <c r="D814" s="50" t="str">
        <f t="shared" si="56"/>
        <v/>
      </c>
      <c r="E814" s="50" t="str">
        <f t="shared" si="57"/>
        <v/>
      </c>
      <c r="F814" s="224"/>
      <c r="G814" s="69"/>
      <c r="H814" s="69"/>
      <c r="I814" s="226"/>
      <c r="J814" s="54"/>
      <c r="K814" s="55" t="str">
        <f t="shared" si="54"/>
        <v/>
      </c>
    </row>
    <row r="815" spans="3:11">
      <c r="C815" s="50" t="str">
        <f t="shared" si="55"/>
        <v/>
      </c>
      <c r="D815" s="50" t="str">
        <f t="shared" si="56"/>
        <v/>
      </c>
      <c r="E815" s="50" t="str">
        <f t="shared" si="57"/>
        <v/>
      </c>
      <c r="F815" s="224"/>
      <c r="G815" s="69"/>
      <c r="H815" s="69"/>
      <c r="I815" s="226"/>
      <c r="J815" s="54"/>
      <c r="K815" s="55" t="str">
        <f t="shared" si="54"/>
        <v/>
      </c>
    </row>
    <row r="816" spans="3:11">
      <c r="C816" s="50" t="str">
        <f t="shared" si="55"/>
        <v/>
      </c>
      <c r="D816" s="50" t="str">
        <f t="shared" si="56"/>
        <v/>
      </c>
      <c r="E816" s="50" t="str">
        <f t="shared" si="57"/>
        <v/>
      </c>
      <c r="F816" s="224"/>
      <c r="G816" s="69"/>
      <c r="H816" s="69"/>
      <c r="I816" s="226"/>
      <c r="J816" s="54"/>
      <c r="K816" s="55" t="str">
        <f t="shared" si="54"/>
        <v/>
      </c>
    </row>
    <row r="817" spans="3:11">
      <c r="C817" s="50" t="str">
        <f t="shared" si="55"/>
        <v/>
      </c>
      <c r="D817" s="50" t="str">
        <f t="shared" si="56"/>
        <v/>
      </c>
      <c r="E817" s="50" t="str">
        <f t="shared" si="57"/>
        <v/>
      </c>
      <c r="F817" s="224"/>
      <c r="G817" s="69"/>
      <c r="H817" s="69"/>
      <c r="I817" s="226"/>
      <c r="J817" s="54"/>
      <c r="K817" s="55" t="str">
        <f t="shared" si="54"/>
        <v/>
      </c>
    </row>
    <row r="818" spans="3:11">
      <c r="C818" s="50" t="str">
        <f t="shared" si="55"/>
        <v/>
      </c>
      <c r="D818" s="50" t="str">
        <f t="shared" si="56"/>
        <v/>
      </c>
      <c r="E818" s="50" t="str">
        <f t="shared" si="57"/>
        <v/>
      </c>
      <c r="F818" s="224"/>
      <c r="G818" s="69"/>
      <c r="H818" s="69"/>
      <c r="I818" s="226"/>
      <c r="J818" s="54"/>
      <c r="K818" s="55" t="str">
        <f t="shared" si="54"/>
        <v/>
      </c>
    </row>
    <row r="819" spans="3:11">
      <c r="C819" s="50" t="str">
        <f t="shared" si="55"/>
        <v/>
      </c>
      <c r="D819" s="50" t="str">
        <f t="shared" si="56"/>
        <v/>
      </c>
      <c r="E819" s="50" t="str">
        <f t="shared" si="57"/>
        <v/>
      </c>
      <c r="F819" s="224"/>
      <c r="G819" s="69"/>
      <c r="H819" s="69"/>
      <c r="I819" s="226"/>
      <c r="J819" s="54"/>
      <c r="K819" s="55" t="str">
        <f t="shared" si="54"/>
        <v/>
      </c>
    </row>
    <row r="820" spans="3:11">
      <c r="C820" s="50" t="str">
        <f t="shared" si="55"/>
        <v/>
      </c>
      <c r="D820" s="50" t="str">
        <f t="shared" si="56"/>
        <v/>
      </c>
      <c r="E820" s="50" t="str">
        <f t="shared" si="57"/>
        <v/>
      </c>
      <c r="F820" s="224"/>
      <c r="G820" s="69"/>
      <c r="H820" s="69"/>
      <c r="I820" s="226"/>
      <c r="J820" s="54"/>
      <c r="K820" s="55" t="str">
        <f t="shared" si="54"/>
        <v/>
      </c>
    </row>
    <row r="821" spans="3:11">
      <c r="C821" s="50" t="str">
        <f t="shared" si="55"/>
        <v/>
      </c>
      <c r="D821" s="50" t="str">
        <f t="shared" si="56"/>
        <v/>
      </c>
      <c r="E821" s="50" t="str">
        <f t="shared" si="57"/>
        <v/>
      </c>
      <c r="F821" s="224"/>
      <c r="G821" s="69"/>
      <c r="H821" s="69"/>
      <c r="I821" s="226"/>
      <c r="J821" s="54"/>
      <c r="K821" s="55" t="str">
        <f t="shared" si="54"/>
        <v/>
      </c>
    </row>
    <row r="822" spans="3:11">
      <c r="C822" s="50" t="str">
        <f t="shared" si="55"/>
        <v/>
      </c>
      <c r="D822" s="50" t="str">
        <f t="shared" si="56"/>
        <v/>
      </c>
      <c r="E822" s="50" t="str">
        <f t="shared" si="57"/>
        <v/>
      </c>
      <c r="F822" s="224"/>
      <c r="G822" s="69"/>
      <c r="H822" s="69"/>
      <c r="I822" s="226"/>
      <c r="J822" s="54"/>
      <c r="K822" s="55" t="str">
        <f t="shared" si="54"/>
        <v/>
      </c>
    </row>
    <row r="823" spans="3:11">
      <c r="C823" s="50" t="str">
        <f t="shared" si="55"/>
        <v/>
      </c>
      <c r="D823" s="50" t="str">
        <f t="shared" si="56"/>
        <v/>
      </c>
      <c r="E823" s="50" t="str">
        <f t="shared" si="57"/>
        <v/>
      </c>
      <c r="F823" s="224"/>
      <c r="G823" s="69"/>
      <c r="H823" s="69"/>
      <c r="I823" s="226"/>
      <c r="J823" s="54"/>
      <c r="K823" s="55" t="str">
        <f t="shared" si="54"/>
        <v/>
      </c>
    </row>
    <row r="824" spans="3:11">
      <c r="C824" s="50" t="str">
        <f t="shared" si="55"/>
        <v/>
      </c>
      <c r="D824" s="50" t="str">
        <f t="shared" si="56"/>
        <v/>
      </c>
      <c r="E824" s="50" t="str">
        <f t="shared" si="57"/>
        <v/>
      </c>
      <c r="F824" s="224"/>
      <c r="G824" s="69"/>
      <c r="H824" s="69"/>
      <c r="I824" s="226"/>
      <c r="J824" s="54"/>
      <c r="K824" s="55" t="str">
        <f t="shared" si="54"/>
        <v/>
      </c>
    </row>
    <row r="825" spans="3:11">
      <c r="C825" s="50" t="str">
        <f t="shared" si="55"/>
        <v/>
      </c>
      <c r="D825" s="50" t="str">
        <f t="shared" si="56"/>
        <v/>
      </c>
      <c r="E825" s="50" t="str">
        <f t="shared" si="57"/>
        <v/>
      </c>
      <c r="F825" s="224"/>
      <c r="G825" s="69"/>
      <c r="H825" s="69"/>
      <c r="I825" s="226"/>
      <c r="J825" s="54"/>
      <c r="K825" s="55" t="str">
        <f t="shared" si="54"/>
        <v/>
      </c>
    </row>
    <row r="826" spans="3:11">
      <c r="C826" s="50" t="str">
        <f t="shared" si="55"/>
        <v/>
      </c>
      <c r="D826" s="50" t="str">
        <f t="shared" si="56"/>
        <v/>
      </c>
      <c r="E826" s="50" t="str">
        <f t="shared" si="57"/>
        <v/>
      </c>
      <c r="F826" s="224"/>
      <c r="G826" s="69"/>
      <c r="H826" s="69"/>
      <c r="I826" s="226"/>
      <c r="J826" s="54"/>
      <c r="K826" s="55" t="str">
        <f t="shared" si="54"/>
        <v/>
      </c>
    </row>
    <row r="827" spans="3:11">
      <c r="C827" s="50" t="str">
        <f t="shared" si="55"/>
        <v/>
      </c>
      <c r="D827" s="50" t="str">
        <f t="shared" si="56"/>
        <v/>
      </c>
      <c r="E827" s="50" t="str">
        <f t="shared" si="57"/>
        <v/>
      </c>
      <c r="F827" s="224"/>
      <c r="G827" s="69"/>
      <c r="H827" s="69"/>
      <c r="I827" s="226"/>
      <c r="J827" s="54"/>
      <c r="K827" s="55" t="str">
        <f t="shared" si="54"/>
        <v/>
      </c>
    </row>
    <row r="828" spans="3:11">
      <c r="C828" s="50" t="str">
        <f t="shared" si="55"/>
        <v/>
      </c>
      <c r="D828" s="50" t="str">
        <f t="shared" si="56"/>
        <v/>
      </c>
      <c r="E828" s="50" t="str">
        <f t="shared" si="57"/>
        <v/>
      </c>
      <c r="F828" s="224"/>
      <c r="G828" s="69"/>
      <c r="H828" s="69"/>
      <c r="I828" s="226"/>
      <c r="J828" s="54"/>
      <c r="K828" s="55" t="str">
        <f t="shared" si="54"/>
        <v/>
      </c>
    </row>
    <row r="829" spans="3:11">
      <c r="C829" s="50" t="str">
        <f t="shared" si="55"/>
        <v/>
      </c>
      <c r="D829" s="50" t="str">
        <f t="shared" si="56"/>
        <v/>
      </c>
      <c r="E829" s="50" t="str">
        <f t="shared" si="57"/>
        <v/>
      </c>
      <c r="F829" s="224"/>
      <c r="G829" s="69"/>
      <c r="H829" s="69"/>
      <c r="I829" s="226"/>
      <c r="J829" s="54"/>
      <c r="K829" s="55" t="str">
        <f t="shared" si="54"/>
        <v/>
      </c>
    </row>
    <row r="830" spans="3:11">
      <c r="C830" s="50" t="str">
        <f t="shared" si="55"/>
        <v/>
      </c>
      <c r="D830" s="50" t="str">
        <f t="shared" si="56"/>
        <v/>
      </c>
      <c r="E830" s="50" t="str">
        <f t="shared" si="57"/>
        <v/>
      </c>
      <c r="F830" s="224"/>
      <c r="G830" s="69"/>
      <c r="H830" s="69"/>
      <c r="I830" s="226"/>
      <c r="J830" s="54"/>
      <c r="K830" s="55" t="str">
        <f t="shared" si="54"/>
        <v/>
      </c>
    </row>
    <row r="831" spans="3:11">
      <c r="C831" s="50" t="str">
        <f t="shared" si="55"/>
        <v/>
      </c>
      <c r="D831" s="50" t="str">
        <f t="shared" si="56"/>
        <v/>
      </c>
      <c r="E831" s="50" t="str">
        <f t="shared" si="57"/>
        <v/>
      </c>
      <c r="F831" s="224"/>
      <c r="G831" s="69"/>
      <c r="H831" s="69"/>
      <c r="I831" s="226"/>
      <c r="J831" s="54"/>
      <c r="K831" s="55" t="str">
        <f t="shared" si="54"/>
        <v/>
      </c>
    </row>
    <row r="832" spans="3:11">
      <c r="C832" s="50" t="str">
        <f t="shared" si="55"/>
        <v/>
      </c>
      <c r="D832" s="50" t="str">
        <f t="shared" si="56"/>
        <v/>
      </c>
      <c r="E832" s="50" t="str">
        <f t="shared" si="57"/>
        <v/>
      </c>
      <c r="F832" s="224"/>
      <c r="G832" s="69"/>
      <c r="H832" s="69"/>
      <c r="I832" s="226"/>
      <c r="J832" s="54"/>
      <c r="K832" s="55" t="str">
        <f t="shared" si="54"/>
        <v/>
      </c>
    </row>
    <row r="833" spans="3:11">
      <c r="C833" s="50" t="str">
        <f t="shared" si="55"/>
        <v/>
      </c>
      <c r="D833" s="50" t="str">
        <f t="shared" si="56"/>
        <v/>
      </c>
      <c r="E833" s="50" t="str">
        <f t="shared" si="57"/>
        <v/>
      </c>
      <c r="F833" s="224"/>
      <c r="G833" s="69"/>
      <c r="H833" s="69"/>
      <c r="I833" s="226"/>
      <c r="J833" s="54"/>
      <c r="K833" s="55" t="str">
        <f t="shared" si="54"/>
        <v/>
      </c>
    </row>
    <row r="834" spans="3:11">
      <c r="C834" s="50" t="str">
        <f t="shared" si="55"/>
        <v/>
      </c>
      <c r="D834" s="50" t="str">
        <f t="shared" si="56"/>
        <v/>
      </c>
      <c r="E834" s="50" t="str">
        <f t="shared" si="57"/>
        <v/>
      </c>
      <c r="F834" s="224"/>
      <c r="G834" s="69"/>
      <c r="H834" s="69"/>
      <c r="I834" s="226"/>
      <c r="J834" s="54"/>
      <c r="K834" s="55" t="str">
        <f t="shared" si="54"/>
        <v/>
      </c>
    </row>
    <row r="835" spans="3:11">
      <c r="C835" s="50" t="str">
        <f t="shared" si="55"/>
        <v/>
      </c>
      <c r="D835" s="50" t="str">
        <f t="shared" si="56"/>
        <v/>
      </c>
      <c r="E835" s="50" t="str">
        <f t="shared" si="57"/>
        <v/>
      </c>
      <c r="F835" s="224"/>
      <c r="G835" s="69"/>
      <c r="H835" s="69"/>
      <c r="I835" s="226"/>
      <c r="J835" s="54"/>
      <c r="K835" s="55" t="str">
        <f t="shared" si="54"/>
        <v/>
      </c>
    </row>
    <row r="836" spans="3:11">
      <c r="C836" s="50" t="str">
        <f t="shared" si="55"/>
        <v/>
      </c>
      <c r="D836" s="50" t="str">
        <f t="shared" si="56"/>
        <v/>
      </c>
      <c r="E836" s="50" t="str">
        <f t="shared" si="57"/>
        <v/>
      </c>
      <c r="F836" s="224"/>
      <c r="G836" s="69"/>
      <c r="H836" s="69"/>
      <c r="I836" s="226"/>
      <c r="J836" s="54"/>
      <c r="K836" s="55" t="str">
        <f t="shared" si="54"/>
        <v/>
      </c>
    </row>
    <row r="837" spans="3:11">
      <c r="C837" s="50" t="str">
        <f t="shared" si="55"/>
        <v/>
      </c>
      <c r="D837" s="50" t="str">
        <f t="shared" si="56"/>
        <v/>
      </c>
      <c r="E837" s="50" t="str">
        <f t="shared" si="57"/>
        <v/>
      </c>
      <c r="F837" s="224"/>
      <c r="G837" s="69"/>
      <c r="H837" s="69"/>
      <c r="I837" s="226"/>
      <c r="J837" s="54"/>
      <c r="K837" s="55" t="str">
        <f t="shared" si="54"/>
        <v/>
      </c>
    </row>
    <row r="838" spans="3:11">
      <c r="C838" s="50" t="str">
        <f t="shared" si="55"/>
        <v/>
      </c>
      <c r="D838" s="50" t="str">
        <f t="shared" si="56"/>
        <v/>
      </c>
      <c r="E838" s="50" t="str">
        <f t="shared" si="57"/>
        <v/>
      </c>
      <c r="F838" s="224"/>
      <c r="G838" s="69"/>
      <c r="H838" s="69"/>
      <c r="I838" s="226"/>
      <c r="J838" s="54"/>
      <c r="K838" s="55" t="str">
        <f t="shared" si="54"/>
        <v/>
      </c>
    </row>
    <row r="839" spans="3:11">
      <c r="C839" s="50" t="str">
        <f t="shared" si="55"/>
        <v/>
      </c>
      <c r="D839" s="50" t="str">
        <f t="shared" si="56"/>
        <v/>
      </c>
      <c r="E839" s="50" t="str">
        <f t="shared" si="57"/>
        <v/>
      </c>
      <c r="F839" s="224"/>
      <c r="G839" s="69"/>
      <c r="H839" s="69"/>
      <c r="I839" s="226"/>
      <c r="J839" s="54"/>
      <c r="K839" s="55" t="str">
        <f t="shared" si="54"/>
        <v/>
      </c>
    </row>
    <row r="840" spans="3:11">
      <c r="C840" s="50" t="str">
        <f t="shared" si="55"/>
        <v/>
      </c>
      <c r="D840" s="50" t="str">
        <f t="shared" si="56"/>
        <v/>
      </c>
      <c r="E840" s="50" t="str">
        <f t="shared" si="57"/>
        <v/>
      </c>
      <c r="F840" s="224"/>
      <c r="G840" s="69"/>
      <c r="H840" s="69"/>
      <c r="I840" s="226"/>
      <c r="J840" s="54"/>
      <c r="K840" s="55" t="str">
        <f t="shared" si="54"/>
        <v/>
      </c>
    </row>
    <row r="841" spans="3:11">
      <c r="C841" s="50" t="str">
        <f t="shared" si="55"/>
        <v/>
      </c>
      <c r="D841" s="50" t="str">
        <f t="shared" si="56"/>
        <v/>
      </c>
      <c r="E841" s="50" t="str">
        <f t="shared" si="57"/>
        <v/>
      </c>
      <c r="F841" s="224"/>
      <c r="G841" s="69"/>
      <c r="H841" s="69"/>
      <c r="I841" s="226"/>
      <c r="J841" s="54"/>
      <c r="K841" s="55" t="str">
        <f t="shared" si="54"/>
        <v/>
      </c>
    </row>
    <row r="842" spans="3:11">
      <c r="C842" s="50" t="str">
        <f t="shared" si="55"/>
        <v/>
      </c>
      <c r="D842" s="50" t="str">
        <f t="shared" si="56"/>
        <v/>
      </c>
      <c r="E842" s="50" t="str">
        <f t="shared" si="57"/>
        <v/>
      </c>
      <c r="F842" s="224"/>
      <c r="G842" s="69"/>
      <c r="H842" s="69"/>
      <c r="I842" s="226"/>
      <c r="J842" s="54"/>
      <c r="K842" s="55" t="str">
        <f t="shared" si="54"/>
        <v/>
      </c>
    </row>
    <row r="843" spans="3:11">
      <c r="C843" s="50" t="str">
        <f t="shared" si="55"/>
        <v/>
      </c>
      <c r="D843" s="50" t="str">
        <f t="shared" si="56"/>
        <v/>
      </c>
      <c r="E843" s="50" t="str">
        <f t="shared" si="57"/>
        <v/>
      </c>
      <c r="F843" s="224"/>
      <c r="G843" s="69"/>
      <c r="H843" s="69"/>
      <c r="I843" s="226"/>
      <c r="J843" s="54"/>
      <c r="K843" s="55" t="str">
        <f t="shared" si="54"/>
        <v/>
      </c>
    </row>
    <row r="844" spans="3:11">
      <c r="C844" s="50" t="str">
        <f t="shared" si="55"/>
        <v/>
      </c>
      <c r="D844" s="50" t="str">
        <f t="shared" si="56"/>
        <v/>
      </c>
      <c r="E844" s="50" t="str">
        <f t="shared" si="57"/>
        <v/>
      </c>
      <c r="F844" s="224"/>
      <c r="G844" s="69"/>
      <c r="H844" s="69"/>
      <c r="I844" s="226"/>
      <c r="J844" s="54"/>
      <c r="K844" s="55" t="str">
        <f t="shared" si="54"/>
        <v/>
      </c>
    </row>
    <row r="845" spans="3:11">
      <c r="C845" s="50" t="str">
        <f t="shared" si="55"/>
        <v/>
      </c>
      <c r="D845" s="50" t="str">
        <f t="shared" si="56"/>
        <v/>
      </c>
      <c r="E845" s="50" t="str">
        <f t="shared" si="57"/>
        <v/>
      </c>
      <c r="F845" s="224"/>
      <c r="G845" s="69"/>
      <c r="H845" s="69"/>
      <c r="I845" s="226"/>
      <c r="J845" s="54"/>
      <c r="K845" s="55" t="str">
        <f t="shared" si="54"/>
        <v/>
      </c>
    </row>
    <row r="846" spans="3:11">
      <c r="C846" s="50" t="str">
        <f t="shared" si="55"/>
        <v/>
      </c>
      <c r="D846" s="50" t="str">
        <f t="shared" si="56"/>
        <v/>
      </c>
      <c r="E846" s="50" t="str">
        <f t="shared" si="57"/>
        <v/>
      </c>
      <c r="F846" s="224"/>
      <c r="G846" s="69"/>
      <c r="H846" s="69"/>
      <c r="I846" s="226"/>
      <c r="J846" s="54"/>
      <c r="K846" s="55" t="str">
        <f t="shared" si="54"/>
        <v/>
      </c>
    </row>
    <row r="847" spans="3:11">
      <c r="C847" s="50" t="str">
        <f t="shared" si="55"/>
        <v/>
      </c>
      <c r="D847" s="50" t="str">
        <f t="shared" si="56"/>
        <v/>
      </c>
      <c r="E847" s="50" t="str">
        <f t="shared" si="57"/>
        <v/>
      </c>
      <c r="F847" s="224"/>
      <c r="G847" s="69"/>
      <c r="H847" s="69"/>
      <c r="I847" s="226"/>
      <c r="J847" s="54"/>
      <c r="K847" s="55" t="str">
        <f t="shared" si="54"/>
        <v/>
      </c>
    </row>
    <row r="848" spans="3:11">
      <c r="C848" s="50" t="str">
        <f t="shared" si="55"/>
        <v/>
      </c>
      <c r="D848" s="50" t="str">
        <f t="shared" si="56"/>
        <v/>
      </c>
      <c r="E848" s="50" t="str">
        <f t="shared" si="57"/>
        <v/>
      </c>
      <c r="F848" s="224"/>
      <c r="G848" s="69"/>
      <c r="H848" s="69"/>
      <c r="I848" s="226"/>
      <c r="J848" s="54"/>
      <c r="K848" s="55" t="str">
        <f t="shared" si="54"/>
        <v/>
      </c>
    </row>
    <row r="849" spans="3:11">
      <c r="C849" s="50" t="str">
        <f t="shared" si="55"/>
        <v/>
      </c>
      <c r="D849" s="50" t="str">
        <f t="shared" si="56"/>
        <v/>
      </c>
      <c r="E849" s="50" t="str">
        <f t="shared" si="57"/>
        <v/>
      </c>
      <c r="F849" s="224"/>
      <c r="G849" s="69"/>
      <c r="H849" s="69"/>
      <c r="I849" s="226"/>
      <c r="J849" s="54"/>
      <c r="K849" s="55" t="str">
        <f t="shared" si="54"/>
        <v/>
      </c>
    </row>
    <row r="850" spans="3:11">
      <c r="C850" s="50" t="str">
        <f t="shared" si="55"/>
        <v/>
      </c>
      <c r="D850" s="50" t="str">
        <f t="shared" si="56"/>
        <v/>
      </c>
      <c r="E850" s="50" t="str">
        <f t="shared" si="57"/>
        <v/>
      </c>
      <c r="F850" s="224"/>
      <c r="G850" s="69"/>
      <c r="H850" s="69"/>
      <c r="I850" s="226"/>
      <c r="J850" s="54"/>
      <c r="K850" s="55" t="str">
        <f t="shared" ref="K850:K913" si="58">IF(I850="","",IF(I850=$A$5,"Entrada",IF(I850=$A$6,"Entrada",IF(I850=$A$7,"Entrada",IF(I850=$A$8,"Entrada",IF(I850=$A$9,"Entrada",(IF(I850=$A$10,"Entrada","Saída"))))))))</f>
        <v/>
      </c>
    </row>
    <row r="851" spans="3:11">
      <c r="C851" s="50" t="str">
        <f t="shared" si="55"/>
        <v/>
      </c>
      <c r="D851" s="50" t="str">
        <f t="shared" si="56"/>
        <v/>
      </c>
      <c r="E851" s="50" t="str">
        <f t="shared" si="57"/>
        <v/>
      </c>
      <c r="F851" s="224"/>
      <c r="G851" s="69"/>
      <c r="H851" s="69"/>
      <c r="I851" s="226"/>
      <c r="J851" s="54"/>
      <c r="K851" s="55" t="str">
        <f t="shared" si="58"/>
        <v/>
      </c>
    </row>
    <row r="852" spans="3:11">
      <c r="C852" s="50" t="str">
        <f t="shared" si="55"/>
        <v/>
      </c>
      <c r="D852" s="50" t="str">
        <f t="shared" si="56"/>
        <v/>
      </c>
      <c r="E852" s="50" t="str">
        <f t="shared" si="57"/>
        <v/>
      </c>
      <c r="F852" s="224"/>
      <c r="G852" s="69"/>
      <c r="H852" s="69"/>
      <c r="I852" s="226"/>
      <c r="J852" s="54"/>
      <c r="K852" s="55" t="str">
        <f t="shared" si="58"/>
        <v/>
      </c>
    </row>
    <row r="853" spans="3:11">
      <c r="C853" s="50" t="str">
        <f t="shared" si="55"/>
        <v/>
      </c>
      <c r="D853" s="50" t="str">
        <f t="shared" si="56"/>
        <v/>
      </c>
      <c r="E853" s="50" t="str">
        <f t="shared" si="57"/>
        <v/>
      </c>
      <c r="F853" s="224"/>
      <c r="G853" s="69"/>
      <c r="H853" s="69"/>
      <c r="I853" s="226"/>
      <c r="J853" s="54"/>
      <c r="K853" s="55" t="str">
        <f t="shared" si="58"/>
        <v/>
      </c>
    </row>
    <row r="854" spans="3:11">
      <c r="C854" s="50" t="str">
        <f t="shared" si="55"/>
        <v/>
      </c>
      <c r="D854" s="50" t="str">
        <f t="shared" si="56"/>
        <v/>
      </c>
      <c r="E854" s="50" t="str">
        <f t="shared" si="57"/>
        <v/>
      </c>
      <c r="F854" s="224"/>
      <c r="G854" s="69"/>
      <c r="H854" s="69"/>
      <c r="I854" s="226"/>
      <c r="J854" s="54"/>
      <c r="K854" s="55" t="str">
        <f t="shared" si="58"/>
        <v/>
      </c>
    </row>
    <row r="855" spans="3:11">
      <c r="C855" s="50" t="str">
        <f t="shared" ref="C855:C918" si="59">IF(F855="","",MONTH(F855))</f>
        <v/>
      </c>
      <c r="D855" s="50" t="str">
        <f t="shared" ref="D855:D918" si="60">IF(F855="","",YEAR(F855))</f>
        <v/>
      </c>
      <c r="E855" s="50" t="str">
        <f t="shared" ref="E855:E918" si="61">IF(F855="","",IF(OR(C855=10,C855=11,C855=12),CONCATENATE(D855,"/",C855),CONCATENATE(D855,"/",0,C855)))</f>
        <v/>
      </c>
      <c r="F855" s="224"/>
      <c r="G855" s="69"/>
      <c r="H855" s="69"/>
      <c r="I855" s="226"/>
      <c r="J855" s="54"/>
      <c r="K855" s="55" t="str">
        <f t="shared" si="58"/>
        <v/>
      </c>
    </row>
    <row r="856" spans="3:11">
      <c r="C856" s="50" t="str">
        <f t="shared" si="59"/>
        <v/>
      </c>
      <c r="D856" s="50" t="str">
        <f t="shared" si="60"/>
        <v/>
      </c>
      <c r="E856" s="50" t="str">
        <f t="shared" si="61"/>
        <v/>
      </c>
      <c r="F856" s="224"/>
      <c r="G856" s="69"/>
      <c r="H856" s="69"/>
      <c r="I856" s="226"/>
      <c r="J856" s="54"/>
      <c r="K856" s="55" t="str">
        <f t="shared" si="58"/>
        <v/>
      </c>
    </row>
    <row r="857" spans="3:11">
      <c r="C857" s="50" t="str">
        <f t="shared" si="59"/>
        <v/>
      </c>
      <c r="D857" s="50" t="str">
        <f t="shared" si="60"/>
        <v/>
      </c>
      <c r="E857" s="50" t="str">
        <f t="shared" si="61"/>
        <v/>
      </c>
      <c r="F857" s="224"/>
      <c r="G857" s="69"/>
      <c r="H857" s="69"/>
      <c r="I857" s="226"/>
      <c r="J857" s="54"/>
      <c r="K857" s="55" t="str">
        <f t="shared" si="58"/>
        <v/>
      </c>
    </row>
    <row r="858" spans="3:11">
      <c r="C858" s="50" t="str">
        <f t="shared" si="59"/>
        <v/>
      </c>
      <c r="D858" s="50" t="str">
        <f t="shared" si="60"/>
        <v/>
      </c>
      <c r="E858" s="50" t="str">
        <f t="shared" si="61"/>
        <v/>
      </c>
      <c r="F858" s="224"/>
      <c r="G858" s="69"/>
      <c r="H858" s="69"/>
      <c r="I858" s="226"/>
      <c r="J858" s="54"/>
      <c r="K858" s="55" t="str">
        <f t="shared" si="58"/>
        <v/>
      </c>
    </row>
    <row r="859" spans="3:11">
      <c r="C859" s="50" t="str">
        <f t="shared" si="59"/>
        <v/>
      </c>
      <c r="D859" s="50" t="str">
        <f t="shared" si="60"/>
        <v/>
      </c>
      <c r="E859" s="50" t="str">
        <f t="shared" si="61"/>
        <v/>
      </c>
      <c r="F859" s="224"/>
      <c r="G859" s="69"/>
      <c r="H859" s="69"/>
      <c r="I859" s="226"/>
      <c r="J859" s="54"/>
      <c r="K859" s="55" t="str">
        <f t="shared" si="58"/>
        <v/>
      </c>
    </row>
    <row r="860" spans="3:11">
      <c r="C860" s="50" t="str">
        <f t="shared" si="59"/>
        <v/>
      </c>
      <c r="D860" s="50" t="str">
        <f t="shared" si="60"/>
        <v/>
      </c>
      <c r="E860" s="50" t="str">
        <f t="shared" si="61"/>
        <v/>
      </c>
      <c r="F860" s="224"/>
      <c r="G860" s="69"/>
      <c r="H860" s="69"/>
      <c r="I860" s="226"/>
      <c r="J860" s="54"/>
      <c r="K860" s="55" t="str">
        <f t="shared" si="58"/>
        <v/>
      </c>
    </row>
    <row r="861" spans="3:11">
      <c r="C861" s="50" t="str">
        <f t="shared" si="59"/>
        <v/>
      </c>
      <c r="D861" s="50" t="str">
        <f t="shared" si="60"/>
        <v/>
      </c>
      <c r="E861" s="50" t="str">
        <f t="shared" si="61"/>
        <v/>
      </c>
      <c r="F861" s="224"/>
      <c r="G861" s="69"/>
      <c r="H861" s="69"/>
      <c r="I861" s="226"/>
      <c r="J861" s="54"/>
      <c r="K861" s="55" t="str">
        <f t="shared" si="58"/>
        <v/>
      </c>
    </row>
    <row r="862" spans="3:11">
      <c r="C862" s="50" t="str">
        <f t="shared" si="59"/>
        <v/>
      </c>
      <c r="D862" s="50" t="str">
        <f t="shared" si="60"/>
        <v/>
      </c>
      <c r="E862" s="50" t="str">
        <f t="shared" si="61"/>
        <v/>
      </c>
      <c r="F862" s="224"/>
      <c r="G862" s="69"/>
      <c r="H862" s="69"/>
      <c r="I862" s="226"/>
      <c r="J862" s="54"/>
      <c r="K862" s="55" t="str">
        <f t="shared" si="58"/>
        <v/>
      </c>
    </row>
    <row r="863" spans="3:11">
      <c r="C863" s="50" t="str">
        <f t="shared" si="59"/>
        <v/>
      </c>
      <c r="D863" s="50" t="str">
        <f t="shared" si="60"/>
        <v/>
      </c>
      <c r="E863" s="50" t="str">
        <f t="shared" si="61"/>
        <v/>
      </c>
      <c r="F863" s="224"/>
      <c r="G863" s="69"/>
      <c r="H863" s="69"/>
      <c r="I863" s="226"/>
      <c r="J863" s="54"/>
      <c r="K863" s="55" t="str">
        <f t="shared" si="58"/>
        <v/>
      </c>
    </row>
    <row r="864" spans="3:11">
      <c r="C864" s="50" t="str">
        <f t="shared" si="59"/>
        <v/>
      </c>
      <c r="D864" s="50" t="str">
        <f t="shared" si="60"/>
        <v/>
      </c>
      <c r="E864" s="50" t="str">
        <f t="shared" si="61"/>
        <v/>
      </c>
      <c r="F864" s="224"/>
      <c r="G864" s="69"/>
      <c r="H864" s="69"/>
      <c r="I864" s="226"/>
      <c r="J864" s="54"/>
      <c r="K864" s="55" t="str">
        <f t="shared" si="58"/>
        <v/>
      </c>
    </row>
    <row r="865" spans="3:11">
      <c r="C865" s="50" t="str">
        <f t="shared" si="59"/>
        <v/>
      </c>
      <c r="D865" s="50" t="str">
        <f t="shared" si="60"/>
        <v/>
      </c>
      <c r="E865" s="50" t="str">
        <f t="shared" si="61"/>
        <v/>
      </c>
      <c r="F865" s="224"/>
      <c r="G865" s="69"/>
      <c r="H865" s="69"/>
      <c r="I865" s="226"/>
      <c r="J865" s="54"/>
      <c r="K865" s="55" t="str">
        <f t="shared" si="58"/>
        <v/>
      </c>
    </row>
    <row r="866" spans="3:11">
      <c r="C866" s="50" t="str">
        <f t="shared" si="59"/>
        <v/>
      </c>
      <c r="D866" s="50" t="str">
        <f t="shared" si="60"/>
        <v/>
      </c>
      <c r="E866" s="50" t="str">
        <f t="shared" si="61"/>
        <v/>
      </c>
      <c r="F866" s="224"/>
      <c r="G866" s="69"/>
      <c r="H866" s="69"/>
      <c r="I866" s="226"/>
      <c r="J866" s="54"/>
      <c r="K866" s="55" t="str">
        <f t="shared" si="58"/>
        <v/>
      </c>
    </row>
    <row r="867" spans="3:11">
      <c r="C867" s="50" t="str">
        <f t="shared" si="59"/>
        <v/>
      </c>
      <c r="D867" s="50" t="str">
        <f t="shared" si="60"/>
        <v/>
      </c>
      <c r="E867" s="50" t="str">
        <f t="shared" si="61"/>
        <v/>
      </c>
      <c r="F867" s="224"/>
      <c r="G867" s="69"/>
      <c r="H867" s="69"/>
      <c r="I867" s="226"/>
      <c r="J867" s="54"/>
      <c r="K867" s="55" t="str">
        <f t="shared" si="58"/>
        <v/>
      </c>
    </row>
    <row r="868" spans="3:11">
      <c r="C868" s="50" t="str">
        <f t="shared" si="59"/>
        <v/>
      </c>
      <c r="D868" s="50" t="str">
        <f t="shared" si="60"/>
        <v/>
      </c>
      <c r="E868" s="50" t="str">
        <f t="shared" si="61"/>
        <v/>
      </c>
      <c r="F868" s="224"/>
      <c r="G868" s="69"/>
      <c r="H868" s="69"/>
      <c r="I868" s="226"/>
      <c r="J868" s="54"/>
      <c r="K868" s="55" t="str">
        <f t="shared" si="58"/>
        <v/>
      </c>
    </row>
    <row r="869" spans="3:11">
      <c r="C869" s="50" t="str">
        <f t="shared" si="59"/>
        <v/>
      </c>
      <c r="D869" s="50" t="str">
        <f t="shared" si="60"/>
        <v/>
      </c>
      <c r="E869" s="50" t="str">
        <f t="shared" si="61"/>
        <v/>
      </c>
      <c r="F869" s="224"/>
      <c r="G869" s="69"/>
      <c r="H869" s="69"/>
      <c r="I869" s="226"/>
      <c r="J869" s="54"/>
      <c r="K869" s="55" t="str">
        <f t="shared" si="58"/>
        <v/>
      </c>
    </row>
    <row r="870" spans="3:11">
      <c r="C870" s="50" t="str">
        <f t="shared" si="59"/>
        <v/>
      </c>
      <c r="D870" s="50" t="str">
        <f t="shared" si="60"/>
        <v/>
      </c>
      <c r="E870" s="50" t="str">
        <f t="shared" si="61"/>
        <v/>
      </c>
      <c r="F870" s="224"/>
      <c r="G870" s="69"/>
      <c r="H870" s="69"/>
      <c r="I870" s="226"/>
      <c r="J870" s="54"/>
      <c r="K870" s="55" t="str">
        <f t="shared" si="58"/>
        <v/>
      </c>
    </row>
    <row r="871" spans="3:11">
      <c r="C871" s="50" t="str">
        <f t="shared" si="59"/>
        <v/>
      </c>
      <c r="D871" s="50" t="str">
        <f t="shared" si="60"/>
        <v/>
      </c>
      <c r="E871" s="50" t="str">
        <f t="shared" si="61"/>
        <v/>
      </c>
      <c r="F871" s="224"/>
      <c r="G871" s="69"/>
      <c r="H871" s="69"/>
      <c r="I871" s="226"/>
      <c r="J871" s="54"/>
      <c r="K871" s="55" t="str">
        <f t="shared" si="58"/>
        <v/>
      </c>
    </row>
    <row r="872" spans="3:11">
      <c r="C872" s="50" t="str">
        <f t="shared" si="59"/>
        <v/>
      </c>
      <c r="D872" s="50" t="str">
        <f t="shared" si="60"/>
        <v/>
      </c>
      <c r="E872" s="50" t="str">
        <f t="shared" si="61"/>
        <v/>
      </c>
      <c r="F872" s="224"/>
      <c r="G872" s="69"/>
      <c r="H872" s="69"/>
      <c r="I872" s="226"/>
      <c r="J872" s="54"/>
      <c r="K872" s="55" t="str">
        <f t="shared" si="58"/>
        <v/>
      </c>
    </row>
    <row r="873" spans="3:11">
      <c r="C873" s="50" t="str">
        <f t="shared" si="59"/>
        <v/>
      </c>
      <c r="D873" s="50" t="str">
        <f t="shared" si="60"/>
        <v/>
      </c>
      <c r="E873" s="50" t="str">
        <f t="shared" si="61"/>
        <v/>
      </c>
      <c r="F873" s="224"/>
      <c r="G873" s="69"/>
      <c r="H873" s="69"/>
      <c r="I873" s="226"/>
      <c r="J873" s="54"/>
      <c r="K873" s="55" t="str">
        <f t="shared" si="58"/>
        <v/>
      </c>
    </row>
    <row r="874" spans="3:11">
      <c r="C874" s="50" t="str">
        <f t="shared" si="59"/>
        <v/>
      </c>
      <c r="D874" s="50" t="str">
        <f t="shared" si="60"/>
        <v/>
      </c>
      <c r="E874" s="50" t="str">
        <f t="shared" si="61"/>
        <v/>
      </c>
      <c r="F874" s="224"/>
      <c r="G874" s="69"/>
      <c r="H874" s="69"/>
      <c r="I874" s="226"/>
      <c r="J874" s="54"/>
      <c r="K874" s="55" t="str">
        <f t="shared" si="58"/>
        <v/>
      </c>
    </row>
    <row r="875" spans="3:11">
      <c r="C875" s="50" t="str">
        <f t="shared" si="59"/>
        <v/>
      </c>
      <c r="D875" s="50" t="str">
        <f t="shared" si="60"/>
        <v/>
      </c>
      <c r="E875" s="50" t="str">
        <f t="shared" si="61"/>
        <v/>
      </c>
      <c r="F875" s="224"/>
      <c r="G875" s="69"/>
      <c r="H875" s="69"/>
      <c r="I875" s="226"/>
      <c r="J875" s="54"/>
      <c r="K875" s="55" t="str">
        <f t="shared" si="58"/>
        <v/>
      </c>
    </row>
    <row r="876" spans="3:11">
      <c r="C876" s="50" t="str">
        <f t="shared" si="59"/>
        <v/>
      </c>
      <c r="D876" s="50" t="str">
        <f t="shared" si="60"/>
        <v/>
      </c>
      <c r="E876" s="50" t="str">
        <f t="shared" si="61"/>
        <v/>
      </c>
      <c r="F876" s="224"/>
      <c r="G876" s="69"/>
      <c r="H876" s="69"/>
      <c r="I876" s="226"/>
      <c r="J876" s="54"/>
      <c r="K876" s="55" t="str">
        <f t="shared" si="58"/>
        <v/>
      </c>
    </row>
    <row r="877" spans="3:11">
      <c r="C877" s="50" t="str">
        <f t="shared" si="59"/>
        <v/>
      </c>
      <c r="D877" s="50" t="str">
        <f t="shared" si="60"/>
        <v/>
      </c>
      <c r="E877" s="50" t="str">
        <f t="shared" si="61"/>
        <v/>
      </c>
      <c r="F877" s="224"/>
      <c r="G877" s="69"/>
      <c r="H877" s="69"/>
      <c r="I877" s="226"/>
      <c r="J877" s="54"/>
      <c r="K877" s="55" t="str">
        <f t="shared" si="58"/>
        <v/>
      </c>
    </row>
    <row r="878" spans="3:11">
      <c r="C878" s="50" t="str">
        <f t="shared" si="59"/>
        <v/>
      </c>
      <c r="D878" s="50" t="str">
        <f t="shared" si="60"/>
        <v/>
      </c>
      <c r="E878" s="50" t="str">
        <f t="shared" si="61"/>
        <v/>
      </c>
      <c r="F878" s="224"/>
      <c r="G878" s="69"/>
      <c r="H878" s="69"/>
      <c r="I878" s="226"/>
      <c r="J878" s="54"/>
      <c r="K878" s="55" t="str">
        <f t="shared" si="58"/>
        <v/>
      </c>
    </row>
    <row r="879" spans="3:11">
      <c r="C879" s="50" t="str">
        <f t="shared" si="59"/>
        <v/>
      </c>
      <c r="D879" s="50" t="str">
        <f t="shared" si="60"/>
        <v/>
      </c>
      <c r="E879" s="50" t="str">
        <f t="shared" si="61"/>
        <v/>
      </c>
      <c r="F879" s="224"/>
      <c r="G879" s="69"/>
      <c r="H879" s="69"/>
      <c r="I879" s="226"/>
      <c r="J879" s="54"/>
      <c r="K879" s="55" t="str">
        <f t="shared" si="58"/>
        <v/>
      </c>
    </row>
    <row r="880" spans="3:11">
      <c r="C880" s="50" t="str">
        <f t="shared" si="59"/>
        <v/>
      </c>
      <c r="D880" s="50" t="str">
        <f t="shared" si="60"/>
        <v/>
      </c>
      <c r="E880" s="50" t="str">
        <f t="shared" si="61"/>
        <v/>
      </c>
      <c r="F880" s="224"/>
      <c r="G880" s="69"/>
      <c r="H880" s="69"/>
      <c r="I880" s="226"/>
      <c r="J880" s="54"/>
      <c r="K880" s="55" t="str">
        <f t="shared" si="58"/>
        <v/>
      </c>
    </row>
    <row r="881" spans="3:11">
      <c r="C881" s="50" t="str">
        <f t="shared" si="59"/>
        <v/>
      </c>
      <c r="D881" s="50" t="str">
        <f t="shared" si="60"/>
        <v/>
      </c>
      <c r="E881" s="50" t="str">
        <f t="shared" si="61"/>
        <v/>
      </c>
      <c r="F881" s="224"/>
      <c r="G881" s="69"/>
      <c r="H881" s="69"/>
      <c r="I881" s="226"/>
      <c r="J881" s="54"/>
      <c r="K881" s="55" t="str">
        <f t="shared" si="58"/>
        <v/>
      </c>
    </row>
    <row r="882" spans="3:11">
      <c r="C882" s="50" t="str">
        <f t="shared" si="59"/>
        <v/>
      </c>
      <c r="D882" s="50" t="str">
        <f t="shared" si="60"/>
        <v/>
      </c>
      <c r="E882" s="50" t="str">
        <f t="shared" si="61"/>
        <v/>
      </c>
      <c r="F882" s="224"/>
      <c r="G882" s="69"/>
      <c r="H882" s="69"/>
      <c r="I882" s="226"/>
      <c r="J882" s="54"/>
      <c r="K882" s="55" t="str">
        <f t="shared" si="58"/>
        <v/>
      </c>
    </row>
    <row r="883" spans="3:11">
      <c r="C883" s="50" t="str">
        <f t="shared" si="59"/>
        <v/>
      </c>
      <c r="D883" s="50" t="str">
        <f t="shared" si="60"/>
        <v/>
      </c>
      <c r="E883" s="50" t="str">
        <f t="shared" si="61"/>
        <v/>
      </c>
      <c r="F883" s="224"/>
      <c r="G883" s="69"/>
      <c r="H883" s="69"/>
      <c r="I883" s="226"/>
      <c r="J883" s="54"/>
      <c r="K883" s="55" t="str">
        <f t="shared" si="58"/>
        <v/>
      </c>
    </row>
    <row r="884" spans="3:11">
      <c r="C884" s="50" t="str">
        <f t="shared" si="59"/>
        <v/>
      </c>
      <c r="D884" s="50" t="str">
        <f t="shared" si="60"/>
        <v/>
      </c>
      <c r="E884" s="50" t="str">
        <f t="shared" si="61"/>
        <v/>
      </c>
      <c r="F884" s="224"/>
      <c r="G884" s="69"/>
      <c r="H884" s="69"/>
      <c r="I884" s="226"/>
      <c r="J884" s="54"/>
      <c r="K884" s="55" t="str">
        <f t="shared" si="58"/>
        <v/>
      </c>
    </row>
    <row r="885" spans="3:11">
      <c r="C885" s="50" t="str">
        <f t="shared" si="59"/>
        <v/>
      </c>
      <c r="D885" s="50" t="str">
        <f t="shared" si="60"/>
        <v/>
      </c>
      <c r="E885" s="50" t="str">
        <f t="shared" si="61"/>
        <v/>
      </c>
      <c r="F885" s="224"/>
      <c r="G885" s="69"/>
      <c r="H885" s="69"/>
      <c r="I885" s="226"/>
      <c r="J885" s="54"/>
      <c r="K885" s="55" t="str">
        <f t="shared" si="58"/>
        <v/>
      </c>
    </row>
    <row r="886" spans="3:11">
      <c r="C886" s="50" t="str">
        <f t="shared" si="59"/>
        <v/>
      </c>
      <c r="D886" s="50" t="str">
        <f t="shared" si="60"/>
        <v/>
      </c>
      <c r="E886" s="50" t="str">
        <f t="shared" si="61"/>
        <v/>
      </c>
      <c r="F886" s="224"/>
      <c r="G886" s="69"/>
      <c r="H886" s="69"/>
      <c r="I886" s="226"/>
      <c r="J886" s="54"/>
      <c r="K886" s="55" t="str">
        <f t="shared" si="58"/>
        <v/>
      </c>
    </row>
    <row r="887" spans="3:11">
      <c r="C887" s="50" t="str">
        <f t="shared" si="59"/>
        <v/>
      </c>
      <c r="D887" s="50" t="str">
        <f t="shared" si="60"/>
        <v/>
      </c>
      <c r="E887" s="50" t="str">
        <f t="shared" si="61"/>
        <v/>
      </c>
      <c r="F887" s="224"/>
      <c r="G887" s="69"/>
      <c r="H887" s="69"/>
      <c r="I887" s="226"/>
      <c r="J887" s="54"/>
      <c r="K887" s="55" t="str">
        <f t="shared" si="58"/>
        <v/>
      </c>
    </row>
    <row r="888" spans="3:11">
      <c r="C888" s="50" t="str">
        <f t="shared" si="59"/>
        <v/>
      </c>
      <c r="D888" s="50" t="str">
        <f t="shared" si="60"/>
        <v/>
      </c>
      <c r="E888" s="50" t="str">
        <f t="shared" si="61"/>
        <v/>
      </c>
      <c r="F888" s="224"/>
      <c r="G888" s="69"/>
      <c r="H888" s="69"/>
      <c r="I888" s="226"/>
      <c r="J888" s="54"/>
      <c r="K888" s="55" t="str">
        <f t="shared" si="58"/>
        <v/>
      </c>
    </row>
    <row r="889" spans="3:11">
      <c r="C889" s="50" t="str">
        <f t="shared" si="59"/>
        <v/>
      </c>
      <c r="D889" s="50" t="str">
        <f t="shared" si="60"/>
        <v/>
      </c>
      <c r="E889" s="50" t="str">
        <f t="shared" si="61"/>
        <v/>
      </c>
      <c r="F889" s="224"/>
      <c r="G889" s="69"/>
      <c r="H889" s="69"/>
      <c r="I889" s="226"/>
      <c r="J889" s="54"/>
      <c r="K889" s="55" t="str">
        <f t="shared" si="58"/>
        <v/>
      </c>
    </row>
    <row r="890" spans="3:11">
      <c r="C890" s="50" t="str">
        <f t="shared" si="59"/>
        <v/>
      </c>
      <c r="D890" s="50" t="str">
        <f t="shared" si="60"/>
        <v/>
      </c>
      <c r="E890" s="50" t="str">
        <f t="shared" si="61"/>
        <v/>
      </c>
      <c r="F890" s="224"/>
      <c r="G890" s="69"/>
      <c r="H890" s="69"/>
      <c r="I890" s="226"/>
      <c r="J890" s="54"/>
      <c r="K890" s="55" t="str">
        <f t="shared" si="58"/>
        <v/>
      </c>
    </row>
    <row r="891" spans="3:11">
      <c r="C891" s="50" t="str">
        <f t="shared" si="59"/>
        <v/>
      </c>
      <c r="D891" s="50" t="str">
        <f t="shared" si="60"/>
        <v/>
      </c>
      <c r="E891" s="50" t="str">
        <f t="shared" si="61"/>
        <v/>
      </c>
      <c r="F891" s="224"/>
      <c r="G891" s="69"/>
      <c r="H891" s="69"/>
      <c r="I891" s="226"/>
      <c r="J891" s="54"/>
      <c r="K891" s="55" t="str">
        <f t="shared" si="58"/>
        <v/>
      </c>
    </row>
    <row r="892" spans="3:11">
      <c r="C892" s="50" t="str">
        <f t="shared" si="59"/>
        <v/>
      </c>
      <c r="D892" s="50" t="str">
        <f t="shared" si="60"/>
        <v/>
      </c>
      <c r="E892" s="50" t="str">
        <f t="shared" si="61"/>
        <v/>
      </c>
      <c r="F892" s="224"/>
      <c r="G892" s="69"/>
      <c r="H892" s="69"/>
      <c r="I892" s="226"/>
      <c r="J892" s="54"/>
      <c r="K892" s="55" t="str">
        <f t="shared" si="58"/>
        <v/>
      </c>
    </row>
    <row r="893" spans="3:11">
      <c r="C893" s="50" t="str">
        <f t="shared" si="59"/>
        <v/>
      </c>
      <c r="D893" s="50" t="str">
        <f t="shared" si="60"/>
        <v/>
      </c>
      <c r="E893" s="50" t="str">
        <f t="shared" si="61"/>
        <v/>
      </c>
      <c r="F893" s="224"/>
      <c r="G893" s="69"/>
      <c r="H893" s="69"/>
      <c r="I893" s="226"/>
      <c r="J893" s="54"/>
      <c r="K893" s="55" t="str">
        <f t="shared" si="58"/>
        <v/>
      </c>
    </row>
    <row r="894" spans="3:11">
      <c r="C894" s="50" t="str">
        <f t="shared" si="59"/>
        <v/>
      </c>
      <c r="D894" s="50" t="str">
        <f t="shared" si="60"/>
        <v/>
      </c>
      <c r="E894" s="50" t="str">
        <f t="shared" si="61"/>
        <v/>
      </c>
      <c r="F894" s="224"/>
      <c r="G894" s="69"/>
      <c r="H894" s="69"/>
      <c r="I894" s="226"/>
      <c r="J894" s="54"/>
      <c r="K894" s="55" t="str">
        <f t="shared" si="58"/>
        <v/>
      </c>
    </row>
    <row r="895" spans="3:11">
      <c r="C895" s="50" t="str">
        <f t="shared" si="59"/>
        <v/>
      </c>
      <c r="D895" s="50" t="str">
        <f t="shared" si="60"/>
        <v/>
      </c>
      <c r="E895" s="50" t="str">
        <f t="shared" si="61"/>
        <v/>
      </c>
      <c r="F895" s="224"/>
      <c r="G895" s="69"/>
      <c r="H895" s="69"/>
      <c r="I895" s="226"/>
      <c r="J895" s="54"/>
      <c r="K895" s="55" t="str">
        <f t="shared" si="58"/>
        <v/>
      </c>
    </row>
    <row r="896" spans="3:11">
      <c r="C896" s="50" t="str">
        <f t="shared" si="59"/>
        <v/>
      </c>
      <c r="D896" s="50" t="str">
        <f t="shared" si="60"/>
        <v/>
      </c>
      <c r="E896" s="50" t="str">
        <f t="shared" si="61"/>
        <v/>
      </c>
      <c r="F896" s="224"/>
      <c r="G896" s="69"/>
      <c r="H896" s="69"/>
      <c r="I896" s="226"/>
      <c r="J896" s="54"/>
      <c r="K896" s="55" t="str">
        <f t="shared" si="58"/>
        <v/>
      </c>
    </row>
    <row r="897" spans="3:11">
      <c r="C897" s="50" t="str">
        <f t="shared" si="59"/>
        <v/>
      </c>
      <c r="D897" s="50" t="str">
        <f t="shared" si="60"/>
        <v/>
      </c>
      <c r="E897" s="50" t="str">
        <f t="shared" si="61"/>
        <v/>
      </c>
      <c r="F897" s="224"/>
      <c r="G897" s="69"/>
      <c r="H897" s="69"/>
      <c r="I897" s="226"/>
      <c r="J897" s="54"/>
      <c r="K897" s="55" t="str">
        <f t="shared" si="58"/>
        <v/>
      </c>
    </row>
    <row r="898" spans="3:11">
      <c r="C898" s="50" t="str">
        <f t="shared" si="59"/>
        <v/>
      </c>
      <c r="D898" s="50" t="str">
        <f t="shared" si="60"/>
        <v/>
      </c>
      <c r="E898" s="50" t="str">
        <f t="shared" si="61"/>
        <v/>
      </c>
      <c r="F898" s="224"/>
      <c r="G898" s="69"/>
      <c r="H898" s="69"/>
      <c r="I898" s="226"/>
      <c r="J898" s="54"/>
      <c r="K898" s="55" t="str">
        <f t="shared" si="58"/>
        <v/>
      </c>
    </row>
    <row r="899" spans="3:11">
      <c r="C899" s="50" t="str">
        <f t="shared" si="59"/>
        <v/>
      </c>
      <c r="D899" s="50" t="str">
        <f t="shared" si="60"/>
        <v/>
      </c>
      <c r="E899" s="50" t="str">
        <f t="shared" si="61"/>
        <v/>
      </c>
      <c r="F899" s="224"/>
      <c r="G899" s="69"/>
      <c r="H899" s="69"/>
      <c r="I899" s="226"/>
      <c r="J899" s="54"/>
      <c r="K899" s="55" t="str">
        <f t="shared" si="58"/>
        <v/>
      </c>
    </row>
    <row r="900" spans="3:11">
      <c r="C900" s="50" t="str">
        <f t="shared" si="59"/>
        <v/>
      </c>
      <c r="D900" s="50" t="str">
        <f t="shared" si="60"/>
        <v/>
      </c>
      <c r="E900" s="50" t="str">
        <f t="shared" si="61"/>
        <v/>
      </c>
      <c r="F900" s="224"/>
      <c r="G900" s="69"/>
      <c r="H900" s="69"/>
      <c r="I900" s="226"/>
      <c r="J900" s="54"/>
      <c r="K900" s="55" t="str">
        <f t="shared" si="58"/>
        <v/>
      </c>
    </row>
    <row r="901" spans="3:11">
      <c r="C901" s="50" t="str">
        <f t="shared" si="59"/>
        <v/>
      </c>
      <c r="D901" s="50" t="str">
        <f t="shared" si="60"/>
        <v/>
      </c>
      <c r="E901" s="50" t="str">
        <f t="shared" si="61"/>
        <v/>
      </c>
      <c r="F901" s="224"/>
      <c r="G901" s="69"/>
      <c r="H901" s="69"/>
      <c r="I901" s="226"/>
      <c r="J901" s="54"/>
      <c r="K901" s="55" t="str">
        <f t="shared" si="58"/>
        <v/>
      </c>
    </row>
    <row r="902" spans="3:11">
      <c r="C902" s="50" t="str">
        <f t="shared" si="59"/>
        <v/>
      </c>
      <c r="D902" s="50" t="str">
        <f t="shared" si="60"/>
        <v/>
      </c>
      <c r="E902" s="50" t="str">
        <f t="shared" si="61"/>
        <v/>
      </c>
      <c r="F902" s="224"/>
      <c r="G902" s="69"/>
      <c r="H902" s="69"/>
      <c r="I902" s="226"/>
      <c r="J902" s="54"/>
      <c r="K902" s="55" t="str">
        <f t="shared" si="58"/>
        <v/>
      </c>
    </row>
    <row r="903" spans="3:11">
      <c r="C903" s="50" t="str">
        <f t="shared" si="59"/>
        <v/>
      </c>
      <c r="D903" s="50" t="str">
        <f t="shared" si="60"/>
        <v/>
      </c>
      <c r="E903" s="50" t="str">
        <f t="shared" si="61"/>
        <v/>
      </c>
      <c r="F903" s="224"/>
      <c r="G903" s="69"/>
      <c r="H903" s="69"/>
      <c r="I903" s="226"/>
      <c r="J903" s="54"/>
      <c r="K903" s="55" t="str">
        <f t="shared" si="58"/>
        <v/>
      </c>
    </row>
    <row r="904" spans="3:11">
      <c r="C904" s="50" t="str">
        <f t="shared" si="59"/>
        <v/>
      </c>
      <c r="D904" s="50" t="str">
        <f t="shared" si="60"/>
        <v/>
      </c>
      <c r="E904" s="50" t="str">
        <f t="shared" si="61"/>
        <v/>
      </c>
      <c r="F904" s="224"/>
      <c r="G904" s="69"/>
      <c r="H904" s="69"/>
      <c r="I904" s="226"/>
      <c r="J904" s="54"/>
      <c r="K904" s="55" t="str">
        <f t="shared" si="58"/>
        <v/>
      </c>
    </row>
    <row r="905" spans="3:11">
      <c r="C905" s="50" t="str">
        <f t="shared" si="59"/>
        <v/>
      </c>
      <c r="D905" s="50" t="str">
        <f t="shared" si="60"/>
        <v/>
      </c>
      <c r="E905" s="50" t="str">
        <f t="shared" si="61"/>
        <v/>
      </c>
      <c r="F905" s="224"/>
      <c r="G905" s="69"/>
      <c r="H905" s="69"/>
      <c r="I905" s="226"/>
      <c r="J905" s="54"/>
      <c r="K905" s="55" t="str">
        <f t="shared" si="58"/>
        <v/>
      </c>
    </row>
    <row r="906" spans="3:11">
      <c r="C906" s="50" t="str">
        <f t="shared" si="59"/>
        <v/>
      </c>
      <c r="D906" s="50" t="str">
        <f t="shared" si="60"/>
        <v/>
      </c>
      <c r="E906" s="50" t="str">
        <f t="shared" si="61"/>
        <v/>
      </c>
      <c r="F906" s="224"/>
      <c r="G906" s="69"/>
      <c r="H906" s="69"/>
      <c r="I906" s="226"/>
      <c r="J906" s="54"/>
      <c r="K906" s="55" t="str">
        <f t="shared" si="58"/>
        <v/>
      </c>
    </row>
    <row r="907" spans="3:11">
      <c r="C907" s="50" t="str">
        <f t="shared" si="59"/>
        <v/>
      </c>
      <c r="D907" s="50" t="str">
        <f t="shared" si="60"/>
        <v/>
      </c>
      <c r="E907" s="50" t="str">
        <f t="shared" si="61"/>
        <v/>
      </c>
      <c r="F907" s="224"/>
      <c r="G907" s="69"/>
      <c r="H907" s="69"/>
      <c r="I907" s="226"/>
      <c r="J907" s="54"/>
      <c r="K907" s="55" t="str">
        <f t="shared" si="58"/>
        <v/>
      </c>
    </row>
    <row r="908" spans="3:11">
      <c r="C908" s="50" t="str">
        <f t="shared" si="59"/>
        <v/>
      </c>
      <c r="D908" s="50" t="str">
        <f t="shared" si="60"/>
        <v/>
      </c>
      <c r="E908" s="50" t="str">
        <f t="shared" si="61"/>
        <v/>
      </c>
      <c r="F908" s="224"/>
      <c r="G908" s="69"/>
      <c r="H908" s="69"/>
      <c r="I908" s="226"/>
      <c r="J908" s="54"/>
      <c r="K908" s="55" t="str">
        <f t="shared" si="58"/>
        <v/>
      </c>
    </row>
    <row r="909" spans="3:11">
      <c r="C909" s="50" t="str">
        <f t="shared" si="59"/>
        <v/>
      </c>
      <c r="D909" s="50" t="str">
        <f t="shared" si="60"/>
        <v/>
      </c>
      <c r="E909" s="50" t="str">
        <f t="shared" si="61"/>
        <v/>
      </c>
      <c r="F909" s="224"/>
      <c r="G909" s="69"/>
      <c r="H909" s="69"/>
      <c r="I909" s="226"/>
      <c r="J909" s="54"/>
      <c r="K909" s="55" t="str">
        <f t="shared" si="58"/>
        <v/>
      </c>
    </row>
    <row r="910" spans="3:11">
      <c r="C910" s="50" t="str">
        <f t="shared" si="59"/>
        <v/>
      </c>
      <c r="D910" s="50" t="str">
        <f t="shared" si="60"/>
        <v/>
      </c>
      <c r="E910" s="50" t="str">
        <f t="shared" si="61"/>
        <v/>
      </c>
      <c r="F910" s="224"/>
      <c r="G910" s="69"/>
      <c r="H910" s="69"/>
      <c r="I910" s="226"/>
      <c r="J910" s="54"/>
      <c r="K910" s="55" t="str">
        <f t="shared" si="58"/>
        <v/>
      </c>
    </row>
    <row r="911" spans="3:11">
      <c r="C911" s="50" t="str">
        <f t="shared" si="59"/>
        <v/>
      </c>
      <c r="D911" s="50" t="str">
        <f t="shared" si="60"/>
        <v/>
      </c>
      <c r="E911" s="50" t="str">
        <f t="shared" si="61"/>
        <v/>
      </c>
      <c r="F911" s="224"/>
      <c r="G911" s="69"/>
      <c r="H911" s="69"/>
      <c r="I911" s="226"/>
      <c r="J911" s="54"/>
      <c r="K911" s="55" t="str">
        <f t="shared" si="58"/>
        <v/>
      </c>
    </row>
    <row r="912" spans="3:11">
      <c r="C912" s="50" t="str">
        <f t="shared" si="59"/>
        <v/>
      </c>
      <c r="D912" s="50" t="str">
        <f t="shared" si="60"/>
        <v/>
      </c>
      <c r="E912" s="50" t="str">
        <f t="shared" si="61"/>
        <v/>
      </c>
      <c r="F912" s="224"/>
      <c r="G912" s="69"/>
      <c r="H912" s="69"/>
      <c r="I912" s="226"/>
      <c r="J912" s="54"/>
      <c r="K912" s="55" t="str">
        <f t="shared" si="58"/>
        <v/>
      </c>
    </row>
    <row r="913" spans="3:11">
      <c r="C913" s="50" t="str">
        <f t="shared" si="59"/>
        <v/>
      </c>
      <c r="D913" s="50" t="str">
        <f t="shared" si="60"/>
        <v/>
      </c>
      <c r="E913" s="50" t="str">
        <f t="shared" si="61"/>
        <v/>
      </c>
      <c r="F913" s="224"/>
      <c r="G913" s="69"/>
      <c r="H913" s="69"/>
      <c r="I913" s="226"/>
      <c r="J913" s="54"/>
      <c r="K913" s="55" t="str">
        <f t="shared" si="58"/>
        <v/>
      </c>
    </row>
    <row r="914" spans="3:11">
      <c r="C914" s="50" t="str">
        <f t="shared" si="59"/>
        <v/>
      </c>
      <c r="D914" s="50" t="str">
        <f t="shared" si="60"/>
        <v/>
      </c>
      <c r="E914" s="50" t="str">
        <f t="shared" si="61"/>
        <v/>
      </c>
      <c r="F914" s="224"/>
      <c r="G914" s="69"/>
      <c r="H914" s="69"/>
      <c r="I914" s="226"/>
      <c r="J914" s="54"/>
      <c r="K914" s="55" t="str">
        <f t="shared" ref="K914:K977" si="62">IF(I914="","",IF(I914=$A$5,"Entrada",IF(I914=$A$6,"Entrada",IF(I914=$A$7,"Entrada",IF(I914=$A$8,"Entrada",IF(I914=$A$9,"Entrada",(IF(I914=$A$10,"Entrada","Saída"))))))))</f>
        <v/>
      </c>
    </row>
    <row r="915" spans="3:11">
      <c r="C915" s="50" t="str">
        <f t="shared" si="59"/>
        <v/>
      </c>
      <c r="D915" s="50" t="str">
        <f t="shared" si="60"/>
        <v/>
      </c>
      <c r="E915" s="50" t="str">
        <f t="shared" si="61"/>
        <v/>
      </c>
      <c r="F915" s="224"/>
      <c r="G915" s="69"/>
      <c r="H915" s="69"/>
      <c r="I915" s="226"/>
      <c r="J915" s="54"/>
      <c r="K915" s="55" t="str">
        <f t="shared" si="62"/>
        <v/>
      </c>
    </row>
    <row r="916" spans="3:11">
      <c r="C916" s="50" t="str">
        <f t="shared" si="59"/>
        <v/>
      </c>
      <c r="D916" s="50" t="str">
        <f t="shared" si="60"/>
        <v/>
      </c>
      <c r="E916" s="50" t="str">
        <f t="shared" si="61"/>
        <v/>
      </c>
      <c r="F916" s="224"/>
      <c r="G916" s="69"/>
      <c r="H916" s="69"/>
      <c r="I916" s="226"/>
      <c r="J916" s="54"/>
      <c r="K916" s="55" t="str">
        <f t="shared" si="62"/>
        <v/>
      </c>
    </row>
    <row r="917" spans="3:11">
      <c r="C917" s="50" t="str">
        <f t="shared" si="59"/>
        <v/>
      </c>
      <c r="D917" s="50" t="str">
        <f t="shared" si="60"/>
        <v/>
      </c>
      <c r="E917" s="50" t="str">
        <f t="shared" si="61"/>
        <v/>
      </c>
      <c r="F917" s="224"/>
      <c r="G917" s="69"/>
      <c r="H917" s="69"/>
      <c r="I917" s="226"/>
      <c r="J917" s="54"/>
      <c r="K917" s="55" t="str">
        <f t="shared" si="62"/>
        <v/>
      </c>
    </row>
    <row r="918" spans="3:11">
      <c r="C918" s="50" t="str">
        <f t="shared" si="59"/>
        <v/>
      </c>
      <c r="D918" s="50" t="str">
        <f t="shared" si="60"/>
        <v/>
      </c>
      <c r="E918" s="50" t="str">
        <f t="shared" si="61"/>
        <v/>
      </c>
      <c r="F918" s="224"/>
      <c r="G918" s="69"/>
      <c r="H918" s="69"/>
      <c r="I918" s="226"/>
      <c r="J918" s="54"/>
      <c r="K918" s="55" t="str">
        <f t="shared" si="62"/>
        <v/>
      </c>
    </row>
    <row r="919" spans="3:11">
      <c r="C919" s="50" t="str">
        <f t="shared" ref="C919:C982" si="63">IF(F919="","",MONTH(F919))</f>
        <v/>
      </c>
      <c r="D919" s="50" t="str">
        <f t="shared" ref="D919:D982" si="64">IF(F919="","",YEAR(F919))</f>
        <v/>
      </c>
      <c r="E919" s="50" t="str">
        <f t="shared" ref="E919:E982" si="65">IF(F919="","",IF(OR(C919=10,C919=11,C919=12),CONCATENATE(D919,"/",C919),CONCATENATE(D919,"/",0,C919)))</f>
        <v/>
      </c>
      <c r="F919" s="224"/>
      <c r="G919" s="69"/>
      <c r="H919" s="69"/>
      <c r="I919" s="226"/>
      <c r="J919" s="54"/>
      <c r="K919" s="55" t="str">
        <f t="shared" si="62"/>
        <v/>
      </c>
    </row>
    <row r="920" spans="3:11">
      <c r="C920" s="50" t="str">
        <f t="shared" si="63"/>
        <v/>
      </c>
      <c r="D920" s="50" t="str">
        <f t="shared" si="64"/>
        <v/>
      </c>
      <c r="E920" s="50" t="str">
        <f t="shared" si="65"/>
        <v/>
      </c>
      <c r="F920" s="224"/>
      <c r="G920" s="69"/>
      <c r="H920" s="69"/>
      <c r="I920" s="226"/>
      <c r="J920" s="54"/>
      <c r="K920" s="55" t="str">
        <f t="shared" si="62"/>
        <v/>
      </c>
    </row>
    <row r="921" spans="3:11">
      <c r="C921" s="50" t="str">
        <f t="shared" si="63"/>
        <v/>
      </c>
      <c r="D921" s="50" t="str">
        <f t="shared" si="64"/>
        <v/>
      </c>
      <c r="E921" s="50" t="str">
        <f t="shared" si="65"/>
        <v/>
      </c>
      <c r="F921" s="224"/>
      <c r="G921" s="69"/>
      <c r="H921" s="69"/>
      <c r="I921" s="226"/>
      <c r="J921" s="54"/>
      <c r="K921" s="55" t="str">
        <f t="shared" si="62"/>
        <v/>
      </c>
    </row>
    <row r="922" spans="3:11">
      <c r="C922" s="50" t="str">
        <f t="shared" si="63"/>
        <v/>
      </c>
      <c r="D922" s="50" t="str">
        <f t="shared" si="64"/>
        <v/>
      </c>
      <c r="E922" s="50" t="str">
        <f t="shared" si="65"/>
        <v/>
      </c>
      <c r="F922" s="224"/>
      <c r="G922" s="69"/>
      <c r="H922" s="69"/>
      <c r="I922" s="226"/>
      <c r="J922" s="54"/>
      <c r="K922" s="55" t="str">
        <f t="shared" si="62"/>
        <v/>
      </c>
    </row>
    <row r="923" spans="3:11">
      <c r="C923" s="50" t="str">
        <f t="shared" si="63"/>
        <v/>
      </c>
      <c r="D923" s="50" t="str">
        <f t="shared" si="64"/>
        <v/>
      </c>
      <c r="E923" s="50" t="str">
        <f t="shared" si="65"/>
        <v/>
      </c>
      <c r="F923" s="224"/>
      <c r="G923" s="69"/>
      <c r="H923" s="69"/>
      <c r="I923" s="226"/>
      <c r="J923" s="54"/>
      <c r="K923" s="55" t="str">
        <f t="shared" si="62"/>
        <v/>
      </c>
    </row>
    <row r="924" spans="3:11">
      <c r="C924" s="50" t="str">
        <f t="shared" si="63"/>
        <v/>
      </c>
      <c r="D924" s="50" t="str">
        <f t="shared" si="64"/>
        <v/>
      </c>
      <c r="E924" s="50" t="str">
        <f t="shared" si="65"/>
        <v/>
      </c>
      <c r="F924" s="224"/>
      <c r="G924" s="69"/>
      <c r="H924" s="69"/>
      <c r="I924" s="226"/>
      <c r="J924" s="54"/>
      <c r="K924" s="55" t="str">
        <f t="shared" si="62"/>
        <v/>
      </c>
    </row>
    <row r="925" spans="3:11">
      <c r="C925" s="50" t="str">
        <f t="shared" si="63"/>
        <v/>
      </c>
      <c r="D925" s="50" t="str">
        <f t="shared" si="64"/>
        <v/>
      </c>
      <c r="E925" s="50" t="str">
        <f t="shared" si="65"/>
        <v/>
      </c>
      <c r="F925" s="224"/>
      <c r="G925" s="69"/>
      <c r="H925" s="69"/>
      <c r="I925" s="226"/>
      <c r="J925" s="54"/>
      <c r="K925" s="55" t="str">
        <f t="shared" si="62"/>
        <v/>
      </c>
    </row>
    <row r="926" spans="3:11">
      <c r="C926" s="50" t="str">
        <f t="shared" si="63"/>
        <v/>
      </c>
      <c r="D926" s="50" t="str">
        <f t="shared" si="64"/>
        <v/>
      </c>
      <c r="E926" s="50" t="str">
        <f t="shared" si="65"/>
        <v/>
      </c>
      <c r="F926" s="224"/>
      <c r="G926" s="69"/>
      <c r="H926" s="69"/>
      <c r="I926" s="226"/>
      <c r="J926" s="54"/>
      <c r="K926" s="55" t="str">
        <f t="shared" si="62"/>
        <v/>
      </c>
    </row>
    <row r="927" spans="3:11">
      <c r="C927" s="50" t="str">
        <f t="shared" si="63"/>
        <v/>
      </c>
      <c r="D927" s="50" t="str">
        <f t="shared" si="64"/>
        <v/>
      </c>
      <c r="E927" s="50" t="str">
        <f t="shared" si="65"/>
        <v/>
      </c>
      <c r="F927" s="224"/>
      <c r="G927" s="69"/>
      <c r="H927" s="69"/>
      <c r="I927" s="226"/>
      <c r="J927" s="54"/>
      <c r="K927" s="55" t="str">
        <f t="shared" si="62"/>
        <v/>
      </c>
    </row>
    <row r="928" spans="3:11">
      <c r="C928" s="50" t="str">
        <f t="shared" si="63"/>
        <v/>
      </c>
      <c r="D928" s="50" t="str">
        <f t="shared" si="64"/>
        <v/>
      </c>
      <c r="E928" s="50" t="str">
        <f t="shared" si="65"/>
        <v/>
      </c>
      <c r="F928" s="224"/>
      <c r="G928" s="69"/>
      <c r="H928" s="69"/>
      <c r="I928" s="226"/>
      <c r="J928" s="54"/>
      <c r="K928" s="55" t="str">
        <f t="shared" si="62"/>
        <v/>
      </c>
    </row>
    <row r="929" spans="3:11">
      <c r="C929" s="50" t="str">
        <f t="shared" si="63"/>
        <v/>
      </c>
      <c r="D929" s="50" t="str">
        <f t="shared" si="64"/>
        <v/>
      </c>
      <c r="E929" s="50" t="str">
        <f t="shared" si="65"/>
        <v/>
      </c>
      <c r="F929" s="224"/>
      <c r="G929" s="69"/>
      <c r="H929" s="69"/>
      <c r="I929" s="226"/>
      <c r="J929" s="54"/>
      <c r="K929" s="55" t="str">
        <f t="shared" si="62"/>
        <v/>
      </c>
    </row>
    <row r="930" spans="3:11">
      <c r="C930" s="50" t="str">
        <f t="shared" si="63"/>
        <v/>
      </c>
      <c r="D930" s="50" t="str">
        <f t="shared" si="64"/>
        <v/>
      </c>
      <c r="E930" s="50" t="str">
        <f t="shared" si="65"/>
        <v/>
      </c>
      <c r="F930" s="224"/>
      <c r="G930" s="69"/>
      <c r="H930" s="69"/>
      <c r="I930" s="226"/>
      <c r="J930" s="54"/>
      <c r="K930" s="55" t="str">
        <f t="shared" si="62"/>
        <v/>
      </c>
    </row>
    <row r="931" spans="3:11">
      <c r="C931" s="50" t="str">
        <f t="shared" si="63"/>
        <v/>
      </c>
      <c r="D931" s="50" t="str">
        <f t="shared" si="64"/>
        <v/>
      </c>
      <c r="E931" s="50" t="str">
        <f t="shared" si="65"/>
        <v/>
      </c>
      <c r="F931" s="224"/>
      <c r="G931" s="69"/>
      <c r="H931" s="69"/>
      <c r="I931" s="226"/>
      <c r="J931" s="54"/>
      <c r="K931" s="55" t="str">
        <f t="shared" si="62"/>
        <v/>
      </c>
    </row>
    <row r="932" spans="3:11">
      <c r="C932" s="50" t="str">
        <f t="shared" si="63"/>
        <v/>
      </c>
      <c r="D932" s="50" t="str">
        <f t="shared" si="64"/>
        <v/>
      </c>
      <c r="E932" s="50" t="str">
        <f t="shared" si="65"/>
        <v/>
      </c>
      <c r="F932" s="224"/>
      <c r="G932" s="69"/>
      <c r="H932" s="69"/>
      <c r="I932" s="226"/>
      <c r="J932" s="54"/>
      <c r="K932" s="55" t="str">
        <f t="shared" si="62"/>
        <v/>
      </c>
    </row>
    <row r="933" spans="3:11">
      <c r="C933" s="50" t="str">
        <f t="shared" si="63"/>
        <v/>
      </c>
      <c r="D933" s="50" t="str">
        <f t="shared" si="64"/>
        <v/>
      </c>
      <c r="E933" s="50" t="str">
        <f t="shared" si="65"/>
        <v/>
      </c>
      <c r="F933" s="224"/>
      <c r="G933" s="69"/>
      <c r="H933" s="69"/>
      <c r="I933" s="226"/>
      <c r="J933" s="54"/>
      <c r="K933" s="55" t="str">
        <f t="shared" si="62"/>
        <v/>
      </c>
    </row>
    <row r="934" spans="3:11">
      <c r="C934" s="50" t="str">
        <f t="shared" si="63"/>
        <v/>
      </c>
      <c r="D934" s="50" t="str">
        <f t="shared" si="64"/>
        <v/>
      </c>
      <c r="E934" s="50" t="str">
        <f t="shared" si="65"/>
        <v/>
      </c>
      <c r="F934" s="224"/>
      <c r="G934" s="69"/>
      <c r="H934" s="69"/>
      <c r="I934" s="226"/>
      <c r="J934" s="54"/>
      <c r="K934" s="55" t="str">
        <f t="shared" si="62"/>
        <v/>
      </c>
    </row>
    <row r="935" spans="3:11">
      <c r="C935" s="50" t="str">
        <f t="shared" si="63"/>
        <v/>
      </c>
      <c r="D935" s="50" t="str">
        <f t="shared" si="64"/>
        <v/>
      </c>
      <c r="E935" s="50" t="str">
        <f t="shared" si="65"/>
        <v/>
      </c>
      <c r="F935" s="224"/>
      <c r="G935" s="69"/>
      <c r="H935" s="69"/>
      <c r="I935" s="226"/>
      <c r="J935" s="54"/>
      <c r="K935" s="55" t="str">
        <f t="shared" si="62"/>
        <v/>
      </c>
    </row>
    <row r="936" spans="3:11">
      <c r="C936" s="50" t="str">
        <f t="shared" si="63"/>
        <v/>
      </c>
      <c r="D936" s="50" t="str">
        <f t="shared" si="64"/>
        <v/>
      </c>
      <c r="E936" s="50" t="str">
        <f t="shared" si="65"/>
        <v/>
      </c>
      <c r="F936" s="224"/>
      <c r="G936" s="69"/>
      <c r="H936" s="69"/>
      <c r="I936" s="226"/>
      <c r="J936" s="54"/>
      <c r="K936" s="55" t="str">
        <f t="shared" si="62"/>
        <v/>
      </c>
    </row>
    <row r="937" spans="3:11">
      <c r="C937" s="50" t="str">
        <f t="shared" si="63"/>
        <v/>
      </c>
      <c r="D937" s="50" t="str">
        <f t="shared" si="64"/>
        <v/>
      </c>
      <c r="E937" s="50" t="str">
        <f t="shared" si="65"/>
        <v/>
      </c>
      <c r="F937" s="224"/>
      <c r="G937" s="69"/>
      <c r="H937" s="69"/>
      <c r="I937" s="226"/>
      <c r="J937" s="54"/>
      <c r="K937" s="55" t="str">
        <f t="shared" si="62"/>
        <v/>
      </c>
    </row>
    <row r="938" spans="3:11">
      <c r="C938" s="50" t="str">
        <f t="shared" si="63"/>
        <v/>
      </c>
      <c r="D938" s="50" t="str">
        <f t="shared" si="64"/>
        <v/>
      </c>
      <c r="E938" s="50" t="str">
        <f t="shared" si="65"/>
        <v/>
      </c>
      <c r="F938" s="224"/>
      <c r="G938" s="69"/>
      <c r="H938" s="69"/>
      <c r="I938" s="226"/>
      <c r="J938" s="54"/>
      <c r="K938" s="55" t="str">
        <f t="shared" si="62"/>
        <v/>
      </c>
    </row>
    <row r="939" spans="3:11">
      <c r="C939" s="50" t="str">
        <f t="shared" si="63"/>
        <v/>
      </c>
      <c r="D939" s="50" t="str">
        <f t="shared" si="64"/>
        <v/>
      </c>
      <c r="E939" s="50" t="str">
        <f t="shared" si="65"/>
        <v/>
      </c>
      <c r="F939" s="224"/>
      <c r="G939" s="69"/>
      <c r="H939" s="69"/>
      <c r="I939" s="226"/>
      <c r="J939" s="54"/>
      <c r="K939" s="55" t="str">
        <f t="shared" si="62"/>
        <v/>
      </c>
    </row>
    <row r="940" spans="3:11">
      <c r="C940" s="50" t="str">
        <f t="shared" si="63"/>
        <v/>
      </c>
      <c r="D940" s="50" t="str">
        <f t="shared" si="64"/>
        <v/>
      </c>
      <c r="E940" s="50" t="str">
        <f t="shared" si="65"/>
        <v/>
      </c>
      <c r="F940" s="224"/>
      <c r="G940" s="69"/>
      <c r="H940" s="69"/>
      <c r="I940" s="226"/>
      <c r="J940" s="54"/>
      <c r="K940" s="55" t="str">
        <f t="shared" si="62"/>
        <v/>
      </c>
    </row>
    <row r="941" spans="3:11">
      <c r="C941" s="50" t="str">
        <f t="shared" si="63"/>
        <v/>
      </c>
      <c r="D941" s="50" t="str">
        <f t="shared" si="64"/>
        <v/>
      </c>
      <c r="E941" s="50" t="str">
        <f t="shared" si="65"/>
        <v/>
      </c>
      <c r="F941" s="224"/>
      <c r="G941" s="69"/>
      <c r="H941" s="69"/>
      <c r="I941" s="226"/>
      <c r="J941" s="54"/>
      <c r="K941" s="55" t="str">
        <f t="shared" si="62"/>
        <v/>
      </c>
    </row>
    <row r="942" spans="3:11">
      <c r="C942" s="50" t="str">
        <f t="shared" si="63"/>
        <v/>
      </c>
      <c r="D942" s="50" t="str">
        <f t="shared" si="64"/>
        <v/>
      </c>
      <c r="E942" s="50" t="str">
        <f t="shared" si="65"/>
        <v/>
      </c>
      <c r="F942" s="224"/>
      <c r="G942" s="69"/>
      <c r="H942" s="69"/>
      <c r="I942" s="226"/>
      <c r="J942" s="54"/>
      <c r="K942" s="55" t="str">
        <f t="shared" si="62"/>
        <v/>
      </c>
    </row>
    <row r="943" spans="3:11">
      <c r="C943" s="50" t="str">
        <f t="shared" si="63"/>
        <v/>
      </c>
      <c r="D943" s="50" t="str">
        <f t="shared" si="64"/>
        <v/>
      </c>
      <c r="E943" s="50" t="str">
        <f t="shared" si="65"/>
        <v/>
      </c>
      <c r="F943" s="224"/>
      <c r="G943" s="69"/>
      <c r="H943" s="69"/>
      <c r="I943" s="226"/>
      <c r="J943" s="54"/>
      <c r="K943" s="55" t="str">
        <f t="shared" si="62"/>
        <v/>
      </c>
    </row>
    <row r="944" spans="3:11">
      <c r="C944" s="50" t="str">
        <f t="shared" si="63"/>
        <v/>
      </c>
      <c r="D944" s="50" t="str">
        <f t="shared" si="64"/>
        <v/>
      </c>
      <c r="E944" s="50" t="str">
        <f t="shared" si="65"/>
        <v/>
      </c>
      <c r="F944" s="224"/>
      <c r="G944" s="69"/>
      <c r="H944" s="69"/>
      <c r="I944" s="226"/>
      <c r="J944" s="54"/>
      <c r="K944" s="55" t="str">
        <f t="shared" si="62"/>
        <v/>
      </c>
    </row>
    <row r="945" spans="3:11">
      <c r="C945" s="50" t="str">
        <f t="shared" si="63"/>
        <v/>
      </c>
      <c r="D945" s="50" t="str">
        <f t="shared" si="64"/>
        <v/>
      </c>
      <c r="E945" s="50" t="str">
        <f t="shared" si="65"/>
        <v/>
      </c>
      <c r="F945" s="224"/>
      <c r="G945" s="69"/>
      <c r="H945" s="69"/>
      <c r="I945" s="226"/>
      <c r="J945" s="54"/>
      <c r="K945" s="55" t="str">
        <f t="shared" si="62"/>
        <v/>
      </c>
    </row>
    <row r="946" spans="3:11">
      <c r="C946" s="50" t="str">
        <f t="shared" si="63"/>
        <v/>
      </c>
      <c r="D946" s="50" t="str">
        <f t="shared" si="64"/>
        <v/>
      </c>
      <c r="E946" s="50" t="str">
        <f t="shared" si="65"/>
        <v/>
      </c>
      <c r="F946" s="224"/>
      <c r="G946" s="69"/>
      <c r="H946" s="69"/>
      <c r="I946" s="226"/>
      <c r="J946" s="54"/>
      <c r="K946" s="55" t="str">
        <f t="shared" si="62"/>
        <v/>
      </c>
    </row>
    <row r="947" spans="3:11">
      <c r="C947" s="50" t="str">
        <f t="shared" si="63"/>
        <v/>
      </c>
      <c r="D947" s="50" t="str">
        <f t="shared" si="64"/>
        <v/>
      </c>
      <c r="E947" s="50" t="str">
        <f t="shared" si="65"/>
        <v/>
      </c>
      <c r="F947" s="224"/>
      <c r="G947" s="69"/>
      <c r="H947" s="69"/>
      <c r="I947" s="226"/>
      <c r="J947" s="54"/>
      <c r="K947" s="55" t="str">
        <f t="shared" si="62"/>
        <v/>
      </c>
    </row>
    <row r="948" spans="3:11">
      <c r="C948" s="50" t="str">
        <f t="shared" si="63"/>
        <v/>
      </c>
      <c r="D948" s="50" t="str">
        <f t="shared" si="64"/>
        <v/>
      </c>
      <c r="E948" s="50" t="str">
        <f t="shared" si="65"/>
        <v/>
      </c>
      <c r="F948" s="224"/>
      <c r="G948" s="69"/>
      <c r="H948" s="69"/>
      <c r="I948" s="226"/>
      <c r="J948" s="54"/>
      <c r="K948" s="55" t="str">
        <f t="shared" si="62"/>
        <v/>
      </c>
    </row>
    <row r="949" spans="3:11">
      <c r="C949" s="50" t="str">
        <f t="shared" si="63"/>
        <v/>
      </c>
      <c r="D949" s="50" t="str">
        <f t="shared" si="64"/>
        <v/>
      </c>
      <c r="E949" s="50" t="str">
        <f t="shared" si="65"/>
        <v/>
      </c>
      <c r="F949" s="224"/>
      <c r="G949" s="69"/>
      <c r="H949" s="69"/>
      <c r="I949" s="226"/>
      <c r="J949" s="54"/>
      <c r="K949" s="55" t="str">
        <f t="shared" si="62"/>
        <v/>
      </c>
    </row>
    <row r="950" spans="3:11">
      <c r="C950" s="50" t="str">
        <f t="shared" si="63"/>
        <v/>
      </c>
      <c r="D950" s="50" t="str">
        <f t="shared" si="64"/>
        <v/>
      </c>
      <c r="E950" s="50" t="str">
        <f t="shared" si="65"/>
        <v/>
      </c>
      <c r="F950" s="224"/>
      <c r="G950" s="69"/>
      <c r="H950" s="69"/>
      <c r="I950" s="226"/>
      <c r="J950" s="54"/>
      <c r="K950" s="55" t="str">
        <f t="shared" si="62"/>
        <v/>
      </c>
    </row>
    <row r="951" spans="3:11">
      <c r="C951" s="50" t="str">
        <f t="shared" si="63"/>
        <v/>
      </c>
      <c r="D951" s="50" t="str">
        <f t="shared" si="64"/>
        <v/>
      </c>
      <c r="E951" s="50" t="str">
        <f t="shared" si="65"/>
        <v/>
      </c>
      <c r="F951" s="224"/>
      <c r="G951" s="69"/>
      <c r="H951" s="69"/>
      <c r="I951" s="226"/>
      <c r="J951" s="54"/>
      <c r="K951" s="55" t="str">
        <f t="shared" si="62"/>
        <v/>
      </c>
    </row>
    <row r="952" spans="3:11">
      <c r="C952" s="50" t="str">
        <f t="shared" si="63"/>
        <v/>
      </c>
      <c r="D952" s="50" t="str">
        <f t="shared" si="64"/>
        <v/>
      </c>
      <c r="E952" s="50" t="str">
        <f t="shared" si="65"/>
        <v/>
      </c>
      <c r="F952" s="224"/>
      <c r="G952" s="69"/>
      <c r="H952" s="69"/>
      <c r="I952" s="226"/>
      <c r="J952" s="54"/>
      <c r="K952" s="55" t="str">
        <f t="shared" si="62"/>
        <v/>
      </c>
    </row>
    <row r="953" spans="3:11">
      <c r="C953" s="50" t="str">
        <f t="shared" si="63"/>
        <v/>
      </c>
      <c r="D953" s="50" t="str">
        <f t="shared" si="64"/>
        <v/>
      </c>
      <c r="E953" s="50" t="str">
        <f t="shared" si="65"/>
        <v/>
      </c>
      <c r="F953" s="224"/>
      <c r="G953" s="69"/>
      <c r="H953" s="69"/>
      <c r="I953" s="226"/>
      <c r="J953" s="54"/>
      <c r="K953" s="55" t="str">
        <f t="shared" si="62"/>
        <v/>
      </c>
    </row>
    <row r="954" spans="3:11">
      <c r="C954" s="50" t="str">
        <f t="shared" si="63"/>
        <v/>
      </c>
      <c r="D954" s="50" t="str">
        <f t="shared" si="64"/>
        <v/>
      </c>
      <c r="E954" s="50" t="str">
        <f t="shared" si="65"/>
        <v/>
      </c>
      <c r="F954" s="224"/>
      <c r="G954" s="69"/>
      <c r="H954" s="69"/>
      <c r="I954" s="226"/>
      <c r="J954" s="54"/>
      <c r="K954" s="55" t="str">
        <f t="shared" si="62"/>
        <v/>
      </c>
    </row>
    <row r="955" spans="3:11">
      <c r="C955" s="50" t="str">
        <f t="shared" si="63"/>
        <v/>
      </c>
      <c r="D955" s="50" t="str">
        <f t="shared" si="64"/>
        <v/>
      </c>
      <c r="E955" s="50" t="str">
        <f t="shared" si="65"/>
        <v/>
      </c>
      <c r="F955" s="224"/>
      <c r="G955" s="69"/>
      <c r="H955" s="69"/>
      <c r="I955" s="226"/>
      <c r="J955" s="54"/>
      <c r="K955" s="55" t="str">
        <f t="shared" si="62"/>
        <v/>
      </c>
    </row>
    <row r="956" spans="3:11">
      <c r="C956" s="50" t="str">
        <f t="shared" si="63"/>
        <v/>
      </c>
      <c r="D956" s="50" t="str">
        <f t="shared" si="64"/>
        <v/>
      </c>
      <c r="E956" s="50" t="str">
        <f t="shared" si="65"/>
        <v/>
      </c>
      <c r="F956" s="224"/>
      <c r="G956" s="69"/>
      <c r="H956" s="69"/>
      <c r="I956" s="226"/>
      <c r="J956" s="54"/>
      <c r="K956" s="55" t="str">
        <f t="shared" si="62"/>
        <v/>
      </c>
    </row>
    <row r="957" spans="3:11">
      <c r="C957" s="50" t="str">
        <f t="shared" si="63"/>
        <v/>
      </c>
      <c r="D957" s="50" t="str">
        <f t="shared" si="64"/>
        <v/>
      </c>
      <c r="E957" s="50" t="str">
        <f t="shared" si="65"/>
        <v/>
      </c>
      <c r="F957" s="224"/>
      <c r="G957" s="69"/>
      <c r="H957" s="69"/>
      <c r="I957" s="226"/>
      <c r="J957" s="54"/>
      <c r="K957" s="55" t="str">
        <f t="shared" si="62"/>
        <v/>
      </c>
    </row>
    <row r="958" spans="3:11">
      <c r="C958" s="50" t="str">
        <f t="shared" si="63"/>
        <v/>
      </c>
      <c r="D958" s="50" t="str">
        <f t="shared" si="64"/>
        <v/>
      </c>
      <c r="E958" s="50" t="str">
        <f t="shared" si="65"/>
        <v/>
      </c>
      <c r="F958" s="224"/>
      <c r="G958" s="69"/>
      <c r="H958" s="69"/>
      <c r="I958" s="226"/>
      <c r="J958" s="54"/>
      <c r="K958" s="55" t="str">
        <f t="shared" si="62"/>
        <v/>
      </c>
    </row>
    <row r="959" spans="3:11">
      <c r="C959" s="50" t="str">
        <f t="shared" si="63"/>
        <v/>
      </c>
      <c r="D959" s="50" t="str">
        <f t="shared" si="64"/>
        <v/>
      </c>
      <c r="E959" s="50" t="str">
        <f t="shared" si="65"/>
        <v/>
      </c>
      <c r="F959" s="224"/>
      <c r="G959" s="69"/>
      <c r="H959" s="69"/>
      <c r="I959" s="226"/>
      <c r="J959" s="54"/>
      <c r="K959" s="55" t="str">
        <f t="shared" si="62"/>
        <v/>
      </c>
    </row>
    <row r="960" spans="3:11">
      <c r="C960" s="50" t="str">
        <f t="shared" si="63"/>
        <v/>
      </c>
      <c r="D960" s="50" t="str">
        <f t="shared" si="64"/>
        <v/>
      </c>
      <c r="E960" s="50" t="str">
        <f t="shared" si="65"/>
        <v/>
      </c>
      <c r="F960" s="224"/>
      <c r="G960" s="69"/>
      <c r="H960" s="69"/>
      <c r="I960" s="226"/>
      <c r="J960" s="54"/>
      <c r="K960" s="55" t="str">
        <f t="shared" si="62"/>
        <v/>
      </c>
    </row>
    <row r="961" spans="3:11">
      <c r="C961" s="50" t="str">
        <f t="shared" si="63"/>
        <v/>
      </c>
      <c r="D961" s="50" t="str">
        <f t="shared" si="64"/>
        <v/>
      </c>
      <c r="E961" s="50" t="str">
        <f t="shared" si="65"/>
        <v/>
      </c>
      <c r="F961" s="224"/>
      <c r="G961" s="69"/>
      <c r="H961" s="69"/>
      <c r="I961" s="226"/>
      <c r="J961" s="54"/>
      <c r="K961" s="55" t="str">
        <f t="shared" si="62"/>
        <v/>
      </c>
    </row>
    <row r="962" spans="3:11">
      <c r="C962" s="50" t="str">
        <f t="shared" si="63"/>
        <v/>
      </c>
      <c r="D962" s="50" t="str">
        <f t="shared" si="64"/>
        <v/>
      </c>
      <c r="E962" s="50" t="str">
        <f t="shared" si="65"/>
        <v/>
      </c>
      <c r="F962" s="224"/>
      <c r="G962" s="69"/>
      <c r="H962" s="69"/>
      <c r="I962" s="226"/>
      <c r="J962" s="54"/>
      <c r="K962" s="55" t="str">
        <f t="shared" si="62"/>
        <v/>
      </c>
    </row>
    <row r="963" spans="3:11">
      <c r="C963" s="50" t="str">
        <f t="shared" si="63"/>
        <v/>
      </c>
      <c r="D963" s="50" t="str">
        <f t="shared" si="64"/>
        <v/>
      </c>
      <c r="E963" s="50" t="str">
        <f t="shared" si="65"/>
        <v/>
      </c>
      <c r="F963" s="224"/>
      <c r="G963" s="69"/>
      <c r="H963" s="69"/>
      <c r="I963" s="226"/>
      <c r="J963" s="54"/>
      <c r="K963" s="55" t="str">
        <f t="shared" si="62"/>
        <v/>
      </c>
    </row>
    <row r="964" spans="3:11">
      <c r="C964" s="50" t="str">
        <f t="shared" si="63"/>
        <v/>
      </c>
      <c r="D964" s="50" t="str">
        <f t="shared" si="64"/>
        <v/>
      </c>
      <c r="E964" s="50" t="str">
        <f t="shared" si="65"/>
        <v/>
      </c>
      <c r="F964" s="224"/>
      <c r="G964" s="69"/>
      <c r="H964" s="69"/>
      <c r="I964" s="226"/>
      <c r="J964" s="54"/>
      <c r="K964" s="55" t="str">
        <f t="shared" si="62"/>
        <v/>
      </c>
    </row>
    <row r="965" spans="3:11">
      <c r="C965" s="50" t="str">
        <f t="shared" si="63"/>
        <v/>
      </c>
      <c r="D965" s="50" t="str">
        <f t="shared" si="64"/>
        <v/>
      </c>
      <c r="E965" s="50" t="str">
        <f t="shared" si="65"/>
        <v/>
      </c>
      <c r="F965" s="224"/>
      <c r="G965" s="69"/>
      <c r="H965" s="69"/>
      <c r="I965" s="226"/>
      <c r="J965" s="54"/>
      <c r="K965" s="55" t="str">
        <f t="shared" si="62"/>
        <v/>
      </c>
    </row>
    <row r="966" spans="3:11">
      <c r="C966" s="50" t="str">
        <f t="shared" si="63"/>
        <v/>
      </c>
      <c r="D966" s="50" t="str">
        <f t="shared" si="64"/>
        <v/>
      </c>
      <c r="E966" s="50" t="str">
        <f t="shared" si="65"/>
        <v/>
      </c>
      <c r="F966" s="224"/>
      <c r="G966" s="69"/>
      <c r="H966" s="69"/>
      <c r="I966" s="226"/>
      <c r="J966" s="54"/>
      <c r="K966" s="55" t="str">
        <f t="shared" si="62"/>
        <v/>
      </c>
    </row>
    <row r="967" spans="3:11">
      <c r="C967" s="50" t="str">
        <f t="shared" si="63"/>
        <v/>
      </c>
      <c r="D967" s="50" t="str">
        <f t="shared" si="64"/>
        <v/>
      </c>
      <c r="E967" s="50" t="str">
        <f t="shared" si="65"/>
        <v/>
      </c>
      <c r="F967" s="224"/>
      <c r="G967" s="69"/>
      <c r="H967" s="69"/>
      <c r="I967" s="226"/>
      <c r="J967" s="54"/>
      <c r="K967" s="55" t="str">
        <f t="shared" si="62"/>
        <v/>
      </c>
    </row>
    <row r="968" spans="3:11">
      <c r="C968" s="50" t="str">
        <f t="shared" si="63"/>
        <v/>
      </c>
      <c r="D968" s="50" t="str">
        <f t="shared" si="64"/>
        <v/>
      </c>
      <c r="E968" s="50" t="str">
        <f t="shared" si="65"/>
        <v/>
      </c>
      <c r="F968" s="224"/>
      <c r="G968" s="69"/>
      <c r="H968" s="69"/>
      <c r="I968" s="226"/>
      <c r="J968" s="54"/>
      <c r="K968" s="55" t="str">
        <f t="shared" si="62"/>
        <v/>
      </c>
    </row>
    <row r="969" spans="3:11">
      <c r="C969" s="50" t="str">
        <f t="shared" si="63"/>
        <v/>
      </c>
      <c r="D969" s="50" t="str">
        <f t="shared" si="64"/>
        <v/>
      </c>
      <c r="E969" s="50" t="str">
        <f t="shared" si="65"/>
        <v/>
      </c>
      <c r="F969" s="224"/>
      <c r="G969" s="69"/>
      <c r="H969" s="69"/>
      <c r="I969" s="226"/>
      <c r="J969" s="54"/>
      <c r="K969" s="55" t="str">
        <f t="shared" si="62"/>
        <v/>
      </c>
    </row>
    <row r="970" spans="3:11">
      <c r="C970" s="50" t="str">
        <f t="shared" si="63"/>
        <v/>
      </c>
      <c r="D970" s="50" t="str">
        <f t="shared" si="64"/>
        <v/>
      </c>
      <c r="E970" s="50" t="str">
        <f t="shared" si="65"/>
        <v/>
      </c>
      <c r="F970" s="224"/>
      <c r="G970" s="69"/>
      <c r="H970" s="69"/>
      <c r="I970" s="226"/>
      <c r="J970" s="54"/>
      <c r="K970" s="55" t="str">
        <f t="shared" si="62"/>
        <v/>
      </c>
    </row>
    <row r="971" spans="3:11">
      <c r="C971" s="50" t="str">
        <f t="shared" si="63"/>
        <v/>
      </c>
      <c r="D971" s="50" t="str">
        <f t="shared" si="64"/>
        <v/>
      </c>
      <c r="E971" s="50" t="str">
        <f t="shared" si="65"/>
        <v/>
      </c>
      <c r="F971" s="224"/>
      <c r="G971" s="69"/>
      <c r="H971" s="69"/>
      <c r="I971" s="226"/>
      <c r="J971" s="54"/>
      <c r="K971" s="55" t="str">
        <f t="shared" si="62"/>
        <v/>
      </c>
    </row>
    <row r="972" spans="3:11">
      <c r="C972" s="50" t="str">
        <f t="shared" si="63"/>
        <v/>
      </c>
      <c r="D972" s="50" t="str">
        <f t="shared" si="64"/>
        <v/>
      </c>
      <c r="E972" s="50" t="str">
        <f t="shared" si="65"/>
        <v/>
      </c>
      <c r="F972" s="224"/>
      <c r="G972" s="69"/>
      <c r="H972" s="69"/>
      <c r="I972" s="226"/>
      <c r="J972" s="54"/>
      <c r="K972" s="55" t="str">
        <f t="shared" si="62"/>
        <v/>
      </c>
    </row>
    <row r="973" spans="3:11">
      <c r="C973" s="50" t="str">
        <f t="shared" si="63"/>
        <v/>
      </c>
      <c r="D973" s="50" t="str">
        <f t="shared" si="64"/>
        <v/>
      </c>
      <c r="E973" s="50" t="str">
        <f t="shared" si="65"/>
        <v/>
      </c>
      <c r="F973" s="224"/>
      <c r="G973" s="69"/>
      <c r="H973" s="69"/>
      <c r="I973" s="226"/>
      <c r="J973" s="54"/>
      <c r="K973" s="55" t="str">
        <f t="shared" si="62"/>
        <v/>
      </c>
    </row>
    <row r="974" spans="3:11">
      <c r="C974" s="50" t="str">
        <f t="shared" si="63"/>
        <v/>
      </c>
      <c r="D974" s="50" t="str">
        <f t="shared" si="64"/>
        <v/>
      </c>
      <c r="E974" s="50" t="str">
        <f t="shared" si="65"/>
        <v/>
      </c>
      <c r="F974" s="224"/>
      <c r="G974" s="69"/>
      <c r="H974" s="69"/>
      <c r="I974" s="226"/>
      <c r="J974" s="54"/>
      <c r="K974" s="55" t="str">
        <f t="shared" si="62"/>
        <v/>
      </c>
    </row>
    <row r="975" spans="3:11">
      <c r="C975" s="50" t="str">
        <f t="shared" si="63"/>
        <v/>
      </c>
      <c r="D975" s="50" t="str">
        <f t="shared" si="64"/>
        <v/>
      </c>
      <c r="E975" s="50" t="str">
        <f t="shared" si="65"/>
        <v/>
      </c>
      <c r="F975" s="224"/>
      <c r="G975" s="69"/>
      <c r="H975" s="69"/>
      <c r="I975" s="226"/>
      <c r="J975" s="54"/>
      <c r="K975" s="55" t="str">
        <f t="shared" si="62"/>
        <v/>
      </c>
    </row>
    <row r="976" spans="3:11">
      <c r="C976" s="50" t="str">
        <f t="shared" si="63"/>
        <v/>
      </c>
      <c r="D976" s="50" t="str">
        <f t="shared" si="64"/>
        <v/>
      </c>
      <c r="E976" s="50" t="str">
        <f t="shared" si="65"/>
        <v/>
      </c>
      <c r="F976" s="224"/>
      <c r="G976" s="69"/>
      <c r="H976" s="69"/>
      <c r="I976" s="226"/>
      <c r="J976" s="54"/>
      <c r="K976" s="55" t="str">
        <f t="shared" si="62"/>
        <v/>
      </c>
    </row>
    <row r="977" spans="3:11">
      <c r="C977" s="50" t="str">
        <f t="shared" si="63"/>
        <v/>
      </c>
      <c r="D977" s="50" t="str">
        <f t="shared" si="64"/>
        <v/>
      </c>
      <c r="E977" s="50" t="str">
        <f t="shared" si="65"/>
        <v/>
      </c>
      <c r="F977" s="224"/>
      <c r="G977" s="69"/>
      <c r="H977" s="69"/>
      <c r="I977" s="226"/>
      <c r="J977" s="54"/>
      <c r="K977" s="55" t="str">
        <f t="shared" si="62"/>
        <v/>
      </c>
    </row>
    <row r="978" spans="3:11">
      <c r="C978" s="50" t="str">
        <f t="shared" si="63"/>
        <v/>
      </c>
      <c r="D978" s="50" t="str">
        <f t="shared" si="64"/>
        <v/>
      </c>
      <c r="E978" s="50" t="str">
        <f t="shared" si="65"/>
        <v/>
      </c>
      <c r="F978" s="224"/>
      <c r="G978" s="69"/>
      <c r="H978" s="69"/>
      <c r="I978" s="226"/>
      <c r="J978" s="54"/>
      <c r="K978" s="55" t="str">
        <f t="shared" ref="K978:K1041" si="66">IF(I978="","",IF(I978=$A$5,"Entrada",IF(I978=$A$6,"Entrada",IF(I978=$A$7,"Entrada",IF(I978=$A$8,"Entrada",IF(I978=$A$9,"Entrada",(IF(I978=$A$10,"Entrada","Saída"))))))))</f>
        <v/>
      </c>
    </row>
    <row r="979" spans="3:11">
      <c r="C979" s="50" t="str">
        <f t="shared" si="63"/>
        <v/>
      </c>
      <c r="D979" s="50" t="str">
        <f t="shared" si="64"/>
        <v/>
      </c>
      <c r="E979" s="50" t="str">
        <f t="shared" si="65"/>
        <v/>
      </c>
      <c r="F979" s="224"/>
      <c r="G979" s="69"/>
      <c r="H979" s="69"/>
      <c r="I979" s="226"/>
      <c r="J979" s="54"/>
      <c r="K979" s="55" t="str">
        <f t="shared" si="66"/>
        <v/>
      </c>
    </row>
    <row r="980" spans="3:11">
      <c r="C980" s="50" t="str">
        <f t="shared" si="63"/>
        <v/>
      </c>
      <c r="D980" s="50" t="str">
        <f t="shared" si="64"/>
        <v/>
      </c>
      <c r="E980" s="50" t="str">
        <f t="shared" si="65"/>
        <v/>
      </c>
      <c r="F980" s="224"/>
      <c r="G980" s="69"/>
      <c r="H980" s="69"/>
      <c r="I980" s="226"/>
      <c r="J980" s="54"/>
      <c r="K980" s="55" t="str">
        <f t="shared" si="66"/>
        <v/>
      </c>
    </row>
    <row r="981" spans="3:11">
      <c r="C981" s="50" t="str">
        <f t="shared" si="63"/>
        <v/>
      </c>
      <c r="D981" s="50" t="str">
        <f t="shared" si="64"/>
        <v/>
      </c>
      <c r="E981" s="50" t="str">
        <f t="shared" si="65"/>
        <v/>
      </c>
      <c r="F981" s="224"/>
      <c r="G981" s="69"/>
      <c r="H981" s="69"/>
      <c r="I981" s="226"/>
      <c r="J981" s="54"/>
      <c r="K981" s="55" t="str">
        <f t="shared" si="66"/>
        <v/>
      </c>
    </row>
    <row r="982" spans="3:11">
      <c r="C982" s="50" t="str">
        <f t="shared" si="63"/>
        <v/>
      </c>
      <c r="D982" s="50" t="str">
        <f t="shared" si="64"/>
        <v/>
      </c>
      <c r="E982" s="50" t="str">
        <f t="shared" si="65"/>
        <v/>
      </c>
      <c r="F982" s="224"/>
      <c r="G982" s="69"/>
      <c r="H982" s="69"/>
      <c r="I982" s="226"/>
      <c r="J982" s="54"/>
      <c r="K982" s="55" t="str">
        <f t="shared" si="66"/>
        <v/>
      </c>
    </row>
    <row r="983" spans="3:11">
      <c r="C983" s="50" t="str">
        <f t="shared" ref="C983:C1046" si="67">IF(F983="","",MONTH(F983))</f>
        <v/>
      </c>
      <c r="D983" s="50" t="str">
        <f t="shared" ref="D983:D1046" si="68">IF(F983="","",YEAR(F983))</f>
        <v/>
      </c>
      <c r="E983" s="50" t="str">
        <f t="shared" ref="E983:E1046" si="69">IF(F983="","",IF(OR(C983=10,C983=11,C983=12),CONCATENATE(D983,"/",C983),CONCATENATE(D983,"/",0,C983)))</f>
        <v/>
      </c>
      <c r="F983" s="224"/>
      <c r="G983" s="69"/>
      <c r="H983" s="69"/>
      <c r="I983" s="226"/>
      <c r="J983" s="54"/>
      <c r="K983" s="55" t="str">
        <f t="shared" si="66"/>
        <v/>
      </c>
    </row>
    <row r="984" spans="3:11">
      <c r="C984" s="50" t="str">
        <f t="shared" si="67"/>
        <v/>
      </c>
      <c r="D984" s="50" t="str">
        <f t="shared" si="68"/>
        <v/>
      </c>
      <c r="E984" s="50" t="str">
        <f t="shared" si="69"/>
        <v/>
      </c>
      <c r="F984" s="224"/>
      <c r="G984" s="69"/>
      <c r="H984" s="69"/>
      <c r="I984" s="226"/>
      <c r="J984" s="54"/>
      <c r="K984" s="55" t="str">
        <f t="shared" si="66"/>
        <v/>
      </c>
    </row>
    <row r="985" spans="3:11">
      <c r="C985" s="50" t="str">
        <f t="shared" si="67"/>
        <v/>
      </c>
      <c r="D985" s="50" t="str">
        <f t="shared" si="68"/>
        <v/>
      </c>
      <c r="E985" s="50" t="str">
        <f t="shared" si="69"/>
        <v/>
      </c>
      <c r="F985" s="224"/>
      <c r="G985" s="69"/>
      <c r="H985" s="69"/>
      <c r="I985" s="226"/>
      <c r="J985" s="54"/>
      <c r="K985" s="55" t="str">
        <f t="shared" si="66"/>
        <v/>
      </c>
    </row>
    <row r="986" spans="3:11">
      <c r="C986" s="50" t="str">
        <f t="shared" si="67"/>
        <v/>
      </c>
      <c r="D986" s="50" t="str">
        <f t="shared" si="68"/>
        <v/>
      </c>
      <c r="E986" s="50" t="str">
        <f t="shared" si="69"/>
        <v/>
      </c>
      <c r="F986" s="224"/>
      <c r="G986" s="69"/>
      <c r="H986" s="69"/>
      <c r="I986" s="226"/>
      <c r="J986" s="54"/>
      <c r="K986" s="55" t="str">
        <f t="shared" si="66"/>
        <v/>
      </c>
    </row>
    <row r="987" spans="3:11">
      <c r="C987" s="50" t="str">
        <f t="shared" si="67"/>
        <v/>
      </c>
      <c r="D987" s="50" t="str">
        <f t="shared" si="68"/>
        <v/>
      </c>
      <c r="E987" s="50" t="str">
        <f t="shared" si="69"/>
        <v/>
      </c>
      <c r="F987" s="224"/>
      <c r="G987" s="69"/>
      <c r="H987" s="69"/>
      <c r="I987" s="226"/>
      <c r="J987" s="54"/>
      <c r="K987" s="55" t="str">
        <f t="shared" si="66"/>
        <v/>
      </c>
    </row>
    <row r="988" spans="3:11">
      <c r="C988" s="50" t="str">
        <f t="shared" si="67"/>
        <v/>
      </c>
      <c r="D988" s="50" t="str">
        <f t="shared" si="68"/>
        <v/>
      </c>
      <c r="E988" s="50" t="str">
        <f t="shared" si="69"/>
        <v/>
      </c>
      <c r="F988" s="224"/>
      <c r="G988" s="69"/>
      <c r="H988" s="69"/>
      <c r="I988" s="226"/>
      <c r="J988" s="54"/>
      <c r="K988" s="55" t="str">
        <f t="shared" si="66"/>
        <v/>
      </c>
    </row>
    <row r="989" spans="3:11">
      <c r="C989" s="50" t="str">
        <f t="shared" si="67"/>
        <v/>
      </c>
      <c r="D989" s="50" t="str">
        <f t="shared" si="68"/>
        <v/>
      </c>
      <c r="E989" s="50" t="str">
        <f t="shared" si="69"/>
        <v/>
      </c>
      <c r="F989" s="224"/>
      <c r="G989" s="69"/>
      <c r="H989" s="69"/>
      <c r="I989" s="226"/>
      <c r="J989" s="54"/>
      <c r="K989" s="55" t="str">
        <f t="shared" si="66"/>
        <v/>
      </c>
    </row>
    <row r="990" spans="3:11">
      <c r="C990" s="50" t="str">
        <f t="shared" si="67"/>
        <v/>
      </c>
      <c r="D990" s="50" t="str">
        <f t="shared" si="68"/>
        <v/>
      </c>
      <c r="E990" s="50" t="str">
        <f t="shared" si="69"/>
        <v/>
      </c>
      <c r="F990" s="224"/>
      <c r="G990" s="69"/>
      <c r="H990" s="69"/>
      <c r="I990" s="226"/>
      <c r="J990" s="54"/>
      <c r="K990" s="55" t="str">
        <f t="shared" si="66"/>
        <v/>
      </c>
    </row>
    <row r="991" spans="3:11">
      <c r="C991" s="50" t="str">
        <f t="shared" si="67"/>
        <v/>
      </c>
      <c r="D991" s="50" t="str">
        <f t="shared" si="68"/>
        <v/>
      </c>
      <c r="E991" s="50" t="str">
        <f t="shared" si="69"/>
        <v/>
      </c>
      <c r="F991" s="224"/>
      <c r="G991" s="69"/>
      <c r="H991" s="69"/>
      <c r="I991" s="226"/>
      <c r="J991" s="54"/>
      <c r="K991" s="55" t="str">
        <f t="shared" si="66"/>
        <v/>
      </c>
    </row>
    <row r="992" spans="3:11">
      <c r="C992" s="50" t="str">
        <f t="shared" si="67"/>
        <v/>
      </c>
      <c r="D992" s="50" t="str">
        <f t="shared" si="68"/>
        <v/>
      </c>
      <c r="E992" s="50" t="str">
        <f t="shared" si="69"/>
        <v/>
      </c>
      <c r="F992" s="224"/>
      <c r="G992" s="69"/>
      <c r="H992" s="69"/>
      <c r="I992" s="226"/>
      <c r="J992" s="54"/>
      <c r="K992" s="55" t="str">
        <f t="shared" si="66"/>
        <v/>
      </c>
    </row>
    <row r="993" spans="3:11">
      <c r="C993" s="50" t="str">
        <f t="shared" si="67"/>
        <v/>
      </c>
      <c r="D993" s="50" t="str">
        <f t="shared" si="68"/>
        <v/>
      </c>
      <c r="E993" s="50" t="str">
        <f t="shared" si="69"/>
        <v/>
      </c>
      <c r="F993" s="224"/>
      <c r="G993" s="69"/>
      <c r="H993" s="69"/>
      <c r="I993" s="226"/>
      <c r="J993" s="54"/>
      <c r="K993" s="55" t="str">
        <f t="shared" si="66"/>
        <v/>
      </c>
    </row>
    <row r="994" spans="3:11">
      <c r="C994" s="50" t="str">
        <f t="shared" si="67"/>
        <v/>
      </c>
      <c r="D994" s="50" t="str">
        <f t="shared" si="68"/>
        <v/>
      </c>
      <c r="E994" s="50" t="str">
        <f t="shared" si="69"/>
        <v/>
      </c>
      <c r="F994" s="224"/>
      <c r="G994" s="69"/>
      <c r="H994" s="69"/>
      <c r="I994" s="226"/>
      <c r="J994" s="54"/>
      <c r="K994" s="55" t="str">
        <f t="shared" si="66"/>
        <v/>
      </c>
    </row>
    <row r="995" spans="3:11">
      <c r="C995" s="50" t="str">
        <f t="shared" si="67"/>
        <v/>
      </c>
      <c r="D995" s="50" t="str">
        <f t="shared" si="68"/>
        <v/>
      </c>
      <c r="E995" s="50" t="str">
        <f t="shared" si="69"/>
        <v/>
      </c>
      <c r="F995" s="224"/>
      <c r="G995" s="69"/>
      <c r="H995" s="69"/>
      <c r="I995" s="226"/>
      <c r="J995" s="54"/>
      <c r="K995" s="55" t="str">
        <f t="shared" si="66"/>
        <v/>
      </c>
    </row>
    <row r="996" spans="3:11">
      <c r="C996" s="50" t="str">
        <f t="shared" si="67"/>
        <v/>
      </c>
      <c r="D996" s="50" t="str">
        <f t="shared" si="68"/>
        <v/>
      </c>
      <c r="E996" s="50" t="str">
        <f t="shared" si="69"/>
        <v/>
      </c>
      <c r="F996" s="224"/>
      <c r="G996" s="69"/>
      <c r="H996" s="69"/>
      <c r="I996" s="226"/>
      <c r="J996" s="54"/>
      <c r="K996" s="55" t="str">
        <f t="shared" si="66"/>
        <v/>
      </c>
    </row>
    <row r="997" spans="3:11">
      <c r="C997" s="50" t="str">
        <f t="shared" si="67"/>
        <v/>
      </c>
      <c r="D997" s="50" t="str">
        <f t="shared" si="68"/>
        <v/>
      </c>
      <c r="E997" s="50" t="str">
        <f t="shared" si="69"/>
        <v/>
      </c>
      <c r="F997" s="224"/>
      <c r="G997" s="69"/>
      <c r="H997" s="69"/>
      <c r="I997" s="226"/>
      <c r="J997" s="54"/>
      <c r="K997" s="55" t="str">
        <f t="shared" si="66"/>
        <v/>
      </c>
    </row>
    <row r="998" spans="3:11">
      <c r="C998" s="50" t="str">
        <f t="shared" si="67"/>
        <v/>
      </c>
      <c r="D998" s="50" t="str">
        <f t="shared" si="68"/>
        <v/>
      </c>
      <c r="E998" s="50" t="str">
        <f t="shared" si="69"/>
        <v/>
      </c>
      <c r="F998" s="224"/>
      <c r="G998" s="69"/>
      <c r="H998" s="69"/>
      <c r="I998" s="226"/>
      <c r="J998" s="54"/>
      <c r="K998" s="55" t="str">
        <f t="shared" si="66"/>
        <v/>
      </c>
    </row>
    <row r="999" spans="3:11">
      <c r="C999" s="50" t="str">
        <f t="shared" si="67"/>
        <v/>
      </c>
      <c r="D999" s="50" t="str">
        <f t="shared" si="68"/>
        <v/>
      </c>
      <c r="E999" s="50" t="str">
        <f t="shared" si="69"/>
        <v/>
      </c>
      <c r="F999" s="224"/>
      <c r="G999" s="69"/>
      <c r="H999" s="69"/>
      <c r="I999" s="226"/>
      <c r="J999" s="54"/>
      <c r="K999" s="55" t="str">
        <f t="shared" si="66"/>
        <v/>
      </c>
    </row>
    <row r="1000" spans="3:11">
      <c r="C1000" s="50" t="str">
        <f t="shared" si="67"/>
        <v/>
      </c>
      <c r="D1000" s="50" t="str">
        <f t="shared" si="68"/>
        <v/>
      </c>
      <c r="E1000" s="50" t="str">
        <f t="shared" si="69"/>
        <v/>
      </c>
      <c r="F1000" s="224"/>
      <c r="G1000" s="69"/>
      <c r="H1000" s="69"/>
      <c r="I1000" s="226"/>
      <c r="J1000" s="54"/>
      <c r="K1000" s="55" t="str">
        <f t="shared" si="66"/>
        <v/>
      </c>
    </row>
    <row r="1001" spans="3:11">
      <c r="C1001" s="50" t="str">
        <f t="shared" si="67"/>
        <v/>
      </c>
      <c r="D1001" s="50" t="str">
        <f t="shared" si="68"/>
        <v/>
      </c>
      <c r="E1001" s="50" t="str">
        <f t="shared" si="69"/>
        <v/>
      </c>
      <c r="F1001" s="224"/>
      <c r="G1001" s="69"/>
      <c r="H1001" s="69"/>
      <c r="I1001" s="226"/>
      <c r="J1001" s="54"/>
      <c r="K1001" s="55" t="str">
        <f t="shared" si="66"/>
        <v/>
      </c>
    </row>
    <row r="1002" spans="3:11">
      <c r="C1002" s="50" t="str">
        <f t="shared" si="67"/>
        <v/>
      </c>
      <c r="D1002" s="50" t="str">
        <f t="shared" si="68"/>
        <v/>
      </c>
      <c r="E1002" s="50" t="str">
        <f t="shared" si="69"/>
        <v/>
      </c>
      <c r="F1002" s="224"/>
      <c r="G1002" s="69"/>
      <c r="H1002" s="69"/>
      <c r="I1002" s="226"/>
      <c r="J1002" s="54"/>
      <c r="K1002" s="55" t="str">
        <f t="shared" si="66"/>
        <v/>
      </c>
    </row>
    <row r="1003" spans="3:11">
      <c r="C1003" s="50" t="str">
        <f t="shared" si="67"/>
        <v/>
      </c>
      <c r="D1003" s="50" t="str">
        <f t="shared" si="68"/>
        <v/>
      </c>
      <c r="E1003" s="50" t="str">
        <f t="shared" si="69"/>
        <v/>
      </c>
      <c r="F1003" s="224"/>
      <c r="G1003" s="69"/>
      <c r="H1003" s="69"/>
      <c r="I1003" s="226"/>
      <c r="J1003" s="54"/>
      <c r="K1003" s="55" t="str">
        <f t="shared" si="66"/>
        <v/>
      </c>
    </row>
    <row r="1004" spans="3:11">
      <c r="C1004" s="50" t="str">
        <f t="shared" si="67"/>
        <v/>
      </c>
      <c r="D1004" s="50" t="str">
        <f t="shared" si="68"/>
        <v/>
      </c>
      <c r="E1004" s="50" t="str">
        <f t="shared" si="69"/>
        <v/>
      </c>
      <c r="F1004" s="224"/>
      <c r="G1004" s="69"/>
      <c r="H1004" s="69"/>
      <c r="I1004" s="226"/>
      <c r="J1004" s="54"/>
      <c r="K1004" s="55" t="str">
        <f t="shared" si="66"/>
        <v/>
      </c>
    </row>
    <row r="1005" spans="3:11">
      <c r="C1005" s="50" t="str">
        <f t="shared" si="67"/>
        <v/>
      </c>
      <c r="D1005" s="50" t="str">
        <f t="shared" si="68"/>
        <v/>
      </c>
      <c r="E1005" s="50" t="str">
        <f t="shared" si="69"/>
        <v/>
      </c>
      <c r="F1005" s="224"/>
      <c r="G1005" s="69"/>
      <c r="H1005" s="69"/>
      <c r="I1005" s="226"/>
      <c r="J1005" s="54"/>
      <c r="K1005" s="55" t="str">
        <f t="shared" si="66"/>
        <v/>
      </c>
    </row>
    <row r="1006" spans="3:11">
      <c r="C1006" s="50" t="str">
        <f t="shared" si="67"/>
        <v/>
      </c>
      <c r="D1006" s="50" t="str">
        <f t="shared" si="68"/>
        <v/>
      </c>
      <c r="E1006" s="50" t="str">
        <f t="shared" si="69"/>
        <v/>
      </c>
      <c r="F1006" s="224"/>
      <c r="G1006" s="69"/>
      <c r="H1006" s="69"/>
      <c r="I1006" s="226"/>
      <c r="J1006" s="54"/>
      <c r="K1006" s="55" t="str">
        <f t="shared" si="66"/>
        <v/>
      </c>
    </row>
    <row r="1007" spans="3:11">
      <c r="C1007" s="50" t="str">
        <f t="shared" si="67"/>
        <v/>
      </c>
      <c r="D1007" s="50" t="str">
        <f t="shared" si="68"/>
        <v/>
      </c>
      <c r="E1007" s="50" t="str">
        <f t="shared" si="69"/>
        <v/>
      </c>
      <c r="F1007" s="224"/>
      <c r="G1007" s="69"/>
      <c r="H1007" s="69"/>
      <c r="I1007" s="226"/>
      <c r="J1007" s="54"/>
      <c r="K1007" s="55" t="str">
        <f t="shared" si="66"/>
        <v/>
      </c>
    </row>
    <row r="1008" spans="3:11">
      <c r="C1008" s="50" t="str">
        <f t="shared" si="67"/>
        <v/>
      </c>
      <c r="D1008" s="50" t="str">
        <f t="shared" si="68"/>
        <v/>
      </c>
      <c r="E1008" s="50" t="str">
        <f t="shared" si="69"/>
        <v/>
      </c>
      <c r="F1008" s="224"/>
      <c r="G1008" s="69"/>
      <c r="H1008" s="69"/>
      <c r="I1008" s="226"/>
      <c r="J1008" s="54"/>
      <c r="K1008" s="55" t="str">
        <f t="shared" si="66"/>
        <v/>
      </c>
    </row>
    <row r="1009" spans="3:11">
      <c r="C1009" s="50" t="str">
        <f t="shared" si="67"/>
        <v/>
      </c>
      <c r="D1009" s="50" t="str">
        <f t="shared" si="68"/>
        <v/>
      </c>
      <c r="E1009" s="50" t="str">
        <f t="shared" si="69"/>
        <v/>
      </c>
      <c r="F1009" s="224"/>
      <c r="G1009" s="69"/>
      <c r="H1009" s="69"/>
      <c r="I1009" s="226"/>
      <c r="J1009" s="54"/>
      <c r="K1009" s="55" t="str">
        <f t="shared" si="66"/>
        <v/>
      </c>
    </row>
    <row r="1010" spans="3:11">
      <c r="C1010" s="50" t="str">
        <f t="shared" si="67"/>
        <v/>
      </c>
      <c r="D1010" s="50" t="str">
        <f t="shared" si="68"/>
        <v/>
      </c>
      <c r="E1010" s="50" t="str">
        <f t="shared" si="69"/>
        <v/>
      </c>
      <c r="F1010" s="224"/>
      <c r="G1010" s="69"/>
      <c r="H1010" s="69"/>
      <c r="I1010" s="226"/>
      <c r="J1010" s="54"/>
      <c r="K1010" s="55" t="str">
        <f t="shared" si="66"/>
        <v/>
      </c>
    </row>
    <row r="1011" spans="3:11">
      <c r="C1011" s="50" t="str">
        <f t="shared" si="67"/>
        <v/>
      </c>
      <c r="D1011" s="50" t="str">
        <f t="shared" si="68"/>
        <v/>
      </c>
      <c r="E1011" s="50" t="str">
        <f t="shared" si="69"/>
        <v/>
      </c>
      <c r="F1011" s="224"/>
      <c r="G1011" s="69"/>
      <c r="H1011" s="69"/>
      <c r="I1011" s="226"/>
      <c r="J1011" s="54"/>
      <c r="K1011" s="55" t="str">
        <f t="shared" si="66"/>
        <v/>
      </c>
    </row>
    <row r="1012" spans="3:11">
      <c r="C1012" s="50" t="str">
        <f t="shared" si="67"/>
        <v/>
      </c>
      <c r="D1012" s="50" t="str">
        <f t="shared" si="68"/>
        <v/>
      </c>
      <c r="E1012" s="50" t="str">
        <f t="shared" si="69"/>
        <v/>
      </c>
      <c r="F1012" s="224"/>
      <c r="G1012" s="69"/>
      <c r="H1012" s="69"/>
      <c r="I1012" s="226"/>
      <c r="J1012" s="54"/>
      <c r="K1012" s="55" t="str">
        <f t="shared" si="66"/>
        <v/>
      </c>
    </row>
    <row r="1013" spans="3:11">
      <c r="C1013" s="50" t="str">
        <f t="shared" si="67"/>
        <v/>
      </c>
      <c r="D1013" s="50" t="str">
        <f t="shared" si="68"/>
        <v/>
      </c>
      <c r="E1013" s="50" t="str">
        <f t="shared" si="69"/>
        <v/>
      </c>
      <c r="F1013" s="224"/>
      <c r="G1013" s="69"/>
      <c r="H1013" s="69"/>
      <c r="I1013" s="226"/>
      <c r="J1013" s="54"/>
      <c r="K1013" s="55" t="str">
        <f t="shared" si="66"/>
        <v/>
      </c>
    </row>
    <row r="1014" spans="3:11">
      <c r="C1014" s="50" t="str">
        <f t="shared" si="67"/>
        <v/>
      </c>
      <c r="D1014" s="50" t="str">
        <f t="shared" si="68"/>
        <v/>
      </c>
      <c r="E1014" s="50" t="str">
        <f t="shared" si="69"/>
        <v/>
      </c>
      <c r="F1014" s="224"/>
      <c r="G1014" s="69"/>
      <c r="H1014" s="69"/>
      <c r="I1014" s="226"/>
      <c r="J1014" s="54"/>
      <c r="K1014" s="55" t="str">
        <f t="shared" si="66"/>
        <v/>
      </c>
    </row>
    <row r="1015" spans="3:11">
      <c r="C1015" s="50" t="str">
        <f t="shared" si="67"/>
        <v/>
      </c>
      <c r="D1015" s="50" t="str">
        <f t="shared" si="68"/>
        <v/>
      </c>
      <c r="E1015" s="50" t="str">
        <f t="shared" si="69"/>
        <v/>
      </c>
      <c r="F1015" s="224"/>
      <c r="G1015" s="69"/>
      <c r="H1015" s="69"/>
      <c r="I1015" s="226"/>
      <c r="J1015" s="54"/>
      <c r="K1015" s="55" t="str">
        <f t="shared" si="66"/>
        <v/>
      </c>
    </row>
    <row r="1016" spans="3:11">
      <c r="C1016" s="50" t="str">
        <f t="shared" si="67"/>
        <v/>
      </c>
      <c r="D1016" s="50" t="str">
        <f t="shared" si="68"/>
        <v/>
      </c>
      <c r="E1016" s="50" t="str">
        <f t="shared" si="69"/>
        <v/>
      </c>
      <c r="F1016" s="224"/>
      <c r="G1016" s="69"/>
      <c r="H1016" s="69"/>
      <c r="I1016" s="226"/>
      <c r="J1016" s="54"/>
      <c r="K1016" s="55" t="str">
        <f t="shared" si="66"/>
        <v/>
      </c>
    </row>
    <row r="1017" spans="3:11">
      <c r="C1017" s="50" t="str">
        <f t="shared" si="67"/>
        <v/>
      </c>
      <c r="D1017" s="50" t="str">
        <f t="shared" si="68"/>
        <v/>
      </c>
      <c r="E1017" s="50" t="str">
        <f t="shared" si="69"/>
        <v/>
      </c>
      <c r="F1017" s="224"/>
      <c r="G1017" s="69"/>
      <c r="H1017" s="69"/>
      <c r="I1017" s="226"/>
      <c r="J1017" s="54"/>
      <c r="K1017" s="55" t="str">
        <f t="shared" si="66"/>
        <v/>
      </c>
    </row>
    <row r="1018" spans="3:11">
      <c r="C1018" s="50" t="str">
        <f t="shared" si="67"/>
        <v/>
      </c>
      <c r="D1018" s="50" t="str">
        <f t="shared" si="68"/>
        <v/>
      </c>
      <c r="E1018" s="50" t="str">
        <f t="shared" si="69"/>
        <v/>
      </c>
      <c r="F1018" s="224"/>
      <c r="G1018" s="69"/>
      <c r="H1018" s="69"/>
      <c r="I1018" s="226"/>
      <c r="J1018" s="54"/>
      <c r="K1018" s="55" t="str">
        <f t="shared" si="66"/>
        <v/>
      </c>
    </row>
    <row r="1019" spans="3:11">
      <c r="C1019" s="50" t="str">
        <f t="shared" si="67"/>
        <v/>
      </c>
      <c r="D1019" s="50" t="str">
        <f t="shared" si="68"/>
        <v/>
      </c>
      <c r="E1019" s="50" t="str">
        <f t="shared" si="69"/>
        <v/>
      </c>
      <c r="F1019" s="224"/>
      <c r="G1019" s="69"/>
      <c r="H1019" s="69"/>
      <c r="I1019" s="226"/>
      <c r="J1019" s="54"/>
      <c r="K1019" s="55" t="str">
        <f t="shared" si="66"/>
        <v/>
      </c>
    </row>
    <row r="1020" spans="3:11">
      <c r="C1020" s="50" t="str">
        <f t="shared" si="67"/>
        <v/>
      </c>
      <c r="D1020" s="50" t="str">
        <f t="shared" si="68"/>
        <v/>
      </c>
      <c r="E1020" s="50" t="str">
        <f t="shared" si="69"/>
        <v/>
      </c>
      <c r="F1020" s="224"/>
      <c r="G1020" s="69"/>
      <c r="H1020" s="69"/>
      <c r="I1020" s="226"/>
      <c r="J1020" s="54"/>
      <c r="K1020" s="55" t="str">
        <f t="shared" si="66"/>
        <v/>
      </c>
    </row>
    <row r="1021" spans="3:11">
      <c r="C1021" s="50" t="str">
        <f t="shared" si="67"/>
        <v/>
      </c>
      <c r="D1021" s="50" t="str">
        <f t="shared" si="68"/>
        <v/>
      </c>
      <c r="E1021" s="50" t="str">
        <f t="shared" si="69"/>
        <v/>
      </c>
      <c r="F1021" s="224"/>
      <c r="G1021" s="69"/>
      <c r="H1021" s="69"/>
      <c r="I1021" s="226"/>
      <c r="J1021" s="54"/>
      <c r="K1021" s="55" t="str">
        <f t="shared" si="66"/>
        <v/>
      </c>
    </row>
    <row r="1022" spans="3:11">
      <c r="C1022" s="50" t="str">
        <f t="shared" si="67"/>
        <v/>
      </c>
      <c r="D1022" s="50" t="str">
        <f t="shared" si="68"/>
        <v/>
      </c>
      <c r="E1022" s="50" t="str">
        <f t="shared" si="69"/>
        <v/>
      </c>
      <c r="F1022" s="224"/>
      <c r="G1022" s="69"/>
      <c r="H1022" s="69"/>
      <c r="I1022" s="226"/>
      <c r="J1022" s="54"/>
      <c r="K1022" s="55" t="str">
        <f t="shared" si="66"/>
        <v/>
      </c>
    </row>
    <row r="1023" spans="3:11">
      <c r="C1023" s="50" t="str">
        <f t="shared" si="67"/>
        <v/>
      </c>
      <c r="D1023" s="50" t="str">
        <f t="shared" si="68"/>
        <v/>
      </c>
      <c r="E1023" s="50" t="str">
        <f t="shared" si="69"/>
        <v/>
      </c>
      <c r="F1023" s="224"/>
      <c r="G1023" s="69"/>
      <c r="H1023" s="69"/>
      <c r="I1023" s="226"/>
      <c r="J1023" s="54"/>
      <c r="K1023" s="55" t="str">
        <f t="shared" si="66"/>
        <v/>
      </c>
    </row>
    <row r="1024" spans="3:11">
      <c r="C1024" s="50" t="str">
        <f t="shared" si="67"/>
        <v/>
      </c>
      <c r="D1024" s="50" t="str">
        <f t="shared" si="68"/>
        <v/>
      </c>
      <c r="E1024" s="50" t="str">
        <f t="shared" si="69"/>
        <v/>
      </c>
      <c r="F1024" s="224"/>
      <c r="G1024" s="69"/>
      <c r="H1024" s="69"/>
      <c r="I1024" s="226"/>
      <c r="J1024" s="54"/>
      <c r="K1024" s="55" t="str">
        <f t="shared" si="66"/>
        <v/>
      </c>
    </row>
    <row r="1025" spans="3:11">
      <c r="C1025" s="50" t="str">
        <f t="shared" si="67"/>
        <v/>
      </c>
      <c r="D1025" s="50" t="str">
        <f t="shared" si="68"/>
        <v/>
      </c>
      <c r="E1025" s="50" t="str">
        <f t="shared" si="69"/>
        <v/>
      </c>
      <c r="F1025" s="224"/>
      <c r="G1025" s="69"/>
      <c r="H1025" s="69"/>
      <c r="I1025" s="226"/>
      <c r="J1025" s="54"/>
      <c r="K1025" s="55" t="str">
        <f t="shared" si="66"/>
        <v/>
      </c>
    </row>
    <row r="1026" spans="3:11">
      <c r="C1026" s="50" t="str">
        <f t="shared" si="67"/>
        <v/>
      </c>
      <c r="D1026" s="50" t="str">
        <f t="shared" si="68"/>
        <v/>
      </c>
      <c r="E1026" s="50" t="str">
        <f t="shared" si="69"/>
        <v/>
      </c>
      <c r="F1026" s="224"/>
      <c r="G1026" s="69"/>
      <c r="H1026" s="69"/>
      <c r="I1026" s="226"/>
      <c r="J1026" s="54"/>
      <c r="K1026" s="55" t="str">
        <f t="shared" si="66"/>
        <v/>
      </c>
    </row>
    <row r="1027" spans="3:11">
      <c r="C1027" s="50" t="str">
        <f t="shared" si="67"/>
        <v/>
      </c>
      <c r="D1027" s="50" t="str">
        <f t="shared" si="68"/>
        <v/>
      </c>
      <c r="E1027" s="50" t="str">
        <f t="shared" si="69"/>
        <v/>
      </c>
      <c r="F1027" s="224"/>
      <c r="G1027" s="69"/>
      <c r="H1027" s="69"/>
      <c r="I1027" s="226"/>
      <c r="J1027" s="54"/>
      <c r="K1027" s="55" t="str">
        <f t="shared" si="66"/>
        <v/>
      </c>
    </row>
    <row r="1028" spans="3:11">
      <c r="C1028" s="50" t="str">
        <f t="shared" si="67"/>
        <v/>
      </c>
      <c r="D1028" s="50" t="str">
        <f t="shared" si="68"/>
        <v/>
      </c>
      <c r="E1028" s="50" t="str">
        <f t="shared" si="69"/>
        <v/>
      </c>
      <c r="F1028" s="224"/>
      <c r="G1028" s="69"/>
      <c r="H1028" s="69"/>
      <c r="I1028" s="226"/>
      <c r="J1028" s="54"/>
      <c r="K1028" s="55" t="str">
        <f t="shared" si="66"/>
        <v/>
      </c>
    </row>
    <row r="1029" spans="3:11">
      <c r="C1029" s="50" t="str">
        <f t="shared" si="67"/>
        <v/>
      </c>
      <c r="D1029" s="50" t="str">
        <f t="shared" si="68"/>
        <v/>
      </c>
      <c r="E1029" s="50" t="str">
        <f t="shared" si="69"/>
        <v/>
      </c>
      <c r="F1029" s="224"/>
      <c r="G1029" s="69"/>
      <c r="H1029" s="69"/>
      <c r="I1029" s="226"/>
      <c r="J1029" s="54"/>
      <c r="K1029" s="55" t="str">
        <f t="shared" si="66"/>
        <v/>
      </c>
    </row>
    <row r="1030" spans="3:11">
      <c r="C1030" s="50" t="str">
        <f t="shared" si="67"/>
        <v/>
      </c>
      <c r="D1030" s="50" t="str">
        <f t="shared" si="68"/>
        <v/>
      </c>
      <c r="E1030" s="50" t="str">
        <f t="shared" si="69"/>
        <v/>
      </c>
      <c r="F1030" s="224"/>
      <c r="G1030" s="69"/>
      <c r="H1030" s="69"/>
      <c r="I1030" s="226"/>
      <c r="J1030" s="54"/>
      <c r="K1030" s="55" t="str">
        <f t="shared" si="66"/>
        <v/>
      </c>
    </row>
    <row r="1031" spans="3:11">
      <c r="C1031" s="50" t="str">
        <f t="shared" si="67"/>
        <v/>
      </c>
      <c r="D1031" s="50" t="str">
        <f t="shared" si="68"/>
        <v/>
      </c>
      <c r="E1031" s="50" t="str">
        <f t="shared" si="69"/>
        <v/>
      </c>
      <c r="F1031" s="224"/>
      <c r="G1031" s="69"/>
      <c r="H1031" s="69"/>
      <c r="I1031" s="226"/>
      <c r="J1031" s="54"/>
      <c r="K1031" s="55" t="str">
        <f t="shared" si="66"/>
        <v/>
      </c>
    </row>
    <row r="1032" spans="3:11">
      <c r="C1032" s="50" t="str">
        <f t="shared" si="67"/>
        <v/>
      </c>
      <c r="D1032" s="50" t="str">
        <f t="shared" si="68"/>
        <v/>
      </c>
      <c r="E1032" s="50" t="str">
        <f t="shared" si="69"/>
        <v/>
      </c>
      <c r="F1032" s="224"/>
      <c r="G1032" s="69"/>
      <c r="H1032" s="69"/>
      <c r="I1032" s="226"/>
      <c r="J1032" s="54"/>
      <c r="K1032" s="55" t="str">
        <f t="shared" si="66"/>
        <v/>
      </c>
    </row>
    <row r="1033" spans="3:11">
      <c r="C1033" s="50" t="str">
        <f t="shared" si="67"/>
        <v/>
      </c>
      <c r="D1033" s="50" t="str">
        <f t="shared" si="68"/>
        <v/>
      </c>
      <c r="E1033" s="50" t="str">
        <f t="shared" si="69"/>
        <v/>
      </c>
      <c r="F1033" s="224"/>
      <c r="G1033" s="69"/>
      <c r="H1033" s="69"/>
      <c r="I1033" s="226"/>
      <c r="J1033" s="54"/>
      <c r="K1033" s="55" t="str">
        <f t="shared" si="66"/>
        <v/>
      </c>
    </row>
    <row r="1034" spans="3:11">
      <c r="C1034" s="50" t="str">
        <f t="shared" si="67"/>
        <v/>
      </c>
      <c r="D1034" s="50" t="str">
        <f t="shared" si="68"/>
        <v/>
      </c>
      <c r="E1034" s="50" t="str">
        <f t="shared" si="69"/>
        <v/>
      </c>
      <c r="F1034" s="224"/>
      <c r="G1034" s="69"/>
      <c r="H1034" s="69"/>
      <c r="I1034" s="226"/>
      <c r="J1034" s="54"/>
      <c r="K1034" s="55" t="str">
        <f t="shared" si="66"/>
        <v/>
      </c>
    </row>
    <row r="1035" spans="3:11">
      <c r="C1035" s="50" t="str">
        <f t="shared" si="67"/>
        <v/>
      </c>
      <c r="D1035" s="50" t="str">
        <f t="shared" si="68"/>
        <v/>
      </c>
      <c r="E1035" s="50" t="str">
        <f t="shared" si="69"/>
        <v/>
      </c>
      <c r="F1035" s="224"/>
      <c r="G1035" s="69"/>
      <c r="H1035" s="69"/>
      <c r="I1035" s="226"/>
      <c r="J1035" s="54"/>
      <c r="K1035" s="55" t="str">
        <f t="shared" si="66"/>
        <v/>
      </c>
    </row>
    <row r="1036" spans="3:11">
      <c r="C1036" s="50" t="str">
        <f t="shared" si="67"/>
        <v/>
      </c>
      <c r="D1036" s="50" t="str">
        <f t="shared" si="68"/>
        <v/>
      </c>
      <c r="E1036" s="50" t="str">
        <f t="shared" si="69"/>
        <v/>
      </c>
      <c r="F1036" s="224"/>
      <c r="G1036" s="69"/>
      <c r="H1036" s="69"/>
      <c r="I1036" s="226"/>
      <c r="J1036" s="54"/>
      <c r="K1036" s="55" t="str">
        <f t="shared" si="66"/>
        <v/>
      </c>
    </row>
    <row r="1037" spans="3:11">
      <c r="C1037" s="50" t="str">
        <f t="shared" si="67"/>
        <v/>
      </c>
      <c r="D1037" s="50" t="str">
        <f t="shared" si="68"/>
        <v/>
      </c>
      <c r="E1037" s="50" t="str">
        <f t="shared" si="69"/>
        <v/>
      </c>
      <c r="F1037" s="224"/>
      <c r="G1037" s="69"/>
      <c r="H1037" s="69"/>
      <c r="I1037" s="226"/>
      <c r="J1037" s="54"/>
      <c r="K1037" s="55" t="str">
        <f t="shared" si="66"/>
        <v/>
      </c>
    </row>
    <row r="1038" spans="3:11">
      <c r="C1038" s="50" t="str">
        <f t="shared" si="67"/>
        <v/>
      </c>
      <c r="D1038" s="50" t="str">
        <f t="shared" si="68"/>
        <v/>
      </c>
      <c r="E1038" s="50" t="str">
        <f t="shared" si="69"/>
        <v/>
      </c>
      <c r="F1038" s="224"/>
      <c r="G1038" s="69"/>
      <c r="H1038" s="69"/>
      <c r="I1038" s="226"/>
      <c r="J1038" s="54"/>
      <c r="K1038" s="55" t="str">
        <f t="shared" si="66"/>
        <v/>
      </c>
    </row>
    <row r="1039" spans="3:11">
      <c r="C1039" s="50" t="str">
        <f t="shared" si="67"/>
        <v/>
      </c>
      <c r="D1039" s="50" t="str">
        <f t="shared" si="68"/>
        <v/>
      </c>
      <c r="E1039" s="50" t="str">
        <f t="shared" si="69"/>
        <v/>
      </c>
      <c r="F1039" s="224"/>
      <c r="G1039" s="69"/>
      <c r="H1039" s="69"/>
      <c r="I1039" s="226"/>
      <c r="J1039" s="54"/>
      <c r="K1039" s="55" t="str">
        <f t="shared" si="66"/>
        <v/>
      </c>
    </row>
    <row r="1040" spans="3:11">
      <c r="C1040" s="50" t="str">
        <f t="shared" si="67"/>
        <v/>
      </c>
      <c r="D1040" s="50" t="str">
        <f t="shared" si="68"/>
        <v/>
      </c>
      <c r="E1040" s="50" t="str">
        <f t="shared" si="69"/>
        <v/>
      </c>
      <c r="F1040" s="224"/>
      <c r="G1040" s="69"/>
      <c r="H1040" s="69"/>
      <c r="I1040" s="226"/>
      <c r="J1040" s="54"/>
      <c r="K1040" s="55" t="str">
        <f t="shared" si="66"/>
        <v/>
      </c>
    </row>
    <row r="1041" spans="3:11">
      <c r="C1041" s="50" t="str">
        <f t="shared" si="67"/>
        <v/>
      </c>
      <c r="D1041" s="50" t="str">
        <f t="shared" si="68"/>
        <v/>
      </c>
      <c r="E1041" s="50" t="str">
        <f t="shared" si="69"/>
        <v/>
      </c>
      <c r="F1041" s="224"/>
      <c r="G1041" s="69"/>
      <c r="H1041" s="69"/>
      <c r="I1041" s="226"/>
      <c r="J1041" s="54"/>
      <c r="K1041" s="55" t="str">
        <f t="shared" si="66"/>
        <v/>
      </c>
    </row>
    <row r="1042" spans="3:11">
      <c r="C1042" s="50" t="str">
        <f t="shared" si="67"/>
        <v/>
      </c>
      <c r="D1042" s="50" t="str">
        <f t="shared" si="68"/>
        <v/>
      </c>
      <c r="E1042" s="50" t="str">
        <f t="shared" si="69"/>
        <v/>
      </c>
      <c r="F1042" s="224"/>
      <c r="G1042" s="69"/>
      <c r="H1042" s="69"/>
      <c r="I1042" s="226"/>
      <c r="J1042" s="54"/>
      <c r="K1042" s="55" t="str">
        <f t="shared" ref="K1042:K1105" si="70">IF(I1042="","",IF(I1042=$A$5,"Entrada",IF(I1042=$A$6,"Entrada",IF(I1042=$A$7,"Entrada",IF(I1042=$A$8,"Entrada",IF(I1042=$A$9,"Entrada",(IF(I1042=$A$10,"Entrada","Saída"))))))))</f>
        <v/>
      </c>
    </row>
    <row r="1043" spans="3:11">
      <c r="C1043" s="50" t="str">
        <f t="shared" si="67"/>
        <v/>
      </c>
      <c r="D1043" s="50" t="str">
        <f t="shared" si="68"/>
        <v/>
      </c>
      <c r="E1043" s="50" t="str">
        <f t="shared" si="69"/>
        <v/>
      </c>
      <c r="F1043" s="224"/>
      <c r="G1043" s="69"/>
      <c r="H1043" s="69"/>
      <c r="I1043" s="226"/>
      <c r="J1043" s="54"/>
      <c r="K1043" s="55" t="str">
        <f t="shared" si="70"/>
        <v/>
      </c>
    </row>
    <row r="1044" spans="3:11">
      <c r="C1044" s="50" t="str">
        <f t="shared" si="67"/>
        <v/>
      </c>
      <c r="D1044" s="50" t="str">
        <f t="shared" si="68"/>
        <v/>
      </c>
      <c r="E1044" s="50" t="str">
        <f t="shared" si="69"/>
        <v/>
      </c>
      <c r="F1044" s="224"/>
      <c r="G1044" s="69"/>
      <c r="H1044" s="69"/>
      <c r="I1044" s="226"/>
      <c r="J1044" s="54"/>
      <c r="K1044" s="55" t="str">
        <f t="shared" si="70"/>
        <v/>
      </c>
    </row>
    <row r="1045" spans="3:11">
      <c r="C1045" s="50" t="str">
        <f t="shared" si="67"/>
        <v/>
      </c>
      <c r="D1045" s="50" t="str">
        <f t="shared" si="68"/>
        <v/>
      </c>
      <c r="E1045" s="50" t="str">
        <f t="shared" si="69"/>
        <v/>
      </c>
      <c r="F1045" s="224"/>
      <c r="G1045" s="69"/>
      <c r="H1045" s="69"/>
      <c r="I1045" s="226"/>
      <c r="J1045" s="54"/>
      <c r="K1045" s="55" t="str">
        <f t="shared" si="70"/>
        <v/>
      </c>
    </row>
    <row r="1046" spans="3:11">
      <c r="C1046" s="50" t="str">
        <f t="shared" si="67"/>
        <v/>
      </c>
      <c r="D1046" s="50" t="str">
        <f t="shared" si="68"/>
        <v/>
      </c>
      <c r="E1046" s="50" t="str">
        <f t="shared" si="69"/>
        <v/>
      </c>
      <c r="F1046" s="224"/>
      <c r="G1046" s="69"/>
      <c r="H1046" s="69"/>
      <c r="I1046" s="226"/>
      <c r="J1046" s="54"/>
      <c r="K1046" s="55" t="str">
        <f t="shared" si="70"/>
        <v/>
      </c>
    </row>
    <row r="1047" spans="3:11">
      <c r="C1047" s="50" t="str">
        <f t="shared" ref="C1047:C1110" si="71">IF(F1047="","",MONTH(F1047))</f>
        <v/>
      </c>
      <c r="D1047" s="50" t="str">
        <f t="shared" ref="D1047:D1110" si="72">IF(F1047="","",YEAR(F1047))</f>
        <v/>
      </c>
      <c r="E1047" s="50" t="str">
        <f t="shared" ref="E1047:E1110" si="73">IF(F1047="","",IF(OR(C1047=10,C1047=11,C1047=12),CONCATENATE(D1047,"/",C1047),CONCATENATE(D1047,"/",0,C1047)))</f>
        <v/>
      </c>
      <c r="F1047" s="224"/>
      <c r="G1047" s="69"/>
      <c r="H1047" s="69"/>
      <c r="I1047" s="226"/>
      <c r="J1047" s="54"/>
      <c r="K1047" s="55" t="str">
        <f t="shared" si="70"/>
        <v/>
      </c>
    </row>
    <row r="1048" spans="3:11">
      <c r="C1048" s="50" t="str">
        <f t="shared" si="71"/>
        <v/>
      </c>
      <c r="D1048" s="50" t="str">
        <f t="shared" si="72"/>
        <v/>
      </c>
      <c r="E1048" s="50" t="str">
        <f t="shared" si="73"/>
        <v/>
      </c>
      <c r="F1048" s="224"/>
      <c r="G1048" s="69"/>
      <c r="H1048" s="69"/>
      <c r="I1048" s="226"/>
      <c r="J1048" s="54"/>
      <c r="K1048" s="55" t="str">
        <f t="shared" si="70"/>
        <v/>
      </c>
    </row>
    <row r="1049" spans="3:11">
      <c r="C1049" s="50" t="str">
        <f t="shared" si="71"/>
        <v/>
      </c>
      <c r="D1049" s="50" t="str">
        <f t="shared" si="72"/>
        <v/>
      </c>
      <c r="E1049" s="50" t="str">
        <f t="shared" si="73"/>
        <v/>
      </c>
      <c r="F1049" s="224"/>
      <c r="G1049" s="69"/>
      <c r="H1049" s="69"/>
      <c r="I1049" s="226"/>
      <c r="J1049" s="54"/>
      <c r="K1049" s="55" t="str">
        <f t="shared" si="70"/>
        <v/>
      </c>
    </row>
    <row r="1050" spans="3:11">
      <c r="C1050" s="50" t="str">
        <f t="shared" si="71"/>
        <v/>
      </c>
      <c r="D1050" s="50" t="str">
        <f t="shared" si="72"/>
        <v/>
      </c>
      <c r="E1050" s="50" t="str">
        <f t="shared" si="73"/>
        <v/>
      </c>
      <c r="F1050" s="224"/>
      <c r="G1050" s="69"/>
      <c r="H1050" s="69"/>
      <c r="I1050" s="226"/>
      <c r="J1050" s="54"/>
      <c r="K1050" s="55" t="str">
        <f t="shared" si="70"/>
        <v/>
      </c>
    </row>
    <row r="1051" spans="3:11">
      <c r="C1051" s="50" t="str">
        <f t="shared" si="71"/>
        <v/>
      </c>
      <c r="D1051" s="50" t="str">
        <f t="shared" si="72"/>
        <v/>
      </c>
      <c r="E1051" s="50" t="str">
        <f t="shared" si="73"/>
        <v/>
      </c>
      <c r="F1051" s="224"/>
      <c r="G1051" s="69"/>
      <c r="H1051" s="69"/>
      <c r="I1051" s="226"/>
      <c r="J1051" s="54"/>
      <c r="K1051" s="55" t="str">
        <f t="shared" si="70"/>
        <v/>
      </c>
    </row>
    <row r="1052" spans="3:11">
      <c r="C1052" s="50" t="str">
        <f t="shared" si="71"/>
        <v/>
      </c>
      <c r="D1052" s="50" t="str">
        <f t="shared" si="72"/>
        <v/>
      </c>
      <c r="E1052" s="50" t="str">
        <f t="shared" si="73"/>
        <v/>
      </c>
      <c r="F1052" s="224"/>
      <c r="G1052" s="69"/>
      <c r="H1052" s="69"/>
      <c r="I1052" s="226"/>
      <c r="J1052" s="54"/>
      <c r="K1052" s="55" t="str">
        <f t="shared" si="70"/>
        <v/>
      </c>
    </row>
    <row r="1053" spans="3:11">
      <c r="C1053" s="50" t="str">
        <f t="shared" si="71"/>
        <v/>
      </c>
      <c r="D1053" s="50" t="str">
        <f t="shared" si="72"/>
        <v/>
      </c>
      <c r="E1053" s="50" t="str">
        <f t="shared" si="73"/>
        <v/>
      </c>
      <c r="F1053" s="224"/>
      <c r="G1053" s="69"/>
      <c r="H1053" s="69"/>
      <c r="I1053" s="226"/>
      <c r="J1053" s="54"/>
      <c r="K1053" s="55" t="str">
        <f t="shared" si="70"/>
        <v/>
      </c>
    </row>
    <row r="1054" spans="3:11">
      <c r="C1054" s="50" t="str">
        <f t="shared" si="71"/>
        <v/>
      </c>
      <c r="D1054" s="50" t="str">
        <f t="shared" si="72"/>
        <v/>
      </c>
      <c r="E1054" s="50" t="str">
        <f t="shared" si="73"/>
        <v/>
      </c>
      <c r="F1054" s="224"/>
      <c r="G1054" s="69"/>
      <c r="H1054" s="69"/>
      <c r="I1054" s="226"/>
      <c r="J1054" s="54"/>
      <c r="K1054" s="55" t="str">
        <f t="shared" si="70"/>
        <v/>
      </c>
    </row>
    <row r="1055" spans="3:11">
      <c r="C1055" s="50" t="str">
        <f t="shared" si="71"/>
        <v/>
      </c>
      <c r="D1055" s="50" t="str">
        <f t="shared" si="72"/>
        <v/>
      </c>
      <c r="E1055" s="50" t="str">
        <f t="shared" si="73"/>
        <v/>
      </c>
      <c r="F1055" s="224"/>
      <c r="G1055" s="69"/>
      <c r="H1055" s="69"/>
      <c r="I1055" s="226"/>
      <c r="J1055" s="54"/>
      <c r="K1055" s="55" t="str">
        <f t="shared" si="70"/>
        <v/>
      </c>
    </row>
    <row r="1056" spans="3:11">
      <c r="C1056" s="50" t="str">
        <f t="shared" si="71"/>
        <v/>
      </c>
      <c r="D1056" s="50" t="str">
        <f t="shared" si="72"/>
        <v/>
      </c>
      <c r="E1056" s="50" t="str">
        <f t="shared" si="73"/>
        <v/>
      </c>
      <c r="F1056" s="224"/>
      <c r="G1056" s="69"/>
      <c r="H1056" s="69"/>
      <c r="I1056" s="226"/>
      <c r="J1056" s="54"/>
      <c r="K1056" s="55" t="str">
        <f t="shared" si="70"/>
        <v/>
      </c>
    </row>
    <row r="1057" spans="3:11">
      <c r="C1057" s="50" t="str">
        <f t="shared" si="71"/>
        <v/>
      </c>
      <c r="D1057" s="50" t="str">
        <f t="shared" si="72"/>
        <v/>
      </c>
      <c r="E1057" s="50" t="str">
        <f t="shared" si="73"/>
        <v/>
      </c>
      <c r="F1057" s="224"/>
      <c r="G1057" s="69"/>
      <c r="H1057" s="69"/>
      <c r="I1057" s="226"/>
      <c r="J1057" s="54"/>
      <c r="K1057" s="55" t="str">
        <f t="shared" si="70"/>
        <v/>
      </c>
    </row>
    <row r="1058" spans="3:11">
      <c r="C1058" s="50" t="str">
        <f t="shared" si="71"/>
        <v/>
      </c>
      <c r="D1058" s="50" t="str">
        <f t="shared" si="72"/>
        <v/>
      </c>
      <c r="E1058" s="50" t="str">
        <f t="shared" si="73"/>
        <v/>
      </c>
      <c r="F1058" s="224"/>
      <c r="G1058" s="69"/>
      <c r="H1058" s="69"/>
      <c r="I1058" s="226"/>
      <c r="J1058" s="54"/>
      <c r="K1058" s="55" t="str">
        <f t="shared" si="70"/>
        <v/>
      </c>
    </row>
    <row r="1059" spans="3:11">
      <c r="C1059" s="50" t="str">
        <f t="shared" si="71"/>
        <v/>
      </c>
      <c r="D1059" s="50" t="str">
        <f t="shared" si="72"/>
        <v/>
      </c>
      <c r="E1059" s="50" t="str">
        <f t="shared" si="73"/>
        <v/>
      </c>
      <c r="F1059" s="224"/>
      <c r="G1059" s="69"/>
      <c r="H1059" s="69"/>
      <c r="I1059" s="226"/>
      <c r="J1059" s="54"/>
      <c r="K1059" s="55" t="str">
        <f t="shared" si="70"/>
        <v/>
      </c>
    </row>
    <row r="1060" spans="3:11">
      <c r="C1060" s="50" t="str">
        <f t="shared" si="71"/>
        <v/>
      </c>
      <c r="D1060" s="50" t="str">
        <f t="shared" si="72"/>
        <v/>
      </c>
      <c r="E1060" s="50" t="str">
        <f t="shared" si="73"/>
        <v/>
      </c>
      <c r="F1060" s="224"/>
      <c r="G1060" s="69"/>
      <c r="H1060" s="69"/>
      <c r="I1060" s="226"/>
      <c r="J1060" s="54"/>
      <c r="K1060" s="55" t="str">
        <f t="shared" si="70"/>
        <v/>
      </c>
    </row>
    <row r="1061" spans="3:11">
      <c r="C1061" s="50" t="str">
        <f t="shared" si="71"/>
        <v/>
      </c>
      <c r="D1061" s="50" t="str">
        <f t="shared" si="72"/>
        <v/>
      </c>
      <c r="E1061" s="50" t="str">
        <f t="shared" si="73"/>
        <v/>
      </c>
      <c r="F1061" s="224"/>
      <c r="G1061" s="69"/>
      <c r="H1061" s="69"/>
      <c r="I1061" s="226"/>
      <c r="J1061" s="54"/>
      <c r="K1061" s="55" t="str">
        <f t="shared" si="70"/>
        <v/>
      </c>
    </row>
    <row r="1062" spans="3:11">
      <c r="C1062" s="50" t="str">
        <f t="shared" si="71"/>
        <v/>
      </c>
      <c r="D1062" s="50" t="str">
        <f t="shared" si="72"/>
        <v/>
      </c>
      <c r="E1062" s="50" t="str">
        <f t="shared" si="73"/>
        <v/>
      </c>
      <c r="F1062" s="224"/>
      <c r="G1062" s="69"/>
      <c r="H1062" s="69"/>
      <c r="I1062" s="226"/>
      <c r="J1062" s="54"/>
      <c r="K1062" s="55" t="str">
        <f t="shared" si="70"/>
        <v/>
      </c>
    </row>
    <row r="1063" spans="3:11">
      <c r="C1063" s="50" t="str">
        <f t="shared" si="71"/>
        <v/>
      </c>
      <c r="D1063" s="50" t="str">
        <f t="shared" si="72"/>
        <v/>
      </c>
      <c r="E1063" s="50" t="str">
        <f t="shared" si="73"/>
        <v/>
      </c>
      <c r="F1063" s="224"/>
      <c r="G1063" s="69"/>
      <c r="H1063" s="69"/>
      <c r="I1063" s="226"/>
      <c r="J1063" s="54"/>
      <c r="K1063" s="55" t="str">
        <f t="shared" si="70"/>
        <v/>
      </c>
    </row>
    <row r="1064" spans="3:11">
      <c r="C1064" s="50" t="str">
        <f t="shared" si="71"/>
        <v/>
      </c>
      <c r="D1064" s="50" t="str">
        <f t="shared" si="72"/>
        <v/>
      </c>
      <c r="E1064" s="50" t="str">
        <f t="shared" si="73"/>
        <v/>
      </c>
      <c r="F1064" s="224"/>
      <c r="G1064" s="69"/>
      <c r="H1064" s="69"/>
      <c r="I1064" s="226"/>
      <c r="J1064" s="54"/>
      <c r="K1064" s="55" t="str">
        <f t="shared" si="70"/>
        <v/>
      </c>
    </row>
    <row r="1065" spans="3:11">
      <c r="C1065" s="50" t="str">
        <f t="shared" si="71"/>
        <v/>
      </c>
      <c r="D1065" s="50" t="str">
        <f t="shared" si="72"/>
        <v/>
      </c>
      <c r="E1065" s="50" t="str">
        <f t="shared" si="73"/>
        <v/>
      </c>
      <c r="F1065" s="224"/>
      <c r="G1065" s="69"/>
      <c r="H1065" s="69"/>
      <c r="I1065" s="226"/>
      <c r="J1065" s="54"/>
      <c r="K1065" s="55" t="str">
        <f t="shared" si="70"/>
        <v/>
      </c>
    </row>
    <row r="1066" spans="3:11">
      <c r="C1066" s="50" t="str">
        <f t="shared" si="71"/>
        <v/>
      </c>
      <c r="D1066" s="50" t="str">
        <f t="shared" si="72"/>
        <v/>
      </c>
      <c r="E1066" s="50" t="str">
        <f t="shared" si="73"/>
        <v/>
      </c>
      <c r="F1066" s="224"/>
      <c r="G1066" s="69"/>
      <c r="H1066" s="69"/>
      <c r="I1066" s="226"/>
      <c r="J1066" s="54"/>
      <c r="K1066" s="55" t="str">
        <f t="shared" si="70"/>
        <v/>
      </c>
    </row>
    <row r="1067" spans="3:11">
      <c r="C1067" s="50" t="str">
        <f t="shared" si="71"/>
        <v/>
      </c>
      <c r="D1067" s="50" t="str">
        <f t="shared" si="72"/>
        <v/>
      </c>
      <c r="E1067" s="50" t="str">
        <f t="shared" si="73"/>
        <v/>
      </c>
      <c r="F1067" s="224"/>
      <c r="G1067" s="69"/>
      <c r="H1067" s="69"/>
      <c r="I1067" s="226"/>
      <c r="J1067" s="54"/>
      <c r="K1067" s="55" t="str">
        <f t="shared" si="70"/>
        <v/>
      </c>
    </row>
    <row r="1068" spans="3:11">
      <c r="C1068" s="50" t="str">
        <f t="shared" si="71"/>
        <v/>
      </c>
      <c r="D1068" s="50" t="str">
        <f t="shared" si="72"/>
        <v/>
      </c>
      <c r="E1068" s="50" t="str">
        <f t="shared" si="73"/>
        <v/>
      </c>
      <c r="F1068" s="224"/>
      <c r="G1068" s="69"/>
      <c r="H1068" s="69"/>
      <c r="I1068" s="226"/>
      <c r="J1068" s="54"/>
      <c r="K1068" s="55" t="str">
        <f t="shared" si="70"/>
        <v/>
      </c>
    </row>
    <row r="1069" spans="3:11">
      <c r="C1069" s="50" t="str">
        <f t="shared" si="71"/>
        <v/>
      </c>
      <c r="D1069" s="50" t="str">
        <f t="shared" si="72"/>
        <v/>
      </c>
      <c r="E1069" s="50" t="str">
        <f t="shared" si="73"/>
        <v/>
      </c>
      <c r="F1069" s="224"/>
      <c r="G1069" s="69"/>
      <c r="H1069" s="69"/>
      <c r="I1069" s="226"/>
      <c r="J1069" s="54"/>
      <c r="K1069" s="55" t="str">
        <f t="shared" si="70"/>
        <v/>
      </c>
    </row>
    <row r="1070" spans="3:11">
      <c r="C1070" s="50" t="str">
        <f t="shared" si="71"/>
        <v/>
      </c>
      <c r="D1070" s="50" t="str">
        <f t="shared" si="72"/>
        <v/>
      </c>
      <c r="E1070" s="50" t="str">
        <f t="shared" si="73"/>
        <v/>
      </c>
      <c r="F1070" s="224"/>
      <c r="G1070" s="69"/>
      <c r="H1070" s="69"/>
      <c r="I1070" s="226"/>
      <c r="J1070" s="54"/>
      <c r="K1070" s="55" t="str">
        <f t="shared" si="70"/>
        <v/>
      </c>
    </row>
    <row r="1071" spans="3:11">
      <c r="C1071" s="50" t="str">
        <f t="shared" si="71"/>
        <v/>
      </c>
      <c r="D1071" s="50" t="str">
        <f t="shared" si="72"/>
        <v/>
      </c>
      <c r="E1071" s="50" t="str">
        <f t="shared" si="73"/>
        <v/>
      </c>
      <c r="F1071" s="224"/>
      <c r="G1071" s="69"/>
      <c r="H1071" s="69"/>
      <c r="I1071" s="226"/>
      <c r="J1071" s="54"/>
      <c r="K1071" s="55" t="str">
        <f t="shared" si="70"/>
        <v/>
      </c>
    </row>
    <row r="1072" spans="3:11">
      <c r="C1072" s="50" t="str">
        <f t="shared" si="71"/>
        <v/>
      </c>
      <c r="D1072" s="50" t="str">
        <f t="shared" si="72"/>
        <v/>
      </c>
      <c r="E1072" s="50" t="str">
        <f t="shared" si="73"/>
        <v/>
      </c>
      <c r="F1072" s="224"/>
      <c r="G1072" s="69"/>
      <c r="H1072" s="69"/>
      <c r="I1072" s="226"/>
      <c r="J1072" s="54"/>
      <c r="K1072" s="55" t="str">
        <f t="shared" si="70"/>
        <v/>
      </c>
    </row>
    <row r="1073" spans="3:11">
      <c r="C1073" s="50" t="str">
        <f t="shared" si="71"/>
        <v/>
      </c>
      <c r="D1073" s="50" t="str">
        <f t="shared" si="72"/>
        <v/>
      </c>
      <c r="E1073" s="50" t="str">
        <f t="shared" si="73"/>
        <v/>
      </c>
      <c r="F1073" s="224"/>
      <c r="G1073" s="69"/>
      <c r="H1073" s="69"/>
      <c r="I1073" s="226"/>
      <c r="J1073" s="54"/>
      <c r="K1073" s="55" t="str">
        <f t="shared" si="70"/>
        <v/>
      </c>
    </row>
    <row r="1074" spans="3:11">
      <c r="C1074" s="50" t="str">
        <f t="shared" si="71"/>
        <v/>
      </c>
      <c r="D1074" s="50" t="str">
        <f t="shared" si="72"/>
        <v/>
      </c>
      <c r="E1074" s="50" t="str">
        <f t="shared" si="73"/>
        <v/>
      </c>
      <c r="F1074" s="224"/>
      <c r="G1074" s="69"/>
      <c r="H1074" s="69"/>
      <c r="I1074" s="226"/>
      <c r="J1074" s="54"/>
      <c r="K1074" s="55" t="str">
        <f t="shared" si="70"/>
        <v/>
      </c>
    </row>
    <row r="1075" spans="3:11">
      <c r="C1075" s="50" t="str">
        <f t="shared" si="71"/>
        <v/>
      </c>
      <c r="D1075" s="50" t="str">
        <f t="shared" si="72"/>
        <v/>
      </c>
      <c r="E1075" s="50" t="str">
        <f t="shared" si="73"/>
        <v/>
      </c>
      <c r="F1075" s="224"/>
      <c r="G1075" s="69"/>
      <c r="H1075" s="69"/>
      <c r="I1075" s="226"/>
      <c r="J1075" s="54"/>
      <c r="K1075" s="55" t="str">
        <f t="shared" si="70"/>
        <v/>
      </c>
    </row>
    <row r="1076" spans="3:11">
      <c r="C1076" s="50" t="str">
        <f t="shared" si="71"/>
        <v/>
      </c>
      <c r="D1076" s="50" t="str">
        <f t="shared" si="72"/>
        <v/>
      </c>
      <c r="E1076" s="50" t="str">
        <f t="shared" si="73"/>
        <v/>
      </c>
      <c r="F1076" s="224"/>
      <c r="G1076" s="69"/>
      <c r="H1076" s="69"/>
      <c r="I1076" s="226"/>
      <c r="J1076" s="54"/>
      <c r="K1076" s="55" t="str">
        <f t="shared" si="70"/>
        <v/>
      </c>
    </row>
    <row r="1077" spans="3:11">
      <c r="C1077" s="50" t="str">
        <f t="shared" si="71"/>
        <v/>
      </c>
      <c r="D1077" s="50" t="str">
        <f t="shared" si="72"/>
        <v/>
      </c>
      <c r="E1077" s="50" t="str">
        <f t="shared" si="73"/>
        <v/>
      </c>
      <c r="F1077" s="224"/>
      <c r="G1077" s="69"/>
      <c r="H1077" s="69"/>
      <c r="I1077" s="226"/>
      <c r="J1077" s="54"/>
      <c r="K1077" s="55" t="str">
        <f t="shared" si="70"/>
        <v/>
      </c>
    </row>
    <row r="1078" spans="3:11">
      <c r="C1078" s="50" t="str">
        <f t="shared" si="71"/>
        <v/>
      </c>
      <c r="D1078" s="50" t="str">
        <f t="shared" si="72"/>
        <v/>
      </c>
      <c r="E1078" s="50" t="str">
        <f t="shared" si="73"/>
        <v/>
      </c>
      <c r="F1078" s="224"/>
      <c r="G1078" s="69"/>
      <c r="H1078" s="69"/>
      <c r="I1078" s="226"/>
      <c r="J1078" s="54"/>
      <c r="K1078" s="55" t="str">
        <f t="shared" si="70"/>
        <v/>
      </c>
    </row>
    <row r="1079" spans="3:11">
      <c r="C1079" s="50" t="str">
        <f t="shared" si="71"/>
        <v/>
      </c>
      <c r="D1079" s="50" t="str">
        <f t="shared" si="72"/>
        <v/>
      </c>
      <c r="E1079" s="50" t="str">
        <f t="shared" si="73"/>
        <v/>
      </c>
      <c r="F1079" s="224"/>
      <c r="G1079" s="69"/>
      <c r="H1079" s="69"/>
      <c r="I1079" s="226"/>
      <c r="J1079" s="54"/>
      <c r="K1079" s="55" t="str">
        <f t="shared" si="70"/>
        <v/>
      </c>
    </row>
    <row r="1080" spans="3:11">
      <c r="C1080" s="50" t="str">
        <f t="shared" si="71"/>
        <v/>
      </c>
      <c r="D1080" s="50" t="str">
        <f t="shared" si="72"/>
        <v/>
      </c>
      <c r="E1080" s="50" t="str">
        <f t="shared" si="73"/>
        <v/>
      </c>
      <c r="F1080" s="224"/>
      <c r="G1080" s="69"/>
      <c r="H1080" s="69"/>
      <c r="I1080" s="226"/>
      <c r="J1080" s="54"/>
      <c r="K1080" s="55" t="str">
        <f t="shared" si="70"/>
        <v/>
      </c>
    </row>
    <row r="1081" spans="3:11">
      <c r="C1081" s="50" t="str">
        <f t="shared" si="71"/>
        <v/>
      </c>
      <c r="D1081" s="50" t="str">
        <f t="shared" si="72"/>
        <v/>
      </c>
      <c r="E1081" s="50" t="str">
        <f t="shared" si="73"/>
        <v/>
      </c>
      <c r="F1081" s="224"/>
      <c r="G1081" s="69"/>
      <c r="H1081" s="69"/>
      <c r="I1081" s="226"/>
      <c r="J1081" s="54"/>
      <c r="K1081" s="55" t="str">
        <f t="shared" si="70"/>
        <v/>
      </c>
    </row>
    <row r="1082" spans="3:11">
      <c r="C1082" s="50" t="str">
        <f t="shared" si="71"/>
        <v/>
      </c>
      <c r="D1082" s="50" t="str">
        <f t="shared" si="72"/>
        <v/>
      </c>
      <c r="E1082" s="50" t="str">
        <f t="shared" si="73"/>
        <v/>
      </c>
      <c r="F1082" s="224"/>
      <c r="G1082" s="69"/>
      <c r="H1082" s="69"/>
      <c r="I1082" s="226"/>
      <c r="J1082" s="54"/>
      <c r="K1082" s="55" t="str">
        <f t="shared" si="70"/>
        <v/>
      </c>
    </row>
    <row r="1083" spans="3:11">
      <c r="C1083" s="50" t="str">
        <f t="shared" si="71"/>
        <v/>
      </c>
      <c r="D1083" s="50" t="str">
        <f t="shared" si="72"/>
        <v/>
      </c>
      <c r="E1083" s="50" t="str">
        <f t="shared" si="73"/>
        <v/>
      </c>
      <c r="F1083" s="224"/>
      <c r="G1083" s="69"/>
      <c r="H1083" s="69"/>
      <c r="I1083" s="226"/>
      <c r="J1083" s="54"/>
      <c r="K1083" s="55" t="str">
        <f t="shared" si="70"/>
        <v/>
      </c>
    </row>
    <row r="1084" spans="3:11">
      <c r="C1084" s="50" t="str">
        <f t="shared" si="71"/>
        <v/>
      </c>
      <c r="D1084" s="50" t="str">
        <f t="shared" si="72"/>
        <v/>
      </c>
      <c r="E1084" s="50" t="str">
        <f t="shared" si="73"/>
        <v/>
      </c>
      <c r="F1084" s="224"/>
      <c r="G1084" s="69"/>
      <c r="H1084" s="69"/>
      <c r="I1084" s="226"/>
      <c r="J1084" s="54"/>
      <c r="K1084" s="55" t="str">
        <f t="shared" si="70"/>
        <v/>
      </c>
    </row>
    <row r="1085" spans="3:11">
      <c r="C1085" s="50" t="str">
        <f t="shared" si="71"/>
        <v/>
      </c>
      <c r="D1085" s="50" t="str">
        <f t="shared" si="72"/>
        <v/>
      </c>
      <c r="E1085" s="50" t="str">
        <f t="shared" si="73"/>
        <v/>
      </c>
      <c r="F1085" s="224"/>
      <c r="G1085" s="69"/>
      <c r="H1085" s="69"/>
      <c r="I1085" s="226"/>
      <c r="J1085" s="54"/>
      <c r="K1085" s="55" t="str">
        <f t="shared" si="70"/>
        <v/>
      </c>
    </row>
    <row r="1086" spans="3:11">
      <c r="C1086" s="50" t="str">
        <f t="shared" si="71"/>
        <v/>
      </c>
      <c r="D1086" s="50" t="str">
        <f t="shared" si="72"/>
        <v/>
      </c>
      <c r="E1086" s="50" t="str">
        <f t="shared" si="73"/>
        <v/>
      </c>
      <c r="F1086" s="224"/>
      <c r="G1086" s="69"/>
      <c r="H1086" s="69"/>
      <c r="I1086" s="226"/>
      <c r="J1086" s="54"/>
      <c r="K1086" s="55" t="str">
        <f t="shared" si="70"/>
        <v/>
      </c>
    </row>
    <row r="1087" spans="3:11">
      <c r="C1087" s="50" t="str">
        <f t="shared" si="71"/>
        <v/>
      </c>
      <c r="D1087" s="50" t="str">
        <f t="shared" si="72"/>
        <v/>
      </c>
      <c r="E1087" s="50" t="str">
        <f t="shared" si="73"/>
        <v/>
      </c>
      <c r="F1087" s="224"/>
      <c r="G1087" s="69"/>
      <c r="H1087" s="69"/>
      <c r="I1087" s="226"/>
      <c r="J1087" s="54"/>
      <c r="K1087" s="55" t="str">
        <f t="shared" si="70"/>
        <v/>
      </c>
    </row>
    <row r="1088" spans="3:11">
      <c r="C1088" s="50" t="str">
        <f t="shared" si="71"/>
        <v/>
      </c>
      <c r="D1088" s="50" t="str">
        <f t="shared" si="72"/>
        <v/>
      </c>
      <c r="E1088" s="50" t="str">
        <f t="shared" si="73"/>
        <v/>
      </c>
      <c r="F1088" s="224"/>
      <c r="G1088" s="69"/>
      <c r="H1088" s="69"/>
      <c r="I1088" s="226"/>
      <c r="J1088" s="54"/>
      <c r="K1088" s="55" t="str">
        <f t="shared" si="70"/>
        <v/>
      </c>
    </row>
    <row r="1089" spans="3:11">
      <c r="C1089" s="50" t="str">
        <f t="shared" si="71"/>
        <v/>
      </c>
      <c r="D1089" s="50" t="str">
        <f t="shared" si="72"/>
        <v/>
      </c>
      <c r="E1089" s="50" t="str">
        <f t="shared" si="73"/>
        <v/>
      </c>
      <c r="F1089" s="224"/>
      <c r="G1089" s="69"/>
      <c r="H1089" s="69"/>
      <c r="I1089" s="226"/>
      <c r="J1089" s="54"/>
      <c r="K1089" s="55" t="str">
        <f t="shared" si="70"/>
        <v/>
      </c>
    </row>
    <row r="1090" spans="3:11">
      <c r="C1090" s="50" t="str">
        <f t="shared" si="71"/>
        <v/>
      </c>
      <c r="D1090" s="50" t="str">
        <f t="shared" si="72"/>
        <v/>
      </c>
      <c r="E1090" s="50" t="str">
        <f t="shared" si="73"/>
        <v/>
      </c>
      <c r="F1090" s="224"/>
      <c r="G1090" s="69"/>
      <c r="H1090" s="69"/>
      <c r="I1090" s="226"/>
      <c r="J1090" s="54"/>
      <c r="K1090" s="55" t="str">
        <f t="shared" si="70"/>
        <v/>
      </c>
    </row>
    <row r="1091" spans="3:11">
      <c r="C1091" s="50" t="str">
        <f t="shared" si="71"/>
        <v/>
      </c>
      <c r="D1091" s="50" t="str">
        <f t="shared" si="72"/>
        <v/>
      </c>
      <c r="E1091" s="50" t="str">
        <f t="shared" si="73"/>
        <v/>
      </c>
      <c r="F1091" s="224"/>
      <c r="G1091" s="69"/>
      <c r="H1091" s="69"/>
      <c r="I1091" s="226"/>
      <c r="J1091" s="54"/>
      <c r="K1091" s="55" t="str">
        <f t="shared" si="70"/>
        <v/>
      </c>
    </row>
    <row r="1092" spans="3:11">
      <c r="C1092" s="50" t="str">
        <f t="shared" si="71"/>
        <v/>
      </c>
      <c r="D1092" s="50" t="str">
        <f t="shared" si="72"/>
        <v/>
      </c>
      <c r="E1092" s="50" t="str">
        <f t="shared" si="73"/>
        <v/>
      </c>
      <c r="F1092" s="224"/>
      <c r="G1092" s="69"/>
      <c r="H1092" s="69"/>
      <c r="I1092" s="226"/>
      <c r="J1092" s="54"/>
      <c r="K1092" s="55" t="str">
        <f t="shared" si="70"/>
        <v/>
      </c>
    </row>
    <row r="1093" spans="3:11">
      <c r="C1093" s="50" t="str">
        <f t="shared" si="71"/>
        <v/>
      </c>
      <c r="D1093" s="50" t="str">
        <f t="shared" si="72"/>
        <v/>
      </c>
      <c r="E1093" s="50" t="str">
        <f t="shared" si="73"/>
        <v/>
      </c>
      <c r="F1093" s="224"/>
      <c r="G1093" s="69"/>
      <c r="H1093" s="69"/>
      <c r="I1093" s="226"/>
      <c r="J1093" s="54"/>
      <c r="K1093" s="55" t="str">
        <f t="shared" si="70"/>
        <v/>
      </c>
    </row>
    <row r="1094" spans="3:11">
      <c r="C1094" s="50" t="str">
        <f t="shared" si="71"/>
        <v/>
      </c>
      <c r="D1094" s="50" t="str">
        <f t="shared" si="72"/>
        <v/>
      </c>
      <c r="E1094" s="50" t="str">
        <f t="shared" si="73"/>
        <v/>
      </c>
      <c r="F1094" s="224"/>
      <c r="G1094" s="69"/>
      <c r="H1094" s="69"/>
      <c r="I1094" s="226"/>
      <c r="J1094" s="54"/>
      <c r="K1094" s="55" t="str">
        <f t="shared" si="70"/>
        <v/>
      </c>
    </row>
    <row r="1095" spans="3:11">
      <c r="C1095" s="50" t="str">
        <f t="shared" si="71"/>
        <v/>
      </c>
      <c r="D1095" s="50" t="str">
        <f t="shared" si="72"/>
        <v/>
      </c>
      <c r="E1095" s="50" t="str">
        <f t="shared" si="73"/>
        <v/>
      </c>
      <c r="F1095" s="224"/>
      <c r="G1095" s="69"/>
      <c r="H1095" s="69"/>
      <c r="I1095" s="226"/>
      <c r="J1095" s="54"/>
      <c r="K1095" s="55" t="str">
        <f t="shared" si="70"/>
        <v/>
      </c>
    </row>
    <row r="1096" spans="3:11">
      <c r="C1096" s="50" t="str">
        <f t="shared" si="71"/>
        <v/>
      </c>
      <c r="D1096" s="50" t="str">
        <f t="shared" si="72"/>
        <v/>
      </c>
      <c r="E1096" s="50" t="str">
        <f t="shared" si="73"/>
        <v/>
      </c>
      <c r="F1096" s="224"/>
      <c r="G1096" s="69"/>
      <c r="H1096" s="69"/>
      <c r="I1096" s="226"/>
      <c r="J1096" s="54"/>
      <c r="K1096" s="55" t="str">
        <f t="shared" si="70"/>
        <v/>
      </c>
    </row>
    <row r="1097" spans="3:11">
      <c r="C1097" s="50" t="str">
        <f t="shared" si="71"/>
        <v/>
      </c>
      <c r="D1097" s="50" t="str">
        <f t="shared" si="72"/>
        <v/>
      </c>
      <c r="E1097" s="50" t="str">
        <f t="shared" si="73"/>
        <v/>
      </c>
      <c r="F1097" s="224"/>
      <c r="G1097" s="69"/>
      <c r="H1097" s="69"/>
      <c r="I1097" s="226"/>
      <c r="J1097" s="54"/>
      <c r="K1097" s="55" t="str">
        <f t="shared" si="70"/>
        <v/>
      </c>
    </row>
    <row r="1098" spans="3:11">
      <c r="C1098" s="50" t="str">
        <f t="shared" si="71"/>
        <v/>
      </c>
      <c r="D1098" s="50" t="str">
        <f t="shared" si="72"/>
        <v/>
      </c>
      <c r="E1098" s="50" t="str">
        <f t="shared" si="73"/>
        <v/>
      </c>
      <c r="F1098" s="224"/>
      <c r="G1098" s="69"/>
      <c r="H1098" s="69"/>
      <c r="I1098" s="226"/>
      <c r="J1098" s="54"/>
      <c r="K1098" s="55" t="str">
        <f t="shared" si="70"/>
        <v/>
      </c>
    </row>
    <row r="1099" spans="3:11">
      <c r="C1099" s="50" t="str">
        <f t="shared" si="71"/>
        <v/>
      </c>
      <c r="D1099" s="50" t="str">
        <f t="shared" si="72"/>
        <v/>
      </c>
      <c r="E1099" s="50" t="str">
        <f t="shared" si="73"/>
        <v/>
      </c>
      <c r="F1099" s="224"/>
      <c r="G1099" s="69"/>
      <c r="H1099" s="69"/>
      <c r="I1099" s="226"/>
      <c r="J1099" s="54"/>
      <c r="K1099" s="55" t="str">
        <f t="shared" si="70"/>
        <v/>
      </c>
    </row>
    <row r="1100" spans="3:11">
      <c r="C1100" s="50" t="str">
        <f t="shared" si="71"/>
        <v/>
      </c>
      <c r="D1100" s="50" t="str">
        <f t="shared" si="72"/>
        <v/>
      </c>
      <c r="E1100" s="50" t="str">
        <f t="shared" si="73"/>
        <v/>
      </c>
      <c r="F1100" s="224"/>
      <c r="G1100" s="69"/>
      <c r="H1100" s="69"/>
      <c r="I1100" s="226"/>
      <c r="J1100" s="54"/>
      <c r="K1100" s="55" t="str">
        <f t="shared" si="70"/>
        <v/>
      </c>
    </row>
    <row r="1101" spans="3:11">
      <c r="C1101" s="50" t="str">
        <f t="shared" si="71"/>
        <v/>
      </c>
      <c r="D1101" s="50" t="str">
        <f t="shared" si="72"/>
        <v/>
      </c>
      <c r="E1101" s="50" t="str">
        <f t="shared" si="73"/>
        <v/>
      </c>
      <c r="F1101" s="224"/>
      <c r="G1101" s="69"/>
      <c r="H1101" s="69"/>
      <c r="I1101" s="226"/>
      <c r="J1101" s="54"/>
      <c r="K1101" s="55" t="str">
        <f t="shared" si="70"/>
        <v/>
      </c>
    </row>
    <row r="1102" spans="3:11">
      <c r="C1102" s="50" t="str">
        <f t="shared" si="71"/>
        <v/>
      </c>
      <c r="D1102" s="50" t="str">
        <f t="shared" si="72"/>
        <v/>
      </c>
      <c r="E1102" s="50" t="str">
        <f t="shared" si="73"/>
        <v/>
      </c>
      <c r="F1102" s="224"/>
      <c r="G1102" s="69"/>
      <c r="H1102" s="69"/>
      <c r="I1102" s="226"/>
      <c r="J1102" s="54"/>
      <c r="K1102" s="55" t="str">
        <f t="shared" si="70"/>
        <v/>
      </c>
    </row>
    <row r="1103" spans="3:11">
      <c r="C1103" s="50" t="str">
        <f t="shared" si="71"/>
        <v/>
      </c>
      <c r="D1103" s="50" t="str">
        <f t="shared" si="72"/>
        <v/>
      </c>
      <c r="E1103" s="50" t="str">
        <f t="shared" si="73"/>
        <v/>
      </c>
      <c r="F1103" s="224"/>
      <c r="G1103" s="69"/>
      <c r="H1103" s="69"/>
      <c r="I1103" s="226"/>
      <c r="J1103" s="54"/>
      <c r="K1103" s="55" t="str">
        <f t="shared" si="70"/>
        <v/>
      </c>
    </row>
    <row r="1104" spans="3:11">
      <c r="C1104" s="50" t="str">
        <f t="shared" si="71"/>
        <v/>
      </c>
      <c r="D1104" s="50" t="str">
        <f t="shared" si="72"/>
        <v/>
      </c>
      <c r="E1104" s="50" t="str">
        <f t="shared" si="73"/>
        <v/>
      </c>
      <c r="F1104" s="224"/>
      <c r="G1104" s="69"/>
      <c r="H1104" s="69"/>
      <c r="I1104" s="226"/>
      <c r="J1104" s="54"/>
      <c r="K1104" s="55" t="str">
        <f t="shared" si="70"/>
        <v/>
      </c>
    </row>
    <row r="1105" spans="3:11">
      <c r="C1105" s="50" t="str">
        <f t="shared" si="71"/>
        <v/>
      </c>
      <c r="D1105" s="50" t="str">
        <f t="shared" si="72"/>
        <v/>
      </c>
      <c r="E1105" s="50" t="str">
        <f t="shared" si="73"/>
        <v/>
      </c>
      <c r="F1105" s="224"/>
      <c r="G1105" s="69"/>
      <c r="H1105" s="69"/>
      <c r="I1105" s="226"/>
      <c r="J1105" s="54"/>
      <c r="K1105" s="55" t="str">
        <f t="shared" si="70"/>
        <v/>
      </c>
    </row>
    <row r="1106" spans="3:11">
      <c r="C1106" s="50" t="str">
        <f t="shared" si="71"/>
        <v/>
      </c>
      <c r="D1106" s="50" t="str">
        <f t="shared" si="72"/>
        <v/>
      </c>
      <c r="E1106" s="50" t="str">
        <f t="shared" si="73"/>
        <v/>
      </c>
      <c r="F1106" s="224"/>
      <c r="G1106" s="69"/>
      <c r="H1106" s="69"/>
      <c r="I1106" s="226"/>
      <c r="J1106" s="54"/>
      <c r="K1106" s="55" t="str">
        <f t="shared" ref="K1106:K1169" si="74">IF(I1106="","",IF(I1106=$A$5,"Entrada",IF(I1106=$A$6,"Entrada",IF(I1106=$A$7,"Entrada",IF(I1106=$A$8,"Entrada",IF(I1106=$A$9,"Entrada",(IF(I1106=$A$10,"Entrada","Saída"))))))))</f>
        <v/>
      </c>
    </row>
    <row r="1107" spans="3:11">
      <c r="C1107" s="50" t="str">
        <f t="shared" si="71"/>
        <v/>
      </c>
      <c r="D1107" s="50" t="str">
        <f t="shared" si="72"/>
        <v/>
      </c>
      <c r="E1107" s="50" t="str">
        <f t="shared" si="73"/>
        <v/>
      </c>
      <c r="F1107" s="224"/>
      <c r="G1107" s="69"/>
      <c r="H1107" s="69"/>
      <c r="I1107" s="226"/>
      <c r="J1107" s="54"/>
      <c r="K1107" s="55" t="str">
        <f t="shared" si="74"/>
        <v/>
      </c>
    </row>
    <row r="1108" spans="3:11">
      <c r="C1108" s="50" t="str">
        <f t="shared" si="71"/>
        <v/>
      </c>
      <c r="D1108" s="50" t="str">
        <f t="shared" si="72"/>
        <v/>
      </c>
      <c r="E1108" s="50" t="str">
        <f t="shared" si="73"/>
        <v/>
      </c>
      <c r="F1108" s="224"/>
      <c r="G1108" s="69"/>
      <c r="H1108" s="69"/>
      <c r="I1108" s="226"/>
      <c r="J1108" s="54"/>
      <c r="K1108" s="55" t="str">
        <f t="shared" si="74"/>
        <v/>
      </c>
    </row>
    <row r="1109" spans="3:11">
      <c r="C1109" s="50" t="str">
        <f t="shared" si="71"/>
        <v/>
      </c>
      <c r="D1109" s="50" t="str">
        <f t="shared" si="72"/>
        <v/>
      </c>
      <c r="E1109" s="50" t="str">
        <f t="shared" si="73"/>
        <v/>
      </c>
      <c r="F1109" s="224"/>
      <c r="G1109" s="69"/>
      <c r="H1109" s="69"/>
      <c r="I1109" s="226"/>
      <c r="J1109" s="54"/>
      <c r="K1109" s="55" t="str">
        <f t="shared" si="74"/>
        <v/>
      </c>
    </row>
    <row r="1110" spans="3:11">
      <c r="C1110" s="50" t="str">
        <f t="shared" si="71"/>
        <v/>
      </c>
      <c r="D1110" s="50" t="str">
        <f t="shared" si="72"/>
        <v/>
      </c>
      <c r="E1110" s="50" t="str">
        <f t="shared" si="73"/>
        <v/>
      </c>
      <c r="F1110" s="224"/>
      <c r="G1110" s="69"/>
      <c r="H1110" s="69"/>
      <c r="I1110" s="226"/>
      <c r="J1110" s="54"/>
      <c r="K1110" s="55" t="str">
        <f t="shared" si="74"/>
        <v/>
      </c>
    </row>
    <row r="1111" spans="3:11">
      <c r="C1111" s="50" t="str">
        <f t="shared" ref="C1111:C1174" si="75">IF(F1111="","",MONTH(F1111))</f>
        <v/>
      </c>
      <c r="D1111" s="50" t="str">
        <f t="shared" ref="D1111:D1174" si="76">IF(F1111="","",YEAR(F1111))</f>
        <v/>
      </c>
      <c r="E1111" s="50" t="str">
        <f t="shared" ref="E1111:E1174" si="77">IF(F1111="","",IF(OR(C1111=10,C1111=11,C1111=12),CONCATENATE(D1111,"/",C1111),CONCATENATE(D1111,"/",0,C1111)))</f>
        <v/>
      </c>
      <c r="F1111" s="224"/>
      <c r="G1111" s="69"/>
      <c r="H1111" s="69"/>
      <c r="I1111" s="226"/>
      <c r="J1111" s="54"/>
      <c r="K1111" s="55" t="str">
        <f t="shared" si="74"/>
        <v/>
      </c>
    </row>
    <row r="1112" spans="3:11">
      <c r="C1112" s="50" t="str">
        <f t="shared" si="75"/>
        <v/>
      </c>
      <c r="D1112" s="50" t="str">
        <f t="shared" si="76"/>
        <v/>
      </c>
      <c r="E1112" s="50" t="str">
        <f t="shared" si="77"/>
        <v/>
      </c>
      <c r="F1112" s="224"/>
      <c r="G1112" s="69"/>
      <c r="H1112" s="69"/>
      <c r="I1112" s="226"/>
      <c r="J1112" s="54"/>
      <c r="K1112" s="55" t="str">
        <f t="shared" si="74"/>
        <v/>
      </c>
    </row>
    <row r="1113" spans="3:11">
      <c r="C1113" s="50" t="str">
        <f t="shared" si="75"/>
        <v/>
      </c>
      <c r="D1113" s="50" t="str">
        <f t="shared" si="76"/>
        <v/>
      </c>
      <c r="E1113" s="50" t="str">
        <f t="shared" si="77"/>
        <v/>
      </c>
      <c r="F1113" s="224"/>
      <c r="G1113" s="69"/>
      <c r="H1113" s="69"/>
      <c r="I1113" s="226"/>
      <c r="J1113" s="54"/>
      <c r="K1113" s="55" t="str">
        <f t="shared" si="74"/>
        <v/>
      </c>
    </row>
    <row r="1114" spans="3:11">
      <c r="C1114" s="50" t="str">
        <f t="shared" si="75"/>
        <v/>
      </c>
      <c r="D1114" s="50" t="str">
        <f t="shared" si="76"/>
        <v/>
      </c>
      <c r="E1114" s="50" t="str">
        <f t="shared" si="77"/>
        <v/>
      </c>
      <c r="F1114" s="224"/>
      <c r="G1114" s="69"/>
      <c r="H1114" s="69"/>
      <c r="I1114" s="226"/>
      <c r="J1114" s="54"/>
      <c r="K1114" s="55" t="str">
        <f t="shared" si="74"/>
        <v/>
      </c>
    </row>
    <row r="1115" spans="3:11">
      <c r="C1115" s="50" t="str">
        <f t="shared" si="75"/>
        <v/>
      </c>
      <c r="D1115" s="50" t="str">
        <f t="shared" si="76"/>
        <v/>
      </c>
      <c r="E1115" s="50" t="str">
        <f t="shared" si="77"/>
        <v/>
      </c>
      <c r="F1115" s="224"/>
      <c r="G1115" s="69"/>
      <c r="H1115" s="69"/>
      <c r="I1115" s="226"/>
      <c r="J1115" s="54"/>
      <c r="K1115" s="55" t="str">
        <f t="shared" si="74"/>
        <v/>
      </c>
    </row>
    <row r="1116" spans="3:11">
      <c r="C1116" s="50" t="str">
        <f t="shared" si="75"/>
        <v/>
      </c>
      <c r="D1116" s="50" t="str">
        <f t="shared" si="76"/>
        <v/>
      </c>
      <c r="E1116" s="50" t="str">
        <f t="shared" si="77"/>
        <v/>
      </c>
      <c r="F1116" s="224"/>
      <c r="G1116" s="69"/>
      <c r="H1116" s="69"/>
      <c r="I1116" s="226"/>
      <c r="J1116" s="54"/>
      <c r="K1116" s="55" t="str">
        <f t="shared" si="74"/>
        <v/>
      </c>
    </row>
    <row r="1117" spans="3:11">
      <c r="C1117" s="50" t="str">
        <f t="shared" si="75"/>
        <v/>
      </c>
      <c r="D1117" s="50" t="str">
        <f t="shared" si="76"/>
        <v/>
      </c>
      <c r="E1117" s="50" t="str">
        <f t="shared" si="77"/>
        <v/>
      </c>
      <c r="F1117" s="224"/>
      <c r="G1117" s="69"/>
      <c r="H1117" s="69"/>
      <c r="I1117" s="226"/>
      <c r="J1117" s="54"/>
      <c r="K1117" s="55" t="str">
        <f t="shared" si="74"/>
        <v/>
      </c>
    </row>
    <row r="1118" spans="3:11">
      <c r="C1118" s="50" t="str">
        <f t="shared" si="75"/>
        <v/>
      </c>
      <c r="D1118" s="50" t="str">
        <f t="shared" si="76"/>
        <v/>
      </c>
      <c r="E1118" s="50" t="str">
        <f t="shared" si="77"/>
        <v/>
      </c>
      <c r="F1118" s="224"/>
      <c r="G1118" s="69"/>
      <c r="H1118" s="69"/>
      <c r="I1118" s="226"/>
      <c r="J1118" s="54"/>
      <c r="K1118" s="55" t="str">
        <f t="shared" si="74"/>
        <v/>
      </c>
    </row>
    <row r="1119" spans="3:11">
      <c r="C1119" s="50" t="str">
        <f t="shared" si="75"/>
        <v/>
      </c>
      <c r="D1119" s="50" t="str">
        <f t="shared" si="76"/>
        <v/>
      </c>
      <c r="E1119" s="50" t="str">
        <f t="shared" si="77"/>
        <v/>
      </c>
      <c r="F1119" s="224"/>
      <c r="G1119" s="69"/>
      <c r="H1119" s="69"/>
      <c r="I1119" s="226"/>
      <c r="J1119" s="54"/>
      <c r="K1119" s="55" t="str">
        <f t="shared" si="74"/>
        <v/>
      </c>
    </row>
    <row r="1120" spans="3:11">
      <c r="C1120" s="50" t="str">
        <f t="shared" si="75"/>
        <v/>
      </c>
      <c r="D1120" s="50" t="str">
        <f t="shared" si="76"/>
        <v/>
      </c>
      <c r="E1120" s="50" t="str">
        <f t="shared" si="77"/>
        <v/>
      </c>
      <c r="F1120" s="224"/>
      <c r="G1120" s="69"/>
      <c r="H1120" s="69"/>
      <c r="I1120" s="226"/>
      <c r="J1120" s="54"/>
      <c r="K1120" s="55" t="str">
        <f t="shared" si="74"/>
        <v/>
      </c>
    </row>
    <row r="1121" spans="3:11">
      <c r="C1121" s="50" t="str">
        <f t="shared" si="75"/>
        <v/>
      </c>
      <c r="D1121" s="50" t="str">
        <f t="shared" si="76"/>
        <v/>
      </c>
      <c r="E1121" s="50" t="str">
        <f t="shared" si="77"/>
        <v/>
      </c>
      <c r="F1121" s="224"/>
      <c r="G1121" s="69"/>
      <c r="H1121" s="69"/>
      <c r="I1121" s="226"/>
      <c r="J1121" s="54"/>
      <c r="K1121" s="55" t="str">
        <f t="shared" si="74"/>
        <v/>
      </c>
    </row>
    <row r="1122" spans="3:11">
      <c r="C1122" s="50" t="str">
        <f t="shared" si="75"/>
        <v/>
      </c>
      <c r="D1122" s="50" t="str">
        <f t="shared" si="76"/>
        <v/>
      </c>
      <c r="E1122" s="50" t="str">
        <f t="shared" si="77"/>
        <v/>
      </c>
      <c r="F1122" s="224"/>
      <c r="G1122" s="69"/>
      <c r="H1122" s="69"/>
      <c r="I1122" s="226"/>
      <c r="J1122" s="54"/>
      <c r="K1122" s="55" t="str">
        <f t="shared" si="74"/>
        <v/>
      </c>
    </row>
    <row r="1123" spans="3:11">
      <c r="C1123" s="50" t="str">
        <f t="shared" si="75"/>
        <v/>
      </c>
      <c r="D1123" s="50" t="str">
        <f t="shared" si="76"/>
        <v/>
      </c>
      <c r="E1123" s="50" t="str">
        <f t="shared" si="77"/>
        <v/>
      </c>
      <c r="F1123" s="224"/>
      <c r="G1123" s="69"/>
      <c r="H1123" s="69"/>
      <c r="I1123" s="226"/>
      <c r="J1123" s="54"/>
      <c r="K1123" s="55" t="str">
        <f t="shared" si="74"/>
        <v/>
      </c>
    </row>
    <row r="1124" spans="3:11">
      <c r="C1124" s="50" t="str">
        <f t="shared" si="75"/>
        <v/>
      </c>
      <c r="D1124" s="50" t="str">
        <f t="shared" si="76"/>
        <v/>
      </c>
      <c r="E1124" s="50" t="str">
        <f t="shared" si="77"/>
        <v/>
      </c>
      <c r="F1124" s="224"/>
      <c r="G1124" s="69"/>
      <c r="H1124" s="69"/>
      <c r="I1124" s="226"/>
      <c r="J1124" s="54"/>
      <c r="K1124" s="55" t="str">
        <f t="shared" si="74"/>
        <v/>
      </c>
    </row>
    <row r="1125" spans="3:11">
      <c r="C1125" s="50" t="str">
        <f t="shared" si="75"/>
        <v/>
      </c>
      <c r="D1125" s="50" t="str">
        <f t="shared" si="76"/>
        <v/>
      </c>
      <c r="E1125" s="50" t="str">
        <f t="shared" si="77"/>
        <v/>
      </c>
      <c r="F1125" s="224"/>
      <c r="G1125" s="69"/>
      <c r="H1125" s="69"/>
      <c r="I1125" s="226"/>
      <c r="J1125" s="54"/>
      <c r="K1125" s="55" t="str">
        <f t="shared" si="74"/>
        <v/>
      </c>
    </row>
    <row r="1126" spans="3:11">
      <c r="C1126" s="50" t="str">
        <f t="shared" si="75"/>
        <v/>
      </c>
      <c r="D1126" s="50" t="str">
        <f t="shared" si="76"/>
        <v/>
      </c>
      <c r="E1126" s="50" t="str">
        <f t="shared" si="77"/>
        <v/>
      </c>
      <c r="F1126" s="224"/>
      <c r="G1126" s="69"/>
      <c r="H1126" s="69"/>
      <c r="I1126" s="226"/>
      <c r="J1126" s="54"/>
      <c r="K1126" s="55" t="str">
        <f t="shared" si="74"/>
        <v/>
      </c>
    </row>
    <row r="1127" spans="3:11">
      <c r="C1127" s="50" t="str">
        <f t="shared" si="75"/>
        <v/>
      </c>
      <c r="D1127" s="50" t="str">
        <f t="shared" si="76"/>
        <v/>
      </c>
      <c r="E1127" s="50" t="str">
        <f t="shared" si="77"/>
        <v/>
      </c>
      <c r="F1127" s="224"/>
      <c r="G1127" s="69"/>
      <c r="H1127" s="69"/>
      <c r="I1127" s="226"/>
      <c r="J1127" s="54"/>
      <c r="K1127" s="55" t="str">
        <f t="shared" si="74"/>
        <v/>
      </c>
    </row>
    <row r="1128" spans="3:11">
      <c r="C1128" s="50" t="str">
        <f t="shared" si="75"/>
        <v/>
      </c>
      <c r="D1128" s="50" t="str">
        <f t="shared" si="76"/>
        <v/>
      </c>
      <c r="E1128" s="50" t="str">
        <f t="shared" si="77"/>
        <v/>
      </c>
      <c r="F1128" s="224"/>
      <c r="G1128" s="69"/>
      <c r="H1128" s="69"/>
      <c r="I1128" s="226"/>
      <c r="J1128" s="54"/>
      <c r="K1128" s="55" t="str">
        <f t="shared" si="74"/>
        <v/>
      </c>
    </row>
    <row r="1129" spans="3:11">
      <c r="C1129" s="50" t="str">
        <f t="shared" si="75"/>
        <v/>
      </c>
      <c r="D1129" s="50" t="str">
        <f t="shared" si="76"/>
        <v/>
      </c>
      <c r="E1129" s="50" t="str">
        <f t="shared" si="77"/>
        <v/>
      </c>
      <c r="F1129" s="224"/>
      <c r="G1129" s="69"/>
      <c r="H1129" s="69"/>
      <c r="I1129" s="226"/>
      <c r="J1129" s="54"/>
      <c r="K1129" s="55" t="str">
        <f t="shared" si="74"/>
        <v/>
      </c>
    </row>
    <row r="1130" spans="3:11">
      <c r="C1130" s="50" t="str">
        <f t="shared" si="75"/>
        <v/>
      </c>
      <c r="D1130" s="50" t="str">
        <f t="shared" si="76"/>
        <v/>
      </c>
      <c r="E1130" s="50" t="str">
        <f t="shared" si="77"/>
        <v/>
      </c>
      <c r="F1130" s="224"/>
      <c r="G1130" s="69"/>
      <c r="H1130" s="69"/>
      <c r="I1130" s="226"/>
      <c r="J1130" s="54"/>
      <c r="K1130" s="55" t="str">
        <f t="shared" si="74"/>
        <v/>
      </c>
    </row>
    <row r="1131" spans="3:11">
      <c r="C1131" s="50" t="str">
        <f t="shared" si="75"/>
        <v/>
      </c>
      <c r="D1131" s="50" t="str">
        <f t="shared" si="76"/>
        <v/>
      </c>
      <c r="E1131" s="50" t="str">
        <f t="shared" si="77"/>
        <v/>
      </c>
      <c r="F1131" s="224"/>
      <c r="G1131" s="69"/>
      <c r="H1131" s="69"/>
      <c r="I1131" s="226"/>
      <c r="J1131" s="54"/>
      <c r="K1131" s="55" t="str">
        <f t="shared" si="74"/>
        <v/>
      </c>
    </row>
    <row r="1132" spans="3:11">
      <c r="C1132" s="50" t="str">
        <f t="shared" si="75"/>
        <v/>
      </c>
      <c r="D1132" s="50" t="str">
        <f t="shared" si="76"/>
        <v/>
      </c>
      <c r="E1132" s="50" t="str">
        <f t="shared" si="77"/>
        <v/>
      </c>
      <c r="F1132" s="224"/>
      <c r="G1132" s="69"/>
      <c r="H1132" s="69"/>
      <c r="I1132" s="226"/>
      <c r="J1132" s="54"/>
      <c r="K1132" s="55" t="str">
        <f t="shared" si="74"/>
        <v/>
      </c>
    </row>
    <row r="1133" spans="3:11">
      <c r="C1133" s="50" t="str">
        <f t="shared" si="75"/>
        <v/>
      </c>
      <c r="D1133" s="50" t="str">
        <f t="shared" si="76"/>
        <v/>
      </c>
      <c r="E1133" s="50" t="str">
        <f t="shared" si="77"/>
        <v/>
      </c>
      <c r="F1133" s="224"/>
      <c r="G1133" s="69"/>
      <c r="H1133" s="69"/>
      <c r="I1133" s="226"/>
      <c r="J1133" s="54"/>
      <c r="K1133" s="55" t="str">
        <f t="shared" si="74"/>
        <v/>
      </c>
    </row>
    <row r="1134" spans="3:11">
      <c r="C1134" s="50" t="str">
        <f t="shared" si="75"/>
        <v/>
      </c>
      <c r="D1134" s="50" t="str">
        <f t="shared" si="76"/>
        <v/>
      </c>
      <c r="E1134" s="50" t="str">
        <f t="shared" si="77"/>
        <v/>
      </c>
      <c r="F1134" s="224"/>
      <c r="G1134" s="69"/>
      <c r="H1134" s="69"/>
      <c r="I1134" s="226"/>
      <c r="J1134" s="54"/>
      <c r="K1134" s="55" t="str">
        <f t="shared" si="74"/>
        <v/>
      </c>
    </row>
    <row r="1135" spans="3:11">
      <c r="C1135" s="50" t="str">
        <f t="shared" si="75"/>
        <v/>
      </c>
      <c r="D1135" s="50" t="str">
        <f t="shared" si="76"/>
        <v/>
      </c>
      <c r="E1135" s="50" t="str">
        <f t="shared" si="77"/>
        <v/>
      </c>
      <c r="F1135" s="224"/>
      <c r="G1135" s="69"/>
      <c r="H1135" s="69"/>
      <c r="I1135" s="226"/>
      <c r="J1135" s="54"/>
      <c r="K1135" s="55" t="str">
        <f t="shared" si="74"/>
        <v/>
      </c>
    </row>
    <row r="1136" spans="3:11">
      <c r="C1136" s="50" t="str">
        <f t="shared" si="75"/>
        <v/>
      </c>
      <c r="D1136" s="50" t="str">
        <f t="shared" si="76"/>
        <v/>
      </c>
      <c r="E1136" s="50" t="str">
        <f t="shared" si="77"/>
        <v/>
      </c>
      <c r="F1136" s="224"/>
      <c r="G1136" s="69"/>
      <c r="H1136" s="69"/>
      <c r="I1136" s="226"/>
      <c r="J1136" s="54"/>
      <c r="K1136" s="55" t="str">
        <f t="shared" si="74"/>
        <v/>
      </c>
    </row>
    <row r="1137" spans="3:11">
      <c r="C1137" s="50" t="str">
        <f t="shared" si="75"/>
        <v/>
      </c>
      <c r="D1137" s="50" t="str">
        <f t="shared" si="76"/>
        <v/>
      </c>
      <c r="E1137" s="50" t="str">
        <f t="shared" si="77"/>
        <v/>
      </c>
      <c r="F1137" s="224"/>
      <c r="G1137" s="69"/>
      <c r="H1137" s="69"/>
      <c r="I1137" s="226"/>
      <c r="J1137" s="54"/>
      <c r="K1137" s="55" t="str">
        <f t="shared" si="74"/>
        <v/>
      </c>
    </row>
    <row r="1138" spans="3:11">
      <c r="C1138" s="50" t="str">
        <f t="shared" si="75"/>
        <v/>
      </c>
      <c r="D1138" s="50" t="str">
        <f t="shared" si="76"/>
        <v/>
      </c>
      <c r="E1138" s="50" t="str">
        <f t="shared" si="77"/>
        <v/>
      </c>
      <c r="F1138" s="224"/>
      <c r="G1138" s="69"/>
      <c r="H1138" s="69"/>
      <c r="I1138" s="226"/>
      <c r="J1138" s="54"/>
      <c r="K1138" s="55" t="str">
        <f t="shared" si="74"/>
        <v/>
      </c>
    </row>
    <row r="1139" spans="3:11">
      <c r="C1139" s="50" t="str">
        <f t="shared" si="75"/>
        <v/>
      </c>
      <c r="D1139" s="50" t="str">
        <f t="shared" si="76"/>
        <v/>
      </c>
      <c r="E1139" s="50" t="str">
        <f t="shared" si="77"/>
        <v/>
      </c>
      <c r="F1139" s="224"/>
      <c r="G1139" s="69"/>
      <c r="H1139" s="69"/>
      <c r="I1139" s="226"/>
      <c r="J1139" s="54"/>
      <c r="K1139" s="55" t="str">
        <f t="shared" si="74"/>
        <v/>
      </c>
    </row>
    <row r="1140" spans="3:11">
      <c r="C1140" s="50" t="str">
        <f t="shared" si="75"/>
        <v/>
      </c>
      <c r="D1140" s="50" t="str">
        <f t="shared" si="76"/>
        <v/>
      </c>
      <c r="E1140" s="50" t="str">
        <f t="shared" si="77"/>
        <v/>
      </c>
      <c r="F1140" s="224"/>
      <c r="G1140" s="69"/>
      <c r="H1140" s="69"/>
      <c r="I1140" s="226"/>
      <c r="J1140" s="54"/>
      <c r="K1140" s="55" t="str">
        <f t="shared" si="74"/>
        <v/>
      </c>
    </row>
    <row r="1141" spans="3:11">
      <c r="C1141" s="50" t="str">
        <f t="shared" si="75"/>
        <v/>
      </c>
      <c r="D1141" s="50" t="str">
        <f t="shared" si="76"/>
        <v/>
      </c>
      <c r="E1141" s="50" t="str">
        <f t="shared" si="77"/>
        <v/>
      </c>
      <c r="F1141" s="224"/>
      <c r="G1141" s="69"/>
      <c r="H1141" s="69"/>
      <c r="I1141" s="226"/>
      <c r="J1141" s="54"/>
      <c r="K1141" s="55" t="str">
        <f t="shared" si="74"/>
        <v/>
      </c>
    </row>
    <row r="1142" spans="3:11">
      <c r="C1142" s="50" t="str">
        <f t="shared" si="75"/>
        <v/>
      </c>
      <c r="D1142" s="50" t="str">
        <f t="shared" si="76"/>
        <v/>
      </c>
      <c r="E1142" s="50" t="str">
        <f t="shared" si="77"/>
        <v/>
      </c>
      <c r="F1142" s="224"/>
      <c r="G1142" s="69"/>
      <c r="H1142" s="69"/>
      <c r="I1142" s="226"/>
      <c r="J1142" s="54"/>
      <c r="K1142" s="55" t="str">
        <f t="shared" si="74"/>
        <v/>
      </c>
    </row>
    <row r="1143" spans="3:11">
      <c r="C1143" s="50" t="str">
        <f t="shared" si="75"/>
        <v/>
      </c>
      <c r="D1143" s="50" t="str">
        <f t="shared" si="76"/>
        <v/>
      </c>
      <c r="E1143" s="50" t="str">
        <f t="shared" si="77"/>
        <v/>
      </c>
      <c r="F1143" s="224"/>
      <c r="G1143" s="69"/>
      <c r="H1143" s="69"/>
      <c r="I1143" s="226"/>
      <c r="J1143" s="54"/>
      <c r="K1143" s="55" t="str">
        <f t="shared" si="74"/>
        <v/>
      </c>
    </row>
    <row r="1144" spans="3:11">
      <c r="C1144" s="50" t="str">
        <f t="shared" si="75"/>
        <v/>
      </c>
      <c r="D1144" s="50" t="str">
        <f t="shared" si="76"/>
        <v/>
      </c>
      <c r="E1144" s="50" t="str">
        <f t="shared" si="77"/>
        <v/>
      </c>
      <c r="F1144" s="224"/>
      <c r="G1144" s="69"/>
      <c r="H1144" s="69"/>
      <c r="I1144" s="226"/>
      <c r="J1144" s="54"/>
      <c r="K1144" s="55" t="str">
        <f t="shared" si="74"/>
        <v/>
      </c>
    </row>
    <row r="1145" spans="3:11">
      <c r="C1145" s="50" t="str">
        <f t="shared" si="75"/>
        <v/>
      </c>
      <c r="D1145" s="50" t="str">
        <f t="shared" si="76"/>
        <v/>
      </c>
      <c r="E1145" s="50" t="str">
        <f t="shared" si="77"/>
        <v/>
      </c>
      <c r="F1145" s="224"/>
      <c r="G1145" s="69"/>
      <c r="H1145" s="69"/>
      <c r="I1145" s="226"/>
      <c r="J1145" s="54"/>
      <c r="K1145" s="55" t="str">
        <f t="shared" si="74"/>
        <v/>
      </c>
    </row>
    <row r="1146" spans="3:11">
      <c r="C1146" s="50" t="str">
        <f t="shared" si="75"/>
        <v/>
      </c>
      <c r="D1146" s="50" t="str">
        <f t="shared" si="76"/>
        <v/>
      </c>
      <c r="E1146" s="50" t="str">
        <f t="shared" si="77"/>
        <v/>
      </c>
      <c r="F1146" s="224"/>
      <c r="G1146" s="69"/>
      <c r="H1146" s="69"/>
      <c r="I1146" s="226"/>
      <c r="J1146" s="54"/>
      <c r="K1146" s="55" t="str">
        <f t="shared" si="74"/>
        <v/>
      </c>
    </row>
    <row r="1147" spans="3:11">
      <c r="C1147" s="50" t="str">
        <f t="shared" si="75"/>
        <v/>
      </c>
      <c r="D1147" s="50" t="str">
        <f t="shared" si="76"/>
        <v/>
      </c>
      <c r="E1147" s="50" t="str">
        <f t="shared" si="77"/>
        <v/>
      </c>
      <c r="F1147" s="224"/>
      <c r="G1147" s="69"/>
      <c r="H1147" s="69"/>
      <c r="I1147" s="226"/>
      <c r="J1147" s="54"/>
      <c r="K1147" s="55" t="str">
        <f t="shared" si="74"/>
        <v/>
      </c>
    </row>
    <row r="1148" spans="3:11">
      <c r="C1148" s="50" t="str">
        <f t="shared" si="75"/>
        <v/>
      </c>
      <c r="D1148" s="50" t="str">
        <f t="shared" si="76"/>
        <v/>
      </c>
      <c r="E1148" s="50" t="str">
        <f t="shared" si="77"/>
        <v/>
      </c>
      <c r="F1148" s="224"/>
      <c r="G1148" s="69"/>
      <c r="H1148" s="69"/>
      <c r="I1148" s="226"/>
      <c r="J1148" s="54"/>
      <c r="K1148" s="55" t="str">
        <f t="shared" si="74"/>
        <v/>
      </c>
    </row>
    <row r="1149" spans="3:11">
      <c r="C1149" s="50" t="str">
        <f t="shared" si="75"/>
        <v/>
      </c>
      <c r="D1149" s="50" t="str">
        <f t="shared" si="76"/>
        <v/>
      </c>
      <c r="E1149" s="50" t="str">
        <f t="shared" si="77"/>
        <v/>
      </c>
      <c r="F1149" s="224"/>
      <c r="G1149" s="69"/>
      <c r="H1149" s="69"/>
      <c r="I1149" s="226"/>
      <c r="J1149" s="54"/>
      <c r="K1149" s="55" t="str">
        <f t="shared" si="74"/>
        <v/>
      </c>
    </row>
    <row r="1150" spans="3:11">
      <c r="C1150" s="50" t="str">
        <f t="shared" si="75"/>
        <v/>
      </c>
      <c r="D1150" s="50" t="str">
        <f t="shared" si="76"/>
        <v/>
      </c>
      <c r="E1150" s="50" t="str">
        <f t="shared" si="77"/>
        <v/>
      </c>
      <c r="F1150" s="224"/>
      <c r="G1150" s="69"/>
      <c r="H1150" s="69"/>
      <c r="I1150" s="226"/>
      <c r="J1150" s="54"/>
      <c r="K1150" s="55" t="str">
        <f t="shared" si="74"/>
        <v/>
      </c>
    </row>
    <row r="1151" spans="3:11">
      <c r="C1151" s="50" t="str">
        <f t="shared" si="75"/>
        <v/>
      </c>
      <c r="D1151" s="50" t="str">
        <f t="shared" si="76"/>
        <v/>
      </c>
      <c r="E1151" s="50" t="str">
        <f t="shared" si="77"/>
        <v/>
      </c>
      <c r="F1151" s="224"/>
      <c r="G1151" s="69"/>
      <c r="H1151" s="69"/>
      <c r="I1151" s="226"/>
      <c r="J1151" s="54"/>
      <c r="K1151" s="55" t="str">
        <f t="shared" si="74"/>
        <v/>
      </c>
    </row>
    <row r="1152" spans="3:11">
      <c r="C1152" s="50" t="str">
        <f t="shared" si="75"/>
        <v/>
      </c>
      <c r="D1152" s="50" t="str">
        <f t="shared" si="76"/>
        <v/>
      </c>
      <c r="E1152" s="50" t="str">
        <f t="shared" si="77"/>
        <v/>
      </c>
      <c r="F1152" s="224"/>
      <c r="G1152" s="69"/>
      <c r="H1152" s="69"/>
      <c r="I1152" s="226"/>
      <c r="J1152" s="54"/>
      <c r="K1152" s="55" t="str">
        <f t="shared" si="74"/>
        <v/>
      </c>
    </row>
    <row r="1153" spans="3:11">
      <c r="C1153" s="50" t="str">
        <f t="shared" si="75"/>
        <v/>
      </c>
      <c r="D1153" s="50" t="str">
        <f t="shared" si="76"/>
        <v/>
      </c>
      <c r="E1153" s="50" t="str">
        <f t="shared" si="77"/>
        <v/>
      </c>
      <c r="F1153" s="224"/>
      <c r="G1153" s="69"/>
      <c r="H1153" s="69"/>
      <c r="I1153" s="226"/>
      <c r="J1153" s="54"/>
      <c r="K1153" s="55" t="str">
        <f t="shared" si="74"/>
        <v/>
      </c>
    </row>
    <row r="1154" spans="3:11">
      <c r="C1154" s="50" t="str">
        <f t="shared" si="75"/>
        <v/>
      </c>
      <c r="D1154" s="50" t="str">
        <f t="shared" si="76"/>
        <v/>
      </c>
      <c r="E1154" s="50" t="str">
        <f t="shared" si="77"/>
        <v/>
      </c>
      <c r="F1154" s="224"/>
      <c r="G1154" s="69"/>
      <c r="H1154" s="69"/>
      <c r="I1154" s="226"/>
      <c r="J1154" s="54"/>
      <c r="K1154" s="55" t="str">
        <f t="shared" si="74"/>
        <v/>
      </c>
    </row>
    <row r="1155" spans="3:11">
      <c r="C1155" s="50" t="str">
        <f t="shared" si="75"/>
        <v/>
      </c>
      <c r="D1155" s="50" t="str">
        <f t="shared" si="76"/>
        <v/>
      </c>
      <c r="E1155" s="50" t="str">
        <f t="shared" si="77"/>
        <v/>
      </c>
      <c r="F1155" s="224"/>
      <c r="G1155" s="69"/>
      <c r="H1155" s="69"/>
      <c r="I1155" s="226"/>
      <c r="J1155" s="54"/>
      <c r="K1155" s="55" t="str">
        <f t="shared" si="74"/>
        <v/>
      </c>
    </row>
    <row r="1156" spans="3:11">
      <c r="C1156" s="50" t="str">
        <f t="shared" si="75"/>
        <v/>
      </c>
      <c r="D1156" s="50" t="str">
        <f t="shared" si="76"/>
        <v/>
      </c>
      <c r="E1156" s="50" t="str">
        <f t="shared" si="77"/>
        <v/>
      </c>
      <c r="F1156" s="224"/>
      <c r="G1156" s="69"/>
      <c r="H1156" s="69"/>
      <c r="I1156" s="226"/>
      <c r="J1156" s="54"/>
      <c r="K1156" s="55" t="str">
        <f t="shared" si="74"/>
        <v/>
      </c>
    </row>
    <row r="1157" spans="3:11">
      <c r="C1157" s="50" t="str">
        <f t="shared" si="75"/>
        <v/>
      </c>
      <c r="D1157" s="50" t="str">
        <f t="shared" si="76"/>
        <v/>
      </c>
      <c r="E1157" s="50" t="str">
        <f t="shared" si="77"/>
        <v/>
      </c>
      <c r="F1157" s="224"/>
      <c r="G1157" s="69"/>
      <c r="H1157" s="69"/>
      <c r="I1157" s="226"/>
      <c r="J1157" s="54"/>
      <c r="K1157" s="55" t="str">
        <f t="shared" si="74"/>
        <v/>
      </c>
    </row>
    <row r="1158" spans="3:11">
      <c r="C1158" s="50" t="str">
        <f t="shared" si="75"/>
        <v/>
      </c>
      <c r="D1158" s="50" t="str">
        <f t="shared" si="76"/>
        <v/>
      </c>
      <c r="E1158" s="50" t="str">
        <f t="shared" si="77"/>
        <v/>
      </c>
      <c r="F1158" s="224"/>
      <c r="G1158" s="69"/>
      <c r="H1158" s="69"/>
      <c r="I1158" s="226"/>
      <c r="J1158" s="54"/>
      <c r="K1158" s="55" t="str">
        <f t="shared" si="74"/>
        <v/>
      </c>
    </row>
    <row r="1159" spans="3:11">
      <c r="C1159" s="50" t="str">
        <f t="shared" si="75"/>
        <v/>
      </c>
      <c r="D1159" s="50" t="str">
        <f t="shared" si="76"/>
        <v/>
      </c>
      <c r="E1159" s="50" t="str">
        <f t="shared" si="77"/>
        <v/>
      </c>
      <c r="F1159" s="224"/>
      <c r="G1159" s="69"/>
      <c r="H1159" s="69"/>
      <c r="I1159" s="226"/>
      <c r="J1159" s="54"/>
      <c r="K1159" s="55" t="str">
        <f t="shared" si="74"/>
        <v/>
      </c>
    </row>
    <row r="1160" spans="3:11">
      <c r="C1160" s="50" t="str">
        <f t="shared" si="75"/>
        <v/>
      </c>
      <c r="D1160" s="50" t="str">
        <f t="shared" si="76"/>
        <v/>
      </c>
      <c r="E1160" s="50" t="str">
        <f t="shared" si="77"/>
        <v/>
      </c>
      <c r="F1160" s="224"/>
      <c r="G1160" s="69"/>
      <c r="H1160" s="69"/>
      <c r="I1160" s="226"/>
      <c r="J1160" s="54"/>
      <c r="K1160" s="55" t="str">
        <f t="shared" si="74"/>
        <v/>
      </c>
    </row>
    <row r="1161" spans="3:11">
      <c r="C1161" s="50" t="str">
        <f t="shared" si="75"/>
        <v/>
      </c>
      <c r="D1161" s="50" t="str">
        <f t="shared" si="76"/>
        <v/>
      </c>
      <c r="E1161" s="50" t="str">
        <f t="shared" si="77"/>
        <v/>
      </c>
      <c r="F1161" s="224"/>
      <c r="G1161" s="69"/>
      <c r="H1161" s="69"/>
      <c r="I1161" s="226"/>
      <c r="J1161" s="54"/>
      <c r="K1161" s="55" t="str">
        <f t="shared" si="74"/>
        <v/>
      </c>
    </row>
    <row r="1162" spans="3:11">
      <c r="C1162" s="50" t="str">
        <f t="shared" si="75"/>
        <v/>
      </c>
      <c r="D1162" s="50" t="str">
        <f t="shared" si="76"/>
        <v/>
      </c>
      <c r="E1162" s="50" t="str">
        <f t="shared" si="77"/>
        <v/>
      </c>
      <c r="F1162" s="224"/>
      <c r="G1162" s="69"/>
      <c r="H1162" s="69"/>
      <c r="I1162" s="226"/>
      <c r="J1162" s="54"/>
      <c r="K1162" s="55" t="str">
        <f t="shared" si="74"/>
        <v/>
      </c>
    </row>
    <row r="1163" spans="3:11">
      <c r="C1163" s="50" t="str">
        <f t="shared" si="75"/>
        <v/>
      </c>
      <c r="D1163" s="50" t="str">
        <f t="shared" si="76"/>
        <v/>
      </c>
      <c r="E1163" s="50" t="str">
        <f t="shared" si="77"/>
        <v/>
      </c>
      <c r="F1163" s="224"/>
      <c r="G1163" s="69"/>
      <c r="H1163" s="69"/>
      <c r="I1163" s="226"/>
      <c r="J1163" s="54"/>
      <c r="K1163" s="55" t="str">
        <f t="shared" si="74"/>
        <v/>
      </c>
    </row>
    <row r="1164" spans="3:11">
      <c r="C1164" s="50" t="str">
        <f t="shared" si="75"/>
        <v/>
      </c>
      <c r="D1164" s="50" t="str">
        <f t="shared" si="76"/>
        <v/>
      </c>
      <c r="E1164" s="50" t="str">
        <f t="shared" si="77"/>
        <v/>
      </c>
      <c r="F1164" s="224"/>
      <c r="G1164" s="69"/>
      <c r="H1164" s="69"/>
      <c r="I1164" s="226"/>
      <c r="J1164" s="54"/>
      <c r="K1164" s="55" t="str">
        <f t="shared" si="74"/>
        <v/>
      </c>
    </row>
    <row r="1165" spans="3:11">
      <c r="C1165" s="50" t="str">
        <f t="shared" si="75"/>
        <v/>
      </c>
      <c r="D1165" s="50" t="str">
        <f t="shared" si="76"/>
        <v/>
      </c>
      <c r="E1165" s="50" t="str">
        <f t="shared" si="77"/>
        <v/>
      </c>
      <c r="F1165" s="224"/>
      <c r="G1165" s="69"/>
      <c r="H1165" s="69"/>
      <c r="I1165" s="226"/>
      <c r="J1165" s="54"/>
      <c r="K1165" s="55" t="str">
        <f t="shared" si="74"/>
        <v/>
      </c>
    </row>
    <row r="1166" spans="3:11">
      <c r="C1166" s="50" t="str">
        <f t="shared" si="75"/>
        <v/>
      </c>
      <c r="D1166" s="50" t="str">
        <f t="shared" si="76"/>
        <v/>
      </c>
      <c r="E1166" s="50" t="str">
        <f t="shared" si="77"/>
        <v/>
      </c>
      <c r="F1166" s="224"/>
      <c r="G1166" s="69"/>
      <c r="H1166" s="69"/>
      <c r="I1166" s="226"/>
      <c r="J1166" s="54"/>
      <c r="K1166" s="55" t="str">
        <f t="shared" si="74"/>
        <v/>
      </c>
    </row>
    <row r="1167" spans="3:11">
      <c r="C1167" s="50" t="str">
        <f t="shared" si="75"/>
        <v/>
      </c>
      <c r="D1167" s="50" t="str">
        <f t="shared" si="76"/>
        <v/>
      </c>
      <c r="E1167" s="50" t="str">
        <f t="shared" si="77"/>
        <v/>
      </c>
      <c r="F1167" s="224"/>
      <c r="G1167" s="69"/>
      <c r="H1167" s="69"/>
      <c r="I1167" s="226"/>
      <c r="J1167" s="54"/>
      <c r="K1167" s="55" t="str">
        <f t="shared" si="74"/>
        <v/>
      </c>
    </row>
    <row r="1168" spans="3:11">
      <c r="C1168" s="50" t="str">
        <f t="shared" si="75"/>
        <v/>
      </c>
      <c r="D1168" s="50" t="str">
        <f t="shared" si="76"/>
        <v/>
      </c>
      <c r="E1168" s="50" t="str">
        <f t="shared" si="77"/>
        <v/>
      </c>
      <c r="F1168" s="224"/>
      <c r="G1168" s="69"/>
      <c r="H1168" s="69"/>
      <c r="I1168" s="226"/>
      <c r="J1168" s="54"/>
      <c r="K1168" s="55" t="str">
        <f t="shared" si="74"/>
        <v/>
      </c>
    </row>
    <row r="1169" spans="3:11">
      <c r="C1169" s="50" t="str">
        <f t="shared" si="75"/>
        <v/>
      </c>
      <c r="D1169" s="50" t="str">
        <f t="shared" si="76"/>
        <v/>
      </c>
      <c r="E1169" s="50" t="str">
        <f t="shared" si="77"/>
        <v/>
      </c>
      <c r="F1169" s="224"/>
      <c r="G1169" s="69"/>
      <c r="H1169" s="69"/>
      <c r="I1169" s="226"/>
      <c r="J1169" s="54"/>
      <c r="K1169" s="55" t="str">
        <f t="shared" si="74"/>
        <v/>
      </c>
    </row>
    <row r="1170" spans="3:11">
      <c r="C1170" s="50" t="str">
        <f t="shared" si="75"/>
        <v/>
      </c>
      <c r="D1170" s="50" t="str">
        <f t="shared" si="76"/>
        <v/>
      </c>
      <c r="E1170" s="50" t="str">
        <f t="shared" si="77"/>
        <v/>
      </c>
      <c r="F1170" s="224"/>
      <c r="G1170" s="69"/>
      <c r="H1170" s="69"/>
      <c r="I1170" s="226"/>
      <c r="J1170" s="54"/>
      <c r="K1170" s="55" t="str">
        <f t="shared" ref="K1170:K1233" si="78">IF(I1170="","",IF(I1170=$A$5,"Entrada",IF(I1170=$A$6,"Entrada",IF(I1170=$A$7,"Entrada",IF(I1170=$A$8,"Entrada",IF(I1170=$A$9,"Entrada",(IF(I1170=$A$10,"Entrada","Saída"))))))))</f>
        <v/>
      </c>
    </row>
    <row r="1171" spans="3:11">
      <c r="C1171" s="50" t="str">
        <f t="shared" si="75"/>
        <v/>
      </c>
      <c r="D1171" s="50" t="str">
        <f t="shared" si="76"/>
        <v/>
      </c>
      <c r="E1171" s="50" t="str">
        <f t="shared" si="77"/>
        <v/>
      </c>
      <c r="F1171" s="224"/>
      <c r="G1171" s="69"/>
      <c r="H1171" s="69"/>
      <c r="I1171" s="226"/>
      <c r="J1171" s="54"/>
      <c r="K1171" s="55" t="str">
        <f t="shared" si="78"/>
        <v/>
      </c>
    </row>
    <row r="1172" spans="3:11">
      <c r="C1172" s="50" t="str">
        <f t="shared" si="75"/>
        <v/>
      </c>
      <c r="D1172" s="50" t="str">
        <f t="shared" si="76"/>
        <v/>
      </c>
      <c r="E1172" s="50" t="str">
        <f t="shared" si="77"/>
        <v/>
      </c>
      <c r="F1172" s="224"/>
      <c r="G1172" s="69"/>
      <c r="H1172" s="69"/>
      <c r="I1172" s="226"/>
      <c r="J1172" s="54"/>
      <c r="K1172" s="55" t="str">
        <f t="shared" si="78"/>
        <v/>
      </c>
    </row>
    <row r="1173" spans="3:11">
      <c r="C1173" s="50" t="str">
        <f t="shared" si="75"/>
        <v/>
      </c>
      <c r="D1173" s="50" t="str">
        <f t="shared" si="76"/>
        <v/>
      </c>
      <c r="E1173" s="50" t="str">
        <f t="shared" si="77"/>
        <v/>
      </c>
      <c r="F1173" s="224"/>
      <c r="G1173" s="69"/>
      <c r="H1173" s="69"/>
      <c r="I1173" s="226"/>
      <c r="J1173" s="54"/>
      <c r="K1173" s="55" t="str">
        <f t="shared" si="78"/>
        <v/>
      </c>
    </row>
    <row r="1174" spans="3:11">
      <c r="C1174" s="50" t="str">
        <f t="shared" si="75"/>
        <v/>
      </c>
      <c r="D1174" s="50" t="str">
        <f t="shared" si="76"/>
        <v/>
      </c>
      <c r="E1174" s="50" t="str">
        <f t="shared" si="77"/>
        <v/>
      </c>
      <c r="F1174" s="224"/>
      <c r="G1174" s="69"/>
      <c r="H1174" s="69"/>
      <c r="I1174" s="226"/>
      <c r="J1174" s="54"/>
      <c r="K1174" s="55" t="str">
        <f t="shared" si="78"/>
        <v/>
      </c>
    </row>
    <row r="1175" spans="3:11">
      <c r="C1175" s="50" t="str">
        <f t="shared" ref="C1175:C1238" si="79">IF(F1175="","",MONTH(F1175))</f>
        <v/>
      </c>
      <c r="D1175" s="50" t="str">
        <f t="shared" ref="D1175:D1238" si="80">IF(F1175="","",YEAR(F1175))</f>
        <v/>
      </c>
      <c r="E1175" s="50" t="str">
        <f t="shared" ref="E1175:E1238" si="81">IF(F1175="","",IF(OR(C1175=10,C1175=11,C1175=12),CONCATENATE(D1175,"/",C1175),CONCATENATE(D1175,"/",0,C1175)))</f>
        <v/>
      </c>
      <c r="F1175" s="224"/>
      <c r="G1175" s="69"/>
      <c r="H1175" s="69"/>
      <c r="I1175" s="226"/>
      <c r="J1175" s="54"/>
      <c r="K1175" s="55" t="str">
        <f t="shared" si="78"/>
        <v/>
      </c>
    </row>
    <row r="1176" spans="3:11">
      <c r="C1176" s="50" t="str">
        <f t="shared" si="79"/>
        <v/>
      </c>
      <c r="D1176" s="50" t="str">
        <f t="shared" si="80"/>
        <v/>
      </c>
      <c r="E1176" s="50" t="str">
        <f t="shared" si="81"/>
        <v/>
      </c>
      <c r="F1176" s="224"/>
      <c r="G1176" s="69"/>
      <c r="H1176" s="69"/>
      <c r="I1176" s="226"/>
      <c r="J1176" s="54"/>
      <c r="K1176" s="55" t="str">
        <f t="shared" si="78"/>
        <v/>
      </c>
    </row>
    <row r="1177" spans="3:11">
      <c r="C1177" s="50" t="str">
        <f t="shared" si="79"/>
        <v/>
      </c>
      <c r="D1177" s="50" t="str">
        <f t="shared" si="80"/>
        <v/>
      </c>
      <c r="E1177" s="50" t="str">
        <f t="shared" si="81"/>
        <v/>
      </c>
      <c r="F1177" s="224"/>
      <c r="G1177" s="69"/>
      <c r="H1177" s="69"/>
      <c r="I1177" s="226"/>
      <c r="J1177" s="54"/>
      <c r="K1177" s="55" t="str">
        <f t="shared" si="78"/>
        <v/>
      </c>
    </row>
    <row r="1178" spans="3:11">
      <c r="C1178" s="50" t="str">
        <f t="shared" si="79"/>
        <v/>
      </c>
      <c r="D1178" s="50" t="str">
        <f t="shared" si="80"/>
        <v/>
      </c>
      <c r="E1178" s="50" t="str">
        <f t="shared" si="81"/>
        <v/>
      </c>
      <c r="F1178" s="224"/>
      <c r="G1178" s="69"/>
      <c r="H1178" s="69"/>
      <c r="I1178" s="226"/>
      <c r="J1178" s="54"/>
      <c r="K1178" s="55" t="str">
        <f t="shared" si="78"/>
        <v/>
      </c>
    </row>
    <row r="1179" spans="3:11">
      <c r="C1179" s="50" t="str">
        <f t="shared" si="79"/>
        <v/>
      </c>
      <c r="D1179" s="50" t="str">
        <f t="shared" si="80"/>
        <v/>
      </c>
      <c r="E1179" s="50" t="str">
        <f t="shared" si="81"/>
        <v/>
      </c>
      <c r="F1179" s="224"/>
      <c r="G1179" s="69"/>
      <c r="H1179" s="69"/>
      <c r="I1179" s="226"/>
      <c r="J1179" s="54"/>
      <c r="K1179" s="55" t="str">
        <f t="shared" si="78"/>
        <v/>
      </c>
    </row>
    <row r="1180" spans="3:11">
      <c r="C1180" s="50" t="str">
        <f t="shared" si="79"/>
        <v/>
      </c>
      <c r="D1180" s="50" t="str">
        <f t="shared" si="80"/>
        <v/>
      </c>
      <c r="E1180" s="50" t="str">
        <f t="shared" si="81"/>
        <v/>
      </c>
      <c r="F1180" s="224"/>
      <c r="G1180" s="69"/>
      <c r="H1180" s="69"/>
      <c r="I1180" s="226"/>
      <c r="J1180" s="54"/>
      <c r="K1180" s="55" t="str">
        <f t="shared" si="78"/>
        <v/>
      </c>
    </row>
    <row r="1181" spans="3:11">
      <c r="C1181" s="50" t="str">
        <f t="shared" si="79"/>
        <v/>
      </c>
      <c r="D1181" s="50" t="str">
        <f t="shared" si="80"/>
        <v/>
      </c>
      <c r="E1181" s="50" t="str">
        <f t="shared" si="81"/>
        <v/>
      </c>
      <c r="F1181" s="224"/>
      <c r="G1181" s="69"/>
      <c r="H1181" s="69"/>
      <c r="I1181" s="226"/>
      <c r="J1181" s="54"/>
      <c r="K1181" s="55" t="str">
        <f t="shared" si="78"/>
        <v/>
      </c>
    </row>
    <row r="1182" spans="3:11">
      <c r="C1182" s="50" t="str">
        <f t="shared" si="79"/>
        <v/>
      </c>
      <c r="D1182" s="50" t="str">
        <f t="shared" si="80"/>
        <v/>
      </c>
      <c r="E1182" s="50" t="str">
        <f t="shared" si="81"/>
        <v/>
      </c>
      <c r="F1182" s="224"/>
      <c r="G1182" s="69"/>
      <c r="H1182" s="69"/>
      <c r="I1182" s="226"/>
      <c r="J1182" s="54"/>
      <c r="K1182" s="55" t="str">
        <f t="shared" si="78"/>
        <v/>
      </c>
    </row>
    <row r="1183" spans="3:11">
      <c r="C1183" s="50" t="str">
        <f t="shared" si="79"/>
        <v/>
      </c>
      <c r="D1183" s="50" t="str">
        <f t="shared" si="80"/>
        <v/>
      </c>
      <c r="E1183" s="50" t="str">
        <f t="shared" si="81"/>
        <v/>
      </c>
      <c r="F1183" s="224"/>
      <c r="G1183" s="69"/>
      <c r="H1183" s="69"/>
      <c r="I1183" s="226"/>
      <c r="J1183" s="54"/>
      <c r="K1183" s="55" t="str">
        <f t="shared" si="78"/>
        <v/>
      </c>
    </row>
    <row r="1184" spans="3:11">
      <c r="C1184" s="50" t="str">
        <f t="shared" si="79"/>
        <v/>
      </c>
      <c r="D1184" s="50" t="str">
        <f t="shared" si="80"/>
        <v/>
      </c>
      <c r="E1184" s="50" t="str">
        <f t="shared" si="81"/>
        <v/>
      </c>
      <c r="F1184" s="224"/>
      <c r="G1184" s="69"/>
      <c r="H1184" s="69"/>
      <c r="I1184" s="226"/>
      <c r="J1184" s="54"/>
      <c r="K1184" s="55" t="str">
        <f t="shared" si="78"/>
        <v/>
      </c>
    </row>
    <row r="1185" spans="3:11">
      <c r="C1185" s="50" t="str">
        <f t="shared" si="79"/>
        <v/>
      </c>
      <c r="D1185" s="50" t="str">
        <f t="shared" si="80"/>
        <v/>
      </c>
      <c r="E1185" s="50" t="str">
        <f t="shared" si="81"/>
        <v/>
      </c>
      <c r="F1185" s="224"/>
      <c r="G1185" s="69"/>
      <c r="H1185" s="69"/>
      <c r="I1185" s="226"/>
      <c r="J1185" s="54"/>
      <c r="K1185" s="55" t="str">
        <f t="shared" si="78"/>
        <v/>
      </c>
    </row>
    <row r="1186" spans="3:11">
      <c r="C1186" s="50" t="str">
        <f t="shared" si="79"/>
        <v/>
      </c>
      <c r="D1186" s="50" t="str">
        <f t="shared" si="80"/>
        <v/>
      </c>
      <c r="E1186" s="50" t="str">
        <f t="shared" si="81"/>
        <v/>
      </c>
      <c r="F1186" s="224"/>
      <c r="G1186" s="69"/>
      <c r="H1186" s="69"/>
      <c r="I1186" s="226"/>
      <c r="J1186" s="54"/>
      <c r="K1186" s="55" t="str">
        <f t="shared" si="78"/>
        <v/>
      </c>
    </row>
    <row r="1187" spans="3:11">
      <c r="C1187" s="50" t="str">
        <f t="shared" si="79"/>
        <v/>
      </c>
      <c r="D1187" s="50" t="str">
        <f t="shared" si="80"/>
        <v/>
      </c>
      <c r="E1187" s="50" t="str">
        <f t="shared" si="81"/>
        <v/>
      </c>
      <c r="F1187" s="224"/>
      <c r="G1187" s="69"/>
      <c r="H1187" s="69"/>
      <c r="I1187" s="226"/>
      <c r="J1187" s="54"/>
      <c r="K1187" s="55" t="str">
        <f t="shared" si="78"/>
        <v/>
      </c>
    </row>
    <row r="1188" spans="3:11">
      <c r="C1188" s="50" t="str">
        <f t="shared" si="79"/>
        <v/>
      </c>
      <c r="D1188" s="50" t="str">
        <f t="shared" si="80"/>
        <v/>
      </c>
      <c r="E1188" s="50" t="str">
        <f t="shared" si="81"/>
        <v/>
      </c>
      <c r="F1188" s="224"/>
      <c r="G1188" s="69"/>
      <c r="H1188" s="69"/>
      <c r="I1188" s="226"/>
      <c r="J1188" s="54"/>
      <c r="K1188" s="55" t="str">
        <f t="shared" si="78"/>
        <v/>
      </c>
    </row>
    <row r="1189" spans="3:11">
      <c r="C1189" s="50" t="str">
        <f t="shared" si="79"/>
        <v/>
      </c>
      <c r="D1189" s="50" t="str">
        <f t="shared" si="80"/>
        <v/>
      </c>
      <c r="E1189" s="50" t="str">
        <f t="shared" si="81"/>
        <v/>
      </c>
      <c r="F1189" s="224"/>
      <c r="G1189" s="69"/>
      <c r="H1189" s="69"/>
      <c r="I1189" s="226"/>
      <c r="J1189" s="54"/>
      <c r="K1189" s="55" t="str">
        <f t="shared" si="78"/>
        <v/>
      </c>
    </row>
    <row r="1190" spans="3:11">
      <c r="C1190" s="50" t="str">
        <f t="shared" si="79"/>
        <v/>
      </c>
      <c r="D1190" s="50" t="str">
        <f t="shared" si="80"/>
        <v/>
      </c>
      <c r="E1190" s="50" t="str">
        <f t="shared" si="81"/>
        <v/>
      </c>
      <c r="F1190" s="224"/>
      <c r="G1190" s="69"/>
      <c r="H1190" s="69"/>
      <c r="I1190" s="226"/>
      <c r="J1190" s="54"/>
      <c r="K1190" s="55" t="str">
        <f t="shared" si="78"/>
        <v/>
      </c>
    </row>
    <row r="1191" spans="3:11">
      <c r="C1191" s="50" t="str">
        <f t="shared" si="79"/>
        <v/>
      </c>
      <c r="D1191" s="50" t="str">
        <f t="shared" si="80"/>
        <v/>
      </c>
      <c r="E1191" s="50" t="str">
        <f t="shared" si="81"/>
        <v/>
      </c>
      <c r="F1191" s="224"/>
      <c r="G1191" s="69"/>
      <c r="H1191" s="69"/>
      <c r="I1191" s="226"/>
      <c r="J1191" s="54"/>
      <c r="K1191" s="55" t="str">
        <f t="shared" si="78"/>
        <v/>
      </c>
    </row>
    <row r="1192" spans="3:11">
      <c r="C1192" s="50" t="str">
        <f t="shared" si="79"/>
        <v/>
      </c>
      <c r="D1192" s="50" t="str">
        <f t="shared" si="80"/>
        <v/>
      </c>
      <c r="E1192" s="50" t="str">
        <f t="shared" si="81"/>
        <v/>
      </c>
      <c r="F1192" s="224"/>
      <c r="G1192" s="69"/>
      <c r="H1192" s="69"/>
      <c r="I1192" s="226"/>
      <c r="J1192" s="54"/>
      <c r="K1192" s="55" t="str">
        <f t="shared" si="78"/>
        <v/>
      </c>
    </row>
    <row r="1193" spans="3:11">
      <c r="C1193" s="50" t="str">
        <f t="shared" si="79"/>
        <v/>
      </c>
      <c r="D1193" s="50" t="str">
        <f t="shared" si="80"/>
        <v/>
      </c>
      <c r="E1193" s="50" t="str">
        <f t="shared" si="81"/>
        <v/>
      </c>
      <c r="F1193" s="224"/>
      <c r="G1193" s="69"/>
      <c r="H1193" s="69"/>
      <c r="I1193" s="226"/>
      <c r="J1193" s="54"/>
      <c r="K1193" s="55" t="str">
        <f t="shared" si="78"/>
        <v/>
      </c>
    </row>
    <row r="1194" spans="3:11">
      <c r="C1194" s="50" t="str">
        <f t="shared" si="79"/>
        <v/>
      </c>
      <c r="D1194" s="50" t="str">
        <f t="shared" si="80"/>
        <v/>
      </c>
      <c r="E1194" s="50" t="str">
        <f t="shared" si="81"/>
        <v/>
      </c>
      <c r="F1194" s="224"/>
      <c r="G1194" s="69"/>
      <c r="H1194" s="69"/>
      <c r="I1194" s="226"/>
      <c r="J1194" s="54"/>
      <c r="K1194" s="55" t="str">
        <f t="shared" si="78"/>
        <v/>
      </c>
    </row>
    <row r="1195" spans="3:11">
      <c r="C1195" s="50" t="str">
        <f t="shared" si="79"/>
        <v/>
      </c>
      <c r="D1195" s="50" t="str">
        <f t="shared" si="80"/>
        <v/>
      </c>
      <c r="E1195" s="50" t="str">
        <f t="shared" si="81"/>
        <v/>
      </c>
      <c r="F1195" s="224"/>
      <c r="G1195" s="69"/>
      <c r="H1195" s="69"/>
      <c r="I1195" s="226"/>
      <c r="J1195" s="54"/>
      <c r="K1195" s="55" t="str">
        <f t="shared" si="78"/>
        <v/>
      </c>
    </row>
    <row r="1196" spans="3:11">
      <c r="C1196" s="50" t="str">
        <f t="shared" si="79"/>
        <v/>
      </c>
      <c r="D1196" s="50" t="str">
        <f t="shared" si="80"/>
        <v/>
      </c>
      <c r="E1196" s="50" t="str">
        <f t="shared" si="81"/>
        <v/>
      </c>
      <c r="F1196" s="224"/>
      <c r="G1196" s="69"/>
      <c r="H1196" s="69"/>
      <c r="I1196" s="226"/>
      <c r="J1196" s="54"/>
      <c r="K1196" s="55" t="str">
        <f t="shared" si="78"/>
        <v/>
      </c>
    </row>
    <row r="1197" spans="3:11">
      <c r="C1197" s="50" t="str">
        <f t="shared" si="79"/>
        <v/>
      </c>
      <c r="D1197" s="50" t="str">
        <f t="shared" si="80"/>
        <v/>
      </c>
      <c r="E1197" s="50" t="str">
        <f t="shared" si="81"/>
        <v/>
      </c>
      <c r="F1197" s="224"/>
      <c r="G1197" s="69"/>
      <c r="H1197" s="69"/>
      <c r="I1197" s="226"/>
      <c r="J1197" s="54"/>
      <c r="K1197" s="55" t="str">
        <f t="shared" si="78"/>
        <v/>
      </c>
    </row>
    <row r="1198" spans="3:11">
      <c r="C1198" s="50" t="str">
        <f t="shared" si="79"/>
        <v/>
      </c>
      <c r="D1198" s="50" t="str">
        <f t="shared" si="80"/>
        <v/>
      </c>
      <c r="E1198" s="50" t="str">
        <f t="shared" si="81"/>
        <v/>
      </c>
      <c r="F1198" s="224"/>
      <c r="G1198" s="69"/>
      <c r="H1198" s="69"/>
      <c r="I1198" s="226"/>
      <c r="J1198" s="54"/>
      <c r="K1198" s="55" t="str">
        <f t="shared" si="78"/>
        <v/>
      </c>
    </row>
    <row r="1199" spans="3:11">
      <c r="C1199" s="50" t="str">
        <f t="shared" si="79"/>
        <v/>
      </c>
      <c r="D1199" s="50" t="str">
        <f t="shared" si="80"/>
        <v/>
      </c>
      <c r="E1199" s="50" t="str">
        <f t="shared" si="81"/>
        <v/>
      </c>
      <c r="F1199" s="224"/>
      <c r="G1199" s="69"/>
      <c r="H1199" s="69"/>
      <c r="I1199" s="226"/>
      <c r="J1199" s="54"/>
      <c r="K1199" s="55" t="str">
        <f t="shared" si="78"/>
        <v/>
      </c>
    </row>
    <row r="1200" spans="3:11">
      <c r="C1200" s="50" t="str">
        <f t="shared" si="79"/>
        <v/>
      </c>
      <c r="D1200" s="50" t="str">
        <f t="shared" si="80"/>
        <v/>
      </c>
      <c r="E1200" s="50" t="str">
        <f t="shared" si="81"/>
        <v/>
      </c>
      <c r="F1200" s="224"/>
      <c r="G1200" s="69"/>
      <c r="H1200" s="69"/>
      <c r="I1200" s="226"/>
      <c r="J1200" s="54"/>
      <c r="K1200" s="55" t="str">
        <f t="shared" si="78"/>
        <v/>
      </c>
    </row>
    <row r="1201" spans="3:11">
      <c r="C1201" s="50" t="str">
        <f t="shared" si="79"/>
        <v/>
      </c>
      <c r="D1201" s="50" t="str">
        <f t="shared" si="80"/>
        <v/>
      </c>
      <c r="E1201" s="50" t="str">
        <f t="shared" si="81"/>
        <v/>
      </c>
      <c r="F1201" s="224"/>
      <c r="G1201" s="69"/>
      <c r="H1201" s="69"/>
      <c r="I1201" s="226"/>
      <c r="J1201" s="54"/>
      <c r="K1201" s="55" t="str">
        <f t="shared" si="78"/>
        <v/>
      </c>
    </row>
    <row r="1202" spans="3:11">
      <c r="C1202" s="50" t="str">
        <f t="shared" si="79"/>
        <v/>
      </c>
      <c r="D1202" s="50" t="str">
        <f t="shared" si="80"/>
        <v/>
      </c>
      <c r="E1202" s="50" t="str">
        <f t="shared" si="81"/>
        <v/>
      </c>
      <c r="F1202" s="224"/>
      <c r="G1202" s="69"/>
      <c r="H1202" s="69"/>
      <c r="I1202" s="226"/>
      <c r="J1202" s="54"/>
      <c r="K1202" s="55" t="str">
        <f t="shared" si="78"/>
        <v/>
      </c>
    </row>
    <row r="1203" spans="3:11">
      <c r="C1203" s="50" t="str">
        <f t="shared" si="79"/>
        <v/>
      </c>
      <c r="D1203" s="50" t="str">
        <f t="shared" si="80"/>
        <v/>
      </c>
      <c r="E1203" s="50" t="str">
        <f t="shared" si="81"/>
        <v/>
      </c>
      <c r="F1203" s="224"/>
      <c r="G1203" s="69"/>
      <c r="H1203" s="69"/>
      <c r="I1203" s="226"/>
      <c r="J1203" s="54"/>
      <c r="K1203" s="55" t="str">
        <f t="shared" si="78"/>
        <v/>
      </c>
    </row>
    <row r="1204" spans="3:11">
      <c r="C1204" s="50" t="str">
        <f t="shared" si="79"/>
        <v/>
      </c>
      <c r="D1204" s="50" t="str">
        <f t="shared" si="80"/>
        <v/>
      </c>
      <c r="E1204" s="50" t="str">
        <f t="shared" si="81"/>
        <v/>
      </c>
      <c r="F1204" s="224"/>
      <c r="G1204" s="69"/>
      <c r="H1204" s="69"/>
      <c r="I1204" s="226"/>
      <c r="J1204" s="54"/>
      <c r="K1204" s="55" t="str">
        <f t="shared" si="78"/>
        <v/>
      </c>
    </row>
    <row r="1205" spans="3:11">
      <c r="C1205" s="50" t="str">
        <f t="shared" si="79"/>
        <v/>
      </c>
      <c r="D1205" s="50" t="str">
        <f t="shared" si="80"/>
        <v/>
      </c>
      <c r="E1205" s="50" t="str">
        <f t="shared" si="81"/>
        <v/>
      </c>
      <c r="F1205" s="224"/>
      <c r="G1205" s="69"/>
      <c r="H1205" s="69"/>
      <c r="I1205" s="226"/>
      <c r="J1205" s="54"/>
      <c r="K1205" s="55" t="str">
        <f t="shared" si="78"/>
        <v/>
      </c>
    </row>
    <row r="1206" spans="3:11">
      <c r="C1206" s="50" t="str">
        <f t="shared" si="79"/>
        <v/>
      </c>
      <c r="D1206" s="50" t="str">
        <f t="shared" si="80"/>
        <v/>
      </c>
      <c r="E1206" s="50" t="str">
        <f t="shared" si="81"/>
        <v/>
      </c>
      <c r="F1206" s="224"/>
      <c r="G1206" s="69"/>
      <c r="H1206" s="69"/>
      <c r="I1206" s="226"/>
      <c r="J1206" s="54"/>
      <c r="K1206" s="55" t="str">
        <f t="shared" si="78"/>
        <v/>
      </c>
    </row>
    <row r="1207" spans="3:11">
      <c r="C1207" s="50" t="str">
        <f t="shared" si="79"/>
        <v/>
      </c>
      <c r="D1207" s="50" t="str">
        <f t="shared" si="80"/>
        <v/>
      </c>
      <c r="E1207" s="50" t="str">
        <f t="shared" si="81"/>
        <v/>
      </c>
      <c r="F1207" s="224"/>
      <c r="G1207" s="69"/>
      <c r="H1207" s="69"/>
      <c r="I1207" s="226"/>
      <c r="J1207" s="54"/>
      <c r="K1207" s="55" t="str">
        <f t="shared" si="78"/>
        <v/>
      </c>
    </row>
    <row r="1208" spans="3:11">
      <c r="C1208" s="50" t="str">
        <f t="shared" si="79"/>
        <v/>
      </c>
      <c r="D1208" s="50" t="str">
        <f t="shared" si="80"/>
        <v/>
      </c>
      <c r="E1208" s="50" t="str">
        <f t="shared" si="81"/>
        <v/>
      </c>
      <c r="F1208" s="224"/>
      <c r="G1208" s="69"/>
      <c r="H1208" s="69"/>
      <c r="I1208" s="226"/>
      <c r="J1208" s="54"/>
      <c r="K1208" s="55" t="str">
        <f t="shared" si="78"/>
        <v/>
      </c>
    </row>
    <row r="1209" spans="3:11">
      <c r="C1209" s="50" t="str">
        <f t="shared" si="79"/>
        <v/>
      </c>
      <c r="D1209" s="50" t="str">
        <f t="shared" si="80"/>
        <v/>
      </c>
      <c r="E1209" s="50" t="str">
        <f t="shared" si="81"/>
        <v/>
      </c>
      <c r="F1209" s="224"/>
      <c r="G1209" s="69"/>
      <c r="H1209" s="69"/>
      <c r="I1209" s="226"/>
      <c r="J1209" s="54"/>
      <c r="K1209" s="55" t="str">
        <f t="shared" si="78"/>
        <v/>
      </c>
    </row>
    <row r="1210" spans="3:11">
      <c r="C1210" s="50" t="str">
        <f t="shared" si="79"/>
        <v/>
      </c>
      <c r="D1210" s="50" t="str">
        <f t="shared" si="80"/>
        <v/>
      </c>
      <c r="E1210" s="50" t="str">
        <f t="shared" si="81"/>
        <v/>
      </c>
      <c r="F1210" s="224"/>
      <c r="G1210" s="69"/>
      <c r="H1210" s="69"/>
      <c r="I1210" s="226"/>
      <c r="J1210" s="54"/>
      <c r="K1210" s="55" t="str">
        <f t="shared" si="78"/>
        <v/>
      </c>
    </row>
    <row r="1211" spans="3:11">
      <c r="C1211" s="50" t="str">
        <f t="shared" si="79"/>
        <v/>
      </c>
      <c r="D1211" s="50" t="str">
        <f t="shared" si="80"/>
        <v/>
      </c>
      <c r="E1211" s="50" t="str">
        <f t="shared" si="81"/>
        <v/>
      </c>
      <c r="F1211" s="224"/>
      <c r="G1211" s="69"/>
      <c r="H1211" s="69"/>
      <c r="I1211" s="226"/>
      <c r="J1211" s="54"/>
      <c r="K1211" s="55" t="str">
        <f t="shared" si="78"/>
        <v/>
      </c>
    </row>
    <row r="1212" spans="3:11">
      <c r="C1212" s="50" t="str">
        <f t="shared" si="79"/>
        <v/>
      </c>
      <c r="D1212" s="50" t="str">
        <f t="shared" si="80"/>
        <v/>
      </c>
      <c r="E1212" s="50" t="str">
        <f t="shared" si="81"/>
        <v/>
      </c>
      <c r="F1212" s="224"/>
      <c r="G1212" s="69"/>
      <c r="H1212" s="69"/>
      <c r="I1212" s="226"/>
      <c r="J1212" s="54"/>
      <c r="K1212" s="55" t="str">
        <f t="shared" si="78"/>
        <v/>
      </c>
    </row>
    <row r="1213" spans="3:11">
      <c r="C1213" s="50" t="str">
        <f t="shared" si="79"/>
        <v/>
      </c>
      <c r="D1213" s="50" t="str">
        <f t="shared" si="80"/>
        <v/>
      </c>
      <c r="E1213" s="50" t="str">
        <f t="shared" si="81"/>
        <v/>
      </c>
      <c r="F1213" s="224"/>
      <c r="G1213" s="69"/>
      <c r="H1213" s="69"/>
      <c r="I1213" s="226"/>
      <c r="J1213" s="54"/>
      <c r="K1213" s="55" t="str">
        <f t="shared" si="78"/>
        <v/>
      </c>
    </row>
    <row r="1214" spans="3:11">
      <c r="C1214" s="50" t="str">
        <f t="shared" si="79"/>
        <v/>
      </c>
      <c r="D1214" s="50" t="str">
        <f t="shared" si="80"/>
        <v/>
      </c>
      <c r="E1214" s="50" t="str">
        <f t="shared" si="81"/>
        <v/>
      </c>
      <c r="F1214" s="224"/>
      <c r="G1214" s="69"/>
      <c r="H1214" s="69"/>
      <c r="I1214" s="226"/>
      <c r="J1214" s="54"/>
      <c r="K1214" s="55" t="str">
        <f t="shared" si="78"/>
        <v/>
      </c>
    </row>
    <row r="1215" spans="3:11">
      <c r="C1215" s="50" t="str">
        <f t="shared" si="79"/>
        <v/>
      </c>
      <c r="D1215" s="50" t="str">
        <f t="shared" si="80"/>
        <v/>
      </c>
      <c r="E1215" s="50" t="str">
        <f t="shared" si="81"/>
        <v/>
      </c>
      <c r="F1215" s="224"/>
      <c r="G1215" s="69"/>
      <c r="H1215" s="69"/>
      <c r="I1215" s="226"/>
      <c r="J1215" s="54"/>
      <c r="K1215" s="55" t="str">
        <f t="shared" si="78"/>
        <v/>
      </c>
    </row>
    <row r="1216" spans="3:11">
      <c r="C1216" s="50" t="str">
        <f t="shared" si="79"/>
        <v/>
      </c>
      <c r="D1216" s="50" t="str">
        <f t="shared" si="80"/>
        <v/>
      </c>
      <c r="E1216" s="50" t="str">
        <f t="shared" si="81"/>
        <v/>
      </c>
      <c r="F1216" s="224"/>
      <c r="G1216" s="69"/>
      <c r="H1216" s="69"/>
      <c r="I1216" s="226"/>
      <c r="J1216" s="54"/>
      <c r="K1216" s="55" t="str">
        <f t="shared" si="78"/>
        <v/>
      </c>
    </row>
    <row r="1217" spans="3:11">
      <c r="C1217" s="50" t="str">
        <f t="shared" si="79"/>
        <v/>
      </c>
      <c r="D1217" s="50" t="str">
        <f t="shared" si="80"/>
        <v/>
      </c>
      <c r="E1217" s="50" t="str">
        <f t="shared" si="81"/>
        <v/>
      </c>
      <c r="F1217" s="224"/>
      <c r="G1217" s="69"/>
      <c r="H1217" s="69"/>
      <c r="I1217" s="226"/>
      <c r="J1217" s="54"/>
      <c r="K1217" s="55" t="str">
        <f t="shared" si="78"/>
        <v/>
      </c>
    </row>
    <row r="1218" spans="3:11">
      <c r="C1218" s="50" t="str">
        <f t="shared" si="79"/>
        <v/>
      </c>
      <c r="D1218" s="50" t="str">
        <f t="shared" si="80"/>
        <v/>
      </c>
      <c r="E1218" s="50" t="str">
        <f t="shared" si="81"/>
        <v/>
      </c>
      <c r="F1218" s="224"/>
      <c r="G1218" s="69"/>
      <c r="H1218" s="69"/>
      <c r="I1218" s="226"/>
      <c r="J1218" s="54"/>
      <c r="K1218" s="55" t="str">
        <f t="shared" si="78"/>
        <v/>
      </c>
    </row>
    <row r="1219" spans="3:11">
      <c r="C1219" s="50" t="str">
        <f t="shared" si="79"/>
        <v/>
      </c>
      <c r="D1219" s="50" t="str">
        <f t="shared" si="80"/>
        <v/>
      </c>
      <c r="E1219" s="50" t="str">
        <f t="shared" si="81"/>
        <v/>
      </c>
      <c r="F1219" s="224"/>
      <c r="G1219" s="69"/>
      <c r="H1219" s="69"/>
      <c r="I1219" s="226"/>
      <c r="J1219" s="54"/>
      <c r="K1219" s="55" t="str">
        <f t="shared" si="78"/>
        <v/>
      </c>
    </row>
    <row r="1220" spans="3:11">
      <c r="C1220" s="50" t="str">
        <f t="shared" si="79"/>
        <v/>
      </c>
      <c r="D1220" s="50" t="str">
        <f t="shared" si="80"/>
        <v/>
      </c>
      <c r="E1220" s="50" t="str">
        <f t="shared" si="81"/>
        <v/>
      </c>
      <c r="F1220" s="224"/>
      <c r="G1220" s="69"/>
      <c r="H1220" s="69"/>
      <c r="I1220" s="226"/>
      <c r="J1220" s="54"/>
      <c r="K1220" s="55" t="str">
        <f t="shared" si="78"/>
        <v/>
      </c>
    </row>
    <row r="1221" spans="3:11">
      <c r="C1221" s="50" t="str">
        <f t="shared" si="79"/>
        <v/>
      </c>
      <c r="D1221" s="50" t="str">
        <f t="shared" si="80"/>
        <v/>
      </c>
      <c r="E1221" s="50" t="str">
        <f t="shared" si="81"/>
        <v/>
      </c>
      <c r="F1221" s="224"/>
      <c r="G1221" s="69"/>
      <c r="H1221" s="69"/>
      <c r="I1221" s="226"/>
      <c r="J1221" s="54"/>
      <c r="K1221" s="55" t="str">
        <f t="shared" si="78"/>
        <v/>
      </c>
    </row>
    <row r="1222" spans="3:11">
      <c r="C1222" s="50" t="str">
        <f t="shared" si="79"/>
        <v/>
      </c>
      <c r="D1222" s="50" t="str">
        <f t="shared" si="80"/>
        <v/>
      </c>
      <c r="E1222" s="50" t="str">
        <f t="shared" si="81"/>
        <v/>
      </c>
      <c r="F1222" s="224"/>
      <c r="G1222" s="69"/>
      <c r="H1222" s="69"/>
      <c r="I1222" s="226"/>
      <c r="J1222" s="54"/>
      <c r="K1222" s="55" t="str">
        <f t="shared" si="78"/>
        <v/>
      </c>
    </row>
    <row r="1223" spans="3:11">
      <c r="C1223" s="50" t="str">
        <f t="shared" si="79"/>
        <v/>
      </c>
      <c r="D1223" s="50" t="str">
        <f t="shared" si="80"/>
        <v/>
      </c>
      <c r="E1223" s="50" t="str">
        <f t="shared" si="81"/>
        <v/>
      </c>
      <c r="F1223" s="224"/>
      <c r="G1223" s="69"/>
      <c r="H1223" s="69"/>
      <c r="I1223" s="226"/>
      <c r="J1223" s="54"/>
      <c r="K1223" s="55" t="str">
        <f t="shared" si="78"/>
        <v/>
      </c>
    </row>
    <row r="1224" spans="3:11">
      <c r="C1224" s="50" t="str">
        <f t="shared" si="79"/>
        <v/>
      </c>
      <c r="D1224" s="50" t="str">
        <f t="shared" si="80"/>
        <v/>
      </c>
      <c r="E1224" s="50" t="str">
        <f t="shared" si="81"/>
        <v/>
      </c>
      <c r="F1224" s="224"/>
      <c r="G1224" s="69"/>
      <c r="H1224" s="69"/>
      <c r="I1224" s="226"/>
      <c r="J1224" s="54"/>
      <c r="K1224" s="55" t="str">
        <f t="shared" si="78"/>
        <v/>
      </c>
    </row>
    <row r="1225" spans="3:11">
      <c r="C1225" s="50" t="str">
        <f t="shared" si="79"/>
        <v/>
      </c>
      <c r="D1225" s="50" t="str">
        <f t="shared" si="80"/>
        <v/>
      </c>
      <c r="E1225" s="50" t="str">
        <f t="shared" si="81"/>
        <v/>
      </c>
      <c r="F1225" s="224"/>
      <c r="G1225" s="69"/>
      <c r="H1225" s="69"/>
      <c r="I1225" s="226"/>
      <c r="J1225" s="54"/>
      <c r="K1225" s="55" t="str">
        <f t="shared" si="78"/>
        <v/>
      </c>
    </row>
    <row r="1226" spans="3:11">
      <c r="C1226" s="50" t="str">
        <f t="shared" si="79"/>
        <v/>
      </c>
      <c r="D1226" s="50" t="str">
        <f t="shared" si="80"/>
        <v/>
      </c>
      <c r="E1226" s="50" t="str">
        <f t="shared" si="81"/>
        <v/>
      </c>
      <c r="F1226" s="224"/>
      <c r="G1226" s="69"/>
      <c r="H1226" s="69"/>
      <c r="I1226" s="226"/>
      <c r="J1226" s="54"/>
      <c r="K1226" s="55" t="str">
        <f t="shared" si="78"/>
        <v/>
      </c>
    </row>
    <row r="1227" spans="3:11">
      <c r="C1227" s="50" t="str">
        <f t="shared" si="79"/>
        <v/>
      </c>
      <c r="D1227" s="50" t="str">
        <f t="shared" si="80"/>
        <v/>
      </c>
      <c r="E1227" s="50" t="str">
        <f t="shared" si="81"/>
        <v/>
      </c>
      <c r="F1227" s="224"/>
      <c r="G1227" s="69"/>
      <c r="H1227" s="69"/>
      <c r="I1227" s="226"/>
      <c r="J1227" s="54"/>
      <c r="K1227" s="55" t="str">
        <f t="shared" si="78"/>
        <v/>
      </c>
    </row>
    <row r="1228" spans="3:11">
      <c r="C1228" s="50" t="str">
        <f t="shared" si="79"/>
        <v/>
      </c>
      <c r="D1228" s="50" t="str">
        <f t="shared" si="80"/>
        <v/>
      </c>
      <c r="E1228" s="50" t="str">
        <f t="shared" si="81"/>
        <v/>
      </c>
      <c r="F1228" s="224"/>
      <c r="G1228" s="69"/>
      <c r="H1228" s="69"/>
      <c r="I1228" s="226"/>
      <c r="J1228" s="54"/>
      <c r="K1228" s="55" t="str">
        <f t="shared" si="78"/>
        <v/>
      </c>
    </row>
    <row r="1229" spans="3:11">
      <c r="C1229" s="50" t="str">
        <f t="shared" si="79"/>
        <v/>
      </c>
      <c r="D1229" s="50" t="str">
        <f t="shared" si="80"/>
        <v/>
      </c>
      <c r="E1229" s="50" t="str">
        <f t="shared" si="81"/>
        <v/>
      </c>
      <c r="F1229" s="224"/>
      <c r="G1229" s="69"/>
      <c r="H1229" s="69"/>
      <c r="I1229" s="226"/>
      <c r="J1229" s="54"/>
      <c r="K1229" s="55" t="str">
        <f t="shared" si="78"/>
        <v/>
      </c>
    </row>
    <row r="1230" spans="3:11">
      <c r="C1230" s="50" t="str">
        <f t="shared" si="79"/>
        <v/>
      </c>
      <c r="D1230" s="50" t="str">
        <f t="shared" si="80"/>
        <v/>
      </c>
      <c r="E1230" s="50" t="str">
        <f t="shared" si="81"/>
        <v/>
      </c>
      <c r="F1230" s="224"/>
      <c r="G1230" s="69"/>
      <c r="H1230" s="69"/>
      <c r="I1230" s="226"/>
      <c r="J1230" s="54"/>
      <c r="K1230" s="55" t="str">
        <f t="shared" si="78"/>
        <v/>
      </c>
    </row>
    <row r="1231" spans="3:11">
      <c r="C1231" s="50" t="str">
        <f t="shared" si="79"/>
        <v/>
      </c>
      <c r="D1231" s="50" t="str">
        <f t="shared" si="80"/>
        <v/>
      </c>
      <c r="E1231" s="50" t="str">
        <f t="shared" si="81"/>
        <v/>
      </c>
      <c r="F1231" s="224"/>
      <c r="G1231" s="69"/>
      <c r="H1231" s="69"/>
      <c r="I1231" s="226"/>
      <c r="J1231" s="54"/>
      <c r="K1231" s="55" t="str">
        <f t="shared" si="78"/>
        <v/>
      </c>
    </row>
    <row r="1232" spans="3:11">
      <c r="C1232" s="50" t="str">
        <f t="shared" si="79"/>
        <v/>
      </c>
      <c r="D1232" s="50" t="str">
        <f t="shared" si="80"/>
        <v/>
      </c>
      <c r="E1232" s="50" t="str">
        <f t="shared" si="81"/>
        <v/>
      </c>
      <c r="F1232" s="224"/>
      <c r="G1232" s="69"/>
      <c r="H1232" s="69"/>
      <c r="I1232" s="226"/>
      <c r="J1232" s="54"/>
      <c r="K1232" s="55" t="str">
        <f t="shared" si="78"/>
        <v/>
      </c>
    </row>
    <row r="1233" spans="3:11">
      <c r="C1233" s="50" t="str">
        <f t="shared" si="79"/>
        <v/>
      </c>
      <c r="D1233" s="50" t="str">
        <f t="shared" si="80"/>
        <v/>
      </c>
      <c r="E1233" s="50" t="str">
        <f t="shared" si="81"/>
        <v/>
      </c>
      <c r="F1233" s="224"/>
      <c r="G1233" s="69"/>
      <c r="H1233" s="69"/>
      <c r="I1233" s="226"/>
      <c r="J1233" s="54"/>
      <c r="K1233" s="55" t="str">
        <f t="shared" si="78"/>
        <v/>
      </c>
    </row>
    <row r="1234" spans="3:11">
      <c r="C1234" s="50" t="str">
        <f t="shared" si="79"/>
        <v/>
      </c>
      <c r="D1234" s="50" t="str">
        <f t="shared" si="80"/>
        <v/>
      </c>
      <c r="E1234" s="50" t="str">
        <f t="shared" si="81"/>
        <v/>
      </c>
      <c r="F1234" s="224"/>
      <c r="G1234" s="69"/>
      <c r="H1234" s="69"/>
      <c r="I1234" s="226"/>
      <c r="J1234" s="54"/>
      <c r="K1234" s="55" t="str">
        <f t="shared" ref="K1234:K1297" si="82">IF(I1234="","",IF(I1234=$A$5,"Entrada",IF(I1234=$A$6,"Entrada",IF(I1234=$A$7,"Entrada",IF(I1234=$A$8,"Entrada",IF(I1234=$A$9,"Entrada",(IF(I1234=$A$10,"Entrada","Saída"))))))))</f>
        <v/>
      </c>
    </row>
    <row r="1235" spans="3:11">
      <c r="C1235" s="50" t="str">
        <f t="shared" si="79"/>
        <v/>
      </c>
      <c r="D1235" s="50" t="str">
        <f t="shared" si="80"/>
        <v/>
      </c>
      <c r="E1235" s="50" t="str">
        <f t="shared" si="81"/>
        <v/>
      </c>
      <c r="F1235" s="224"/>
      <c r="G1235" s="69"/>
      <c r="H1235" s="69"/>
      <c r="I1235" s="226"/>
      <c r="J1235" s="54"/>
      <c r="K1235" s="55" t="str">
        <f t="shared" si="82"/>
        <v/>
      </c>
    </row>
    <row r="1236" spans="3:11">
      <c r="C1236" s="50" t="str">
        <f t="shared" si="79"/>
        <v/>
      </c>
      <c r="D1236" s="50" t="str">
        <f t="shared" si="80"/>
        <v/>
      </c>
      <c r="E1236" s="50" t="str">
        <f t="shared" si="81"/>
        <v/>
      </c>
      <c r="F1236" s="224"/>
      <c r="G1236" s="69"/>
      <c r="H1236" s="69"/>
      <c r="I1236" s="226"/>
      <c r="J1236" s="54"/>
      <c r="K1236" s="55" t="str">
        <f t="shared" si="82"/>
        <v/>
      </c>
    </row>
    <row r="1237" spans="3:11">
      <c r="C1237" s="50" t="str">
        <f t="shared" si="79"/>
        <v/>
      </c>
      <c r="D1237" s="50" t="str">
        <f t="shared" si="80"/>
        <v/>
      </c>
      <c r="E1237" s="50" t="str">
        <f t="shared" si="81"/>
        <v/>
      </c>
      <c r="F1237" s="224"/>
      <c r="G1237" s="69"/>
      <c r="H1237" s="69"/>
      <c r="I1237" s="226"/>
      <c r="J1237" s="54"/>
      <c r="K1237" s="55" t="str">
        <f t="shared" si="82"/>
        <v/>
      </c>
    </row>
    <row r="1238" spans="3:11">
      <c r="C1238" s="50" t="str">
        <f t="shared" si="79"/>
        <v/>
      </c>
      <c r="D1238" s="50" t="str">
        <f t="shared" si="80"/>
        <v/>
      </c>
      <c r="E1238" s="50" t="str">
        <f t="shared" si="81"/>
        <v/>
      </c>
      <c r="F1238" s="224"/>
      <c r="G1238" s="69"/>
      <c r="H1238" s="69"/>
      <c r="I1238" s="226"/>
      <c r="J1238" s="54"/>
      <c r="K1238" s="55" t="str">
        <f t="shared" si="82"/>
        <v/>
      </c>
    </row>
    <row r="1239" spans="3:11">
      <c r="C1239" s="50" t="str">
        <f t="shared" ref="C1239:C1302" si="83">IF(F1239="","",MONTH(F1239))</f>
        <v/>
      </c>
      <c r="D1239" s="50" t="str">
        <f t="shared" ref="D1239:D1302" si="84">IF(F1239="","",YEAR(F1239))</f>
        <v/>
      </c>
      <c r="E1239" s="50" t="str">
        <f t="shared" ref="E1239:E1302" si="85">IF(F1239="","",IF(OR(C1239=10,C1239=11,C1239=12),CONCATENATE(D1239,"/",C1239),CONCATENATE(D1239,"/",0,C1239)))</f>
        <v/>
      </c>
      <c r="F1239" s="224"/>
      <c r="G1239" s="69"/>
      <c r="H1239" s="69"/>
      <c r="I1239" s="226"/>
      <c r="J1239" s="54"/>
      <c r="K1239" s="55" t="str">
        <f t="shared" si="82"/>
        <v/>
      </c>
    </row>
    <row r="1240" spans="3:11">
      <c r="C1240" s="50" t="str">
        <f t="shared" si="83"/>
        <v/>
      </c>
      <c r="D1240" s="50" t="str">
        <f t="shared" si="84"/>
        <v/>
      </c>
      <c r="E1240" s="50" t="str">
        <f t="shared" si="85"/>
        <v/>
      </c>
      <c r="F1240" s="224"/>
      <c r="G1240" s="69"/>
      <c r="H1240" s="69"/>
      <c r="I1240" s="226"/>
      <c r="J1240" s="54"/>
      <c r="K1240" s="55" t="str">
        <f t="shared" si="82"/>
        <v/>
      </c>
    </row>
    <row r="1241" spans="3:11">
      <c r="C1241" s="50" t="str">
        <f t="shared" si="83"/>
        <v/>
      </c>
      <c r="D1241" s="50" t="str">
        <f t="shared" si="84"/>
        <v/>
      </c>
      <c r="E1241" s="50" t="str">
        <f t="shared" si="85"/>
        <v/>
      </c>
      <c r="F1241" s="224"/>
      <c r="G1241" s="69"/>
      <c r="H1241" s="69"/>
      <c r="I1241" s="226"/>
      <c r="J1241" s="54"/>
      <c r="K1241" s="55" t="str">
        <f t="shared" si="82"/>
        <v/>
      </c>
    </row>
    <row r="1242" spans="3:11">
      <c r="C1242" s="50" t="str">
        <f t="shared" si="83"/>
        <v/>
      </c>
      <c r="D1242" s="50" t="str">
        <f t="shared" si="84"/>
        <v/>
      </c>
      <c r="E1242" s="50" t="str">
        <f t="shared" si="85"/>
        <v/>
      </c>
      <c r="F1242" s="224"/>
      <c r="G1242" s="69"/>
      <c r="H1242" s="69"/>
      <c r="I1242" s="226"/>
      <c r="J1242" s="54"/>
      <c r="K1242" s="55" t="str">
        <f t="shared" si="82"/>
        <v/>
      </c>
    </row>
    <row r="1243" spans="3:11">
      <c r="C1243" s="50" t="str">
        <f t="shared" si="83"/>
        <v/>
      </c>
      <c r="D1243" s="50" t="str">
        <f t="shared" si="84"/>
        <v/>
      </c>
      <c r="E1243" s="50" t="str">
        <f t="shared" si="85"/>
        <v/>
      </c>
      <c r="F1243" s="224"/>
      <c r="G1243" s="69"/>
      <c r="H1243" s="69"/>
      <c r="I1243" s="226"/>
      <c r="J1243" s="54"/>
      <c r="K1243" s="55" t="str">
        <f t="shared" si="82"/>
        <v/>
      </c>
    </row>
    <row r="1244" spans="3:11">
      <c r="C1244" s="50" t="str">
        <f t="shared" si="83"/>
        <v/>
      </c>
      <c r="D1244" s="50" t="str">
        <f t="shared" si="84"/>
        <v/>
      </c>
      <c r="E1244" s="50" t="str">
        <f t="shared" si="85"/>
        <v/>
      </c>
      <c r="F1244" s="224"/>
      <c r="G1244" s="69"/>
      <c r="H1244" s="69"/>
      <c r="I1244" s="226"/>
      <c r="J1244" s="54"/>
      <c r="K1244" s="55" t="str">
        <f t="shared" si="82"/>
        <v/>
      </c>
    </row>
    <row r="1245" spans="3:11">
      <c r="C1245" s="50" t="str">
        <f t="shared" si="83"/>
        <v/>
      </c>
      <c r="D1245" s="50" t="str">
        <f t="shared" si="84"/>
        <v/>
      </c>
      <c r="E1245" s="50" t="str">
        <f t="shared" si="85"/>
        <v/>
      </c>
      <c r="F1245" s="224"/>
      <c r="G1245" s="69"/>
      <c r="H1245" s="69"/>
      <c r="I1245" s="226"/>
      <c r="J1245" s="54"/>
      <c r="K1245" s="55" t="str">
        <f t="shared" si="82"/>
        <v/>
      </c>
    </row>
    <row r="1246" spans="3:11">
      <c r="C1246" s="50" t="str">
        <f t="shared" si="83"/>
        <v/>
      </c>
      <c r="D1246" s="50" t="str">
        <f t="shared" si="84"/>
        <v/>
      </c>
      <c r="E1246" s="50" t="str">
        <f t="shared" si="85"/>
        <v/>
      </c>
      <c r="F1246" s="224"/>
      <c r="G1246" s="69"/>
      <c r="H1246" s="69"/>
      <c r="I1246" s="226"/>
      <c r="J1246" s="54"/>
      <c r="K1246" s="55" t="str">
        <f t="shared" si="82"/>
        <v/>
      </c>
    </row>
    <row r="1247" spans="3:11">
      <c r="C1247" s="50" t="str">
        <f t="shared" si="83"/>
        <v/>
      </c>
      <c r="D1247" s="50" t="str">
        <f t="shared" si="84"/>
        <v/>
      </c>
      <c r="E1247" s="50" t="str">
        <f t="shared" si="85"/>
        <v/>
      </c>
      <c r="F1247" s="224"/>
      <c r="G1247" s="69"/>
      <c r="H1247" s="69"/>
      <c r="I1247" s="226"/>
      <c r="J1247" s="54"/>
      <c r="K1247" s="55" t="str">
        <f t="shared" si="82"/>
        <v/>
      </c>
    </row>
    <row r="1248" spans="3:11">
      <c r="C1248" s="50" t="str">
        <f t="shared" si="83"/>
        <v/>
      </c>
      <c r="D1248" s="50" t="str">
        <f t="shared" si="84"/>
        <v/>
      </c>
      <c r="E1248" s="50" t="str">
        <f t="shared" si="85"/>
        <v/>
      </c>
      <c r="F1248" s="224"/>
      <c r="G1248" s="69"/>
      <c r="H1248" s="69"/>
      <c r="I1248" s="226"/>
      <c r="J1248" s="54"/>
      <c r="K1248" s="55" t="str">
        <f t="shared" si="82"/>
        <v/>
      </c>
    </row>
    <row r="1249" spans="3:11">
      <c r="C1249" s="50" t="str">
        <f t="shared" si="83"/>
        <v/>
      </c>
      <c r="D1249" s="50" t="str">
        <f t="shared" si="84"/>
        <v/>
      </c>
      <c r="E1249" s="50" t="str">
        <f t="shared" si="85"/>
        <v/>
      </c>
      <c r="F1249" s="224"/>
      <c r="G1249" s="69"/>
      <c r="H1249" s="69"/>
      <c r="I1249" s="226"/>
      <c r="J1249" s="54"/>
      <c r="K1249" s="55" t="str">
        <f t="shared" si="82"/>
        <v/>
      </c>
    </row>
    <row r="1250" spans="3:11">
      <c r="C1250" s="50" t="str">
        <f t="shared" si="83"/>
        <v/>
      </c>
      <c r="D1250" s="50" t="str">
        <f t="shared" si="84"/>
        <v/>
      </c>
      <c r="E1250" s="50" t="str">
        <f t="shared" si="85"/>
        <v/>
      </c>
      <c r="F1250" s="224"/>
      <c r="G1250" s="69"/>
      <c r="H1250" s="69"/>
      <c r="I1250" s="226"/>
      <c r="J1250" s="54"/>
      <c r="K1250" s="55" t="str">
        <f t="shared" si="82"/>
        <v/>
      </c>
    </row>
    <row r="1251" spans="3:11">
      <c r="C1251" s="50" t="str">
        <f t="shared" si="83"/>
        <v/>
      </c>
      <c r="D1251" s="50" t="str">
        <f t="shared" si="84"/>
        <v/>
      </c>
      <c r="E1251" s="50" t="str">
        <f t="shared" si="85"/>
        <v/>
      </c>
      <c r="F1251" s="224"/>
      <c r="G1251" s="69"/>
      <c r="H1251" s="69"/>
      <c r="I1251" s="226"/>
      <c r="J1251" s="54"/>
      <c r="K1251" s="55" t="str">
        <f t="shared" si="82"/>
        <v/>
      </c>
    </row>
    <row r="1252" spans="3:11">
      <c r="C1252" s="50" t="str">
        <f t="shared" si="83"/>
        <v/>
      </c>
      <c r="D1252" s="50" t="str">
        <f t="shared" si="84"/>
        <v/>
      </c>
      <c r="E1252" s="50" t="str">
        <f t="shared" si="85"/>
        <v/>
      </c>
      <c r="F1252" s="224"/>
      <c r="G1252" s="69"/>
      <c r="H1252" s="69"/>
      <c r="I1252" s="226"/>
      <c r="J1252" s="54"/>
      <c r="K1252" s="55" t="str">
        <f t="shared" si="82"/>
        <v/>
      </c>
    </row>
    <row r="1253" spans="3:11">
      <c r="C1253" s="50" t="str">
        <f t="shared" si="83"/>
        <v/>
      </c>
      <c r="D1253" s="50" t="str">
        <f t="shared" si="84"/>
        <v/>
      </c>
      <c r="E1253" s="50" t="str">
        <f t="shared" si="85"/>
        <v/>
      </c>
      <c r="F1253" s="224"/>
      <c r="G1253" s="69"/>
      <c r="H1253" s="69"/>
      <c r="I1253" s="226"/>
      <c r="J1253" s="54"/>
      <c r="K1253" s="55" t="str">
        <f t="shared" si="82"/>
        <v/>
      </c>
    </row>
    <row r="1254" spans="3:11">
      <c r="C1254" s="50" t="str">
        <f t="shared" si="83"/>
        <v/>
      </c>
      <c r="D1254" s="50" t="str">
        <f t="shared" si="84"/>
        <v/>
      </c>
      <c r="E1254" s="50" t="str">
        <f t="shared" si="85"/>
        <v/>
      </c>
      <c r="F1254" s="224"/>
      <c r="G1254" s="69"/>
      <c r="H1254" s="69"/>
      <c r="I1254" s="226"/>
      <c r="J1254" s="54"/>
      <c r="K1254" s="55" t="str">
        <f t="shared" si="82"/>
        <v/>
      </c>
    </row>
    <row r="1255" spans="3:11">
      <c r="C1255" s="50" t="str">
        <f t="shared" si="83"/>
        <v/>
      </c>
      <c r="D1255" s="50" t="str">
        <f t="shared" si="84"/>
        <v/>
      </c>
      <c r="E1255" s="50" t="str">
        <f t="shared" si="85"/>
        <v/>
      </c>
      <c r="F1255" s="224"/>
      <c r="G1255" s="69"/>
      <c r="H1255" s="69"/>
      <c r="I1255" s="226"/>
      <c r="J1255" s="54"/>
      <c r="K1255" s="55" t="str">
        <f t="shared" si="82"/>
        <v/>
      </c>
    </row>
    <row r="1256" spans="3:11">
      <c r="C1256" s="50" t="str">
        <f t="shared" si="83"/>
        <v/>
      </c>
      <c r="D1256" s="50" t="str">
        <f t="shared" si="84"/>
        <v/>
      </c>
      <c r="E1256" s="50" t="str">
        <f t="shared" si="85"/>
        <v/>
      </c>
      <c r="F1256" s="224"/>
      <c r="G1256" s="69"/>
      <c r="H1256" s="69"/>
      <c r="I1256" s="226"/>
      <c r="J1256" s="54"/>
      <c r="K1256" s="55" t="str">
        <f t="shared" si="82"/>
        <v/>
      </c>
    </row>
    <row r="1257" spans="3:11">
      <c r="C1257" s="50" t="str">
        <f t="shared" si="83"/>
        <v/>
      </c>
      <c r="D1257" s="50" t="str">
        <f t="shared" si="84"/>
        <v/>
      </c>
      <c r="E1257" s="50" t="str">
        <f t="shared" si="85"/>
        <v/>
      </c>
      <c r="F1257" s="224"/>
      <c r="G1257" s="69"/>
      <c r="H1257" s="69"/>
      <c r="I1257" s="226"/>
      <c r="J1257" s="54"/>
      <c r="K1257" s="55" t="str">
        <f t="shared" si="82"/>
        <v/>
      </c>
    </row>
    <row r="1258" spans="3:11">
      <c r="C1258" s="50" t="str">
        <f t="shared" si="83"/>
        <v/>
      </c>
      <c r="D1258" s="50" t="str">
        <f t="shared" si="84"/>
        <v/>
      </c>
      <c r="E1258" s="50" t="str">
        <f t="shared" si="85"/>
        <v/>
      </c>
      <c r="F1258" s="224"/>
      <c r="G1258" s="69"/>
      <c r="H1258" s="69"/>
      <c r="I1258" s="226"/>
      <c r="J1258" s="54"/>
      <c r="K1258" s="55" t="str">
        <f t="shared" si="82"/>
        <v/>
      </c>
    </row>
    <row r="1259" spans="3:11">
      <c r="C1259" s="50" t="str">
        <f t="shared" si="83"/>
        <v/>
      </c>
      <c r="D1259" s="50" t="str">
        <f t="shared" si="84"/>
        <v/>
      </c>
      <c r="E1259" s="50" t="str">
        <f t="shared" si="85"/>
        <v/>
      </c>
      <c r="F1259" s="224"/>
      <c r="G1259" s="69"/>
      <c r="H1259" s="69"/>
      <c r="I1259" s="226"/>
      <c r="J1259" s="54"/>
      <c r="K1259" s="55" t="str">
        <f t="shared" si="82"/>
        <v/>
      </c>
    </row>
    <row r="1260" spans="3:11">
      <c r="C1260" s="50" t="str">
        <f t="shared" si="83"/>
        <v/>
      </c>
      <c r="D1260" s="50" t="str">
        <f t="shared" si="84"/>
        <v/>
      </c>
      <c r="E1260" s="50" t="str">
        <f t="shared" si="85"/>
        <v/>
      </c>
      <c r="F1260" s="224"/>
      <c r="G1260" s="69"/>
      <c r="H1260" s="69"/>
      <c r="I1260" s="226"/>
      <c r="J1260" s="54"/>
      <c r="K1260" s="55" t="str">
        <f t="shared" si="82"/>
        <v/>
      </c>
    </row>
    <row r="1261" spans="3:11">
      <c r="C1261" s="50" t="str">
        <f t="shared" si="83"/>
        <v/>
      </c>
      <c r="D1261" s="50" t="str">
        <f t="shared" si="84"/>
        <v/>
      </c>
      <c r="E1261" s="50" t="str">
        <f t="shared" si="85"/>
        <v/>
      </c>
      <c r="F1261" s="224"/>
      <c r="G1261" s="69"/>
      <c r="H1261" s="69"/>
      <c r="I1261" s="226"/>
      <c r="J1261" s="54"/>
      <c r="K1261" s="55" t="str">
        <f t="shared" si="82"/>
        <v/>
      </c>
    </row>
    <row r="1262" spans="3:11">
      <c r="C1262" s="50" t="str">
        <f t="shared" si="83"/>
        <v/>
      </c>
      <c r="D1262" s="50" t="str">
        <f t="shared" si="84"/>
        <v/>
      </c>
      <c r="E1262" s="50" t="str">
        <f t="shared" si="85"/>
        <v/>
      </c>
      <c r="F1262" s="224"/>
      <c r="G1262" s="69"/>
      <c r="H1262" s="69"/>
      <c r="I1262" s="226"/>
      <c r="J1262" s="54"/>
      <c r="K1262" s="55" t="str">
        <f t="shared" si="82"/>
        <v/>
      </c>
    </row>
    <row r="1263" spans="3:11">
      <c r="C1263" s="50" t="str">
        <f t="shared" si="83"/>
        <v/>
      </c>
      <c r="D1263" s="50" t="str">
        <f t="shared" si="84"/>
        <v/>
      </c>
      <c r="E1263" s="50" t="str">
        <f t="shared" si="85"/>
        <v/>
      </c>
      <c r="F1263" s="224"/>
      <c r="G1263" s="69"/>
      <c r="H1263" s="69"/>
      <c r="I1263" s="226"/>
      <c r="J1263" s="54"/>
      <c r="K1263" s="55" t="str">
        <f t="shared" si="82"/>
        <v/>
      </c>
    </row>
    <row r="1264" spans="3:11">
      <c r="C1264" s="50" t="str">
        <f t="shared" si="83"/>
        <v/>
      </c>
      <c r="D1264" s="50" t="str">
        <f t="shared" si="84"/>
        <v/>
      </c>
      <c r="E1264" s="50" t="str">
        <f t="shared" si="85"/>
        <v/>
      </c>
      <c r="F1264" s="224"/>
      <c r="G1264" s="69"/>
      <c r="H1264" s="69"/>
      <c r="I1264" s="226"/>
      <c r="J1264" s="54"/>
      <c r="K1264" s="55" t="str">
        <f t="shared" si="82"/>
        <v/>
      </c>
    </row>
    <row r="1265" spans="3:11">
      <c r="C1265" s="50" t="str">
        <f t="shared" si="83"/>
        <v/>
      </c>
      <c r="D1265" s="50" t="str">
        <f t="shared" si="84"/>
        <v/>
      </c>
      <c r="E1265" s="50" t="str">
        <f t="shared" si="85"/>
        <v/>
      </c>
      <c r="F1265" s="224"/>
      <c r="G1265" s="69"/>
      <c r="H1265" s="69"/>
      <c r="I1265" s="226"/>
      <c r="J1265" s="54"/>
      <c r="K1265" s="55" t="str">
        <f t="shared" si="82"/>
        <v/>
      </c>
    </row>
    <row r="1266" spans="3:11">
      <c r="C1266" s="50" t="str">
        <f t="shared" si="83"/>
        <v/>
      </c>
      <c r="D1266" s="50" t="str">
        <f t="shared" si="84"/>
        <v/>
      </c>
      <c r="E1266" s="50" t="str">
        <f t="shared" si="85"/>
        <v/>
      </c>
      <c r="F1266" s="224"/>
      <c r="G1266" s="69"/>
      <c r="H1266" s="69"/>
      <c r="I1266" s="226"/>
      <c r="J1266" s="54"/>
      <c r="K1266" s="55" t="str">
        <f t="shared" si="82"/>
        <v/>
      </c>
    </row>
    <row r="1267" spans="3:11">
      <c r="C1267" s="50" t="str">
        <f t="shared" si="83"/>
        <v/>
      </c>
      <c r="D1267" s="50" t="str">
        <f t="shared" si="84"/>
        <v/>
      </c>
      <c r="E1267" s="50" t="str">
        <f t="shared" si="85"/>
        <v/>
      </c>
      <c r="F1267" s="224"/>
      <c r="G1267" s="69"/>
      <c r="H1267" s="69"/>
      <c r="I1267" s="226"/>
      <c r="J1267" s="54"/>
      <c r="K1267" s="55" t="str">
        <f t="shared" si="82"/>
        <v/>
      </c>
    </row>
    <row r="1268" spans="3:11">
      <c r="C1268" s="50" t="str">
        <f t="shared" si="83"/>
        <v/>
      </c>
      <c r="D1268" s="50" t="str">
        <f t="shared" si="84"/>
        <v/>
      </c>
      <c r="E1268" s="50" t="str">
        <f t="shared" si="85"/>
        <v/>
      </c>
      <c r="F1268" s="224"/>
      <c r="G1268" s="69"/>
      <c r="H1268" s="69"/>
      <c r="I1268" s="226"/>
      <c r="J1268" s="54"/>
      <c r="K1268" s="55" t="str">
        <f t="shared" si="82"/>
        <v/>
      </c>
    </row>
    <row r="1269" spans="3:11">
      <c r="C1269" s="50" t="str">
        <f t="shared" si="83"/>
        <v/>
      </c>
      <c r="D1269" s="50" t="str">
        <f t="shared" si="84"/>
        <v/>
      </c>
      <c r="E1269" s="50" t="str">
        <f t="shared" si="85"/>
        <v/>
      </c>
      <c r="F1269" s="224"/>
      <c r="G1269" s="69"/>
      <c r="H1269" s="69"/>
      <c r="I1269" s="226"/>
      <c r="J1269" s="54"/>
      <c r="K1269" s="55" t="str">
        <f t="shared" si="82"/>
        <v/>
      </c>
    </row>
    <row r="1270" spans="3:11">
      <c r="C1270" s="50" t="str">
        <f t="shared" si="83"/>
        <v/>
      </c>
      <c r="D1270" s="50" t="str">
        <f t="shared" si="84"/>
        <v/>
      </c>
      <c r="E1270" s="50" t="str">
        <f t="shared" si="85"/>
        <v/>
      </c>
      <c r="F1270" s="224"/>
      <c r="G1270" s="69"/>
      <c r="H1270" s="69"/>
      <c r="I1270" s="226"/>
      <c r="J1270" s="54"/>
      <c r="K1270" s="55" t="str">
        <f t="shared" si="82"/>
        <v/>
      </c>
    </row>
    <row r="1271" spans="3:11">
      <c r="C1271" s="50" t="str">
        <f t="shared" si="83"/>
        <v/>
      </c>
      <c r="D1271" s="50" t="str">
        <f t="shared" si="84"/>
        <v/>
      </c>
      <c r="E1271" s="50" t="str">
        <f t="shared" si="85"/>
        <v/>
      </c>
      <c r="F1271" s="224"/>
      <c r="G1271" s="69"/>
      <c r="H1271" s="69"/>
      <c r="I1271" s="226"/>
      <c r="J1271" s="54"/>
      <c r="K1271" s="55" t="str">
        <f t="shared" si="82"/>
        <v/>
      </c>
    </row>
    <row r="1272" spans="3:11">
      <c r="C1272" s="50" t="str">
        <f t="shared" si="83"/>
        <v/>
      </c>
      <c r="D1272" s="50" t="str">
        <f t="shared" si="84"/>
        <v/>
      </c>
      <c r="E1272" s="50" t="str">
        <f t="shared" si="85"/>
        <v/>
      </c>
      <c r="F1272" s="224"/>
      <c r="G1272" s="69"/>
      <c r="H1272" s="69"/>
      <c r="I1272" s="226"/>
      <c r="J1272" s="54"/>
      <c r="K1272" s="55" t="str">
        <f t="shared" si="82"/>
        <v/>
      </c>
    </row>
    <row r="1273" spans="3:11">
      <c r="C1273" s="50" t="str">
        <f t="shared" si="83"/>
        <v/>
      </c>
      <c r="D1273" s="50" t="str">
        <f t="shared" si="84"/>
        <v/>
      </c>
      <c r="E1273" s="50" t="str">
        <f t="shared" si="85"/>
        <v/>
      </c>
      <c r="F1273" s="224"/>
      <c r="G1273" s="69"/>
      <c r="H1273" s="69"/>
      <c r="I1273" s="226"/>
      <c r="J1273" s="54"/>
      <c r="K1273" s="55" t="str">
        <f t="shared" si="82"/>
        <v/>
      </c>
    </row>
    <row r="1274" spans="3:11">
      <c r="C1274" s="50" t="str">
        <f t="shared" si="83"/>
        <v/>
      </c>
      <c r="D1274" s="50" t="str">
        <f t="shared" si="84"/>
        <v/>
      </c>
      <c r="E1274" s="50" t="str">
        <f t="shared" si="85"/>
        <v/>
      </c>
      <c r="F1274" s="224"/>
      <c r="G1274" s="69"/>
      <c r="H1274" s="69"/>
      <c r="I1274" s="226"/>
      <c r="J1274" s="54"/>
      <c r="K1274" s="55" t="str">
        <f t="shared" si="82"/>
        <v/>
      </c>
    </row>
    <row r="1275" spans="3:11">
      <c r="C1275" s="50" t="str">
        <f t="shared" si="83"/>
        <v/>
      </c>
      <c r="D1275" s="50" t="str">
        <f t="shared" si="84"/>
        <v/>
      </c>
      <c r="E1275" s="50" t="str">
        <f t="shared" si="85"/>
        <v/>
      </c>
      <c r="F1275" s="224"/>
      <c r="G1275" s="69"/>
      <c r="H1275" s="69"/>
      <c r="I1275" s="226"/>
      <c r="J1275" s="54"/>
      <c r="K1275" s="55" t="str">
        <f t="shared" si="82"/>
        <v/>
      </c>
    </row>
    <row r="1276" spans="3:11">
      <c r="C1276" s="50" t="str">
        <f t="shared" si="83"/>
        <v/>
      </c>
      <c r="D1276" s="50" t="str">
        <f t="shared" si="84"/>
        <v/>
      </c>
      <c r="E1276" s="50" t="str">
        <f t="shared" si="85"/>
        <v/>
      </c>
      <c r="F1276" s="224"/>
      <c r="G1276" s="69"/>
      <c r="H1276" s="69"/>
      <c r="I1276" s="226"/>
      <c r="J1276" s="54"/>
      <c r="K1276" s="55" t="str">
        <f t="shared" si="82"/>
        <v/>
      </c>
    </row>
    <row r="1277" spans="3:11">
      <c r="C1277" s="50" t="str">
        <f t="shared" si="83"/>
        <v/>
      </c>
      <c r="D1277" s="50" t="str">
        <f t="shared" si="84"/>
        <v/>
      </c>
      <c r="E1277" s="50" t="str">
        <f t="shared" si="85"/>
        <v/>
      </c>
      <c r="F1277" s="224"/>
      <c r="G1277" s="69"/>
      <c r="H1277" s="69"/>
      <c r="I1277" s="226"/>
      <c r="J1277" s="54"/>
      <c r="K1277" s="55" t="str">
        <f t="shared" si="82"/>
        <v/>
      </c>
    </row>
    <row r="1278" spans="3:11">
      <c r="C1278" s="50" t="str">
        <f t="shared" si="83"/>
        <v/>
      </c>
      <c r="D1278" s="50" t="str">
        <f t="shared" si="84"/>
        <v/>
      </c>
      <c r="E1278" s="50" t="str">
        <f t="shared" si="85"/>
        <v/>
      </c>
      <c r="F1278" s="224"/>
      <c r="G1278" s="69"/>
      <c r="H1278" s="69"/>
      <c r="I1278" s="226"/>
      <c r="J1278" s="54"/>
      <c r="K1278" s="55" t="str">
        <f t="shared" si="82"/>
        <v/>
      </c>
    </row>
    <row r="1279" spans="3:11">
      <c r="C1279" s="50" t="str">
        <f t="shared" si="83"/>
        <v/>
      </c>
      <c r="D1279" s="50" t="str">
        <f t="shared" si="84"/>
        <v/>
      </c>
      <c r="E1279" s="50" t="str">
        <f t="shared" si="85"/>
        <v/>
      </c>
      <c r="F1279" s="224"/>
      <c r="G1279" s="69"/>
      <c r="H1279" s="69"/>
      <c r="I1279" s="226"/>
      <c r="J1279" s="54"/>
      <c r="K1279" s="55" t="str">
        <f t="shared" si="82"/>
        <v/>
      </c>
    </row>
    <row r="1280" spans="3:11">
      <c r="C1280" s="50" t="str">
        <f t="shared" si="83"/>
        <v/>
      </c>
      <c r="D1280" s="50" t="str">
        <f t="shared" si="84"/>
        <v/>
      </c>
      <c r="E1280" s="50" t="str">
        <f t="shared" si="85"/>
        <v/>
      </c>
      <c r="F1280" s="224"/>
      <c r="G1280" s="69"/>
      <c r="H1280" s="69"/>
      <c r="I1280" s="226"/>
      <c r="J1280" s="54"/>
      <c r="K1280" s="55" t="str">
        <f t="shared" si="82"/>
        <v/>
      </c>
    </row>
    <row r="1281" spans="3:11">
      <c r="C1281" s="50" t="str">
        <f t="shared" si="83"/>
        <v/>
      </c>
      <c r="D1281" s="50" t="str">
        <f t="shared" si="84"/>
        <v/>
      </c>
      <c r="E1281" s="50" t="str">
        <f t="shared" si="85"/>
        <v/>
      </c>
      <c r="F1281" s="224"/>
      <c r="G1281" s="69"/>
      <c r="H1281" s="69"/>
      <c r="I1281" s="226"/>
      <c r="J1281" s="54"/>
      <c r="K1281" s="55" t="str">
        <f t="shared" si="82"/>
        <v/>
      </c>
    </row>
    <row r="1282" spans="3:11">
      <c r="C1282" s="50" t="str">
        <f t="shared" si="83"/>
        <v/>
      </c>
      <c r="D1282" s="50" t="str">
        <f t="shared" si="84"/>
        <v/>
      </c>
      <c r="E1282" s="50" t="str">
        <f t="shared" si="85"/>
        <v/>
      </c>
      <c r="F1282" s="224"/>
      <c r="G1282" s="69"/>
      <c r="H1282" s="69"/>
      <c r="I1282" s="226"/>
      <c r="J1282" s="54"/>
      <c r="K1282" s="55" t="str">
        <f t="shared" si="82"/>
        <v/>
      </c>
    </row>
    <row r="1283" spans="3:11">
      <c r="C1283" s="50" t="str">
        <f t="shared" si="83"/>
        <v/>
      </c>
      <c r="D1283" s="50" t="str">
        <f t="shared" si="84"/>
        <v/>
      </c>
      <c r="E1283" s="50" t="str">
        <f t="shared" si="85"/>
        <v/>
      </c>
      <c r="F1283" s="224"/>
      <c r="G1283" s="69"/>
      <c r="H1283" s="69"/>
      <c r="I1283" s="226"/>
      <c r="J1283" s="54"/>
      <c r="K1283" s="55" t="str">
        <f t="shared" si="82"/>
        <v/>
      </c>
    </row>
    <row r="1284" spans="3:11">
      <c r="C1284" s="50" t="str">
        <f t="shared" si="83"/>
        <v/>
      </c>
      <c r="D1284" s="50" t="str">
        <f t="shared" si="84"/>
        <v/>
      </c>
      <c r="E1284" s="50" t="str">
        <f t="shared" si="85"/>
        <v/>
      </c>
      <c r="F1284" s="224"/>
      <c r="G1284" s="69"/>
      <c r="H1284" s="69"/>
      <c r="I1284" s="226"/>
      <c r="J1284" s="54"/>
      <c r="K1284" s="55" t="str">
        <f t="shared" si="82"/>
        <v/>
      </c>
    </row>
    <row r="1285" spans="3:11">
      <c r="C1285" s="50" t="str">
        <f t="shared" si="83"/>
        <v/>
      </c>
      <c r="D1285" s="50" t="str">
        <f t="shared" si="84"/>
        <v/>
      </c>
      <c r="E1285" s="50" t="str">
        <f t="shared" si="85"/>
        <v/>
      </c>
      <c r="F1285" s="224"/>
      <c r="G1285" s="69"/>
      <c r="H1285" s="69"/>
      <c r="I1285" s="226"/>
      <c r="J1285" s="54"/>
      <c r="K1285" s="55" t="str">
        <f t="shared" si="82"/>
        <v/>
      </c>
    </row>
    <row r="1286" spans="3:11">
      <c r="C1286" s="50" t="str">
        <f t="shared" si="83"/>
        <v/>
      </c>
      <c r="D1286" s="50" t="str">
        <f t="shared" si="84"/>
        <v/>
      </c>
      <c r="E1286" s="50" t="str">
        <f t="shared" si="85"/>
        <v/>
      </c>
      <c r="F1286" s="224"/>
      <c r="G1286" s="69"/>
      <c r="H1286" s="69"/>
      <c r="I1286" s="226"/>
      <c r="J1286" s="54"/>
      <c r="K1286" s="55" t="str">
        <f t="shared" si="82"/>
        <v/>
      </c>
    </row>
    <row r="1287" spans="3:11">
      <c r="C1287" s="50" t="str">
        <f t="shared" si="83"/>
        <v/>
      </c>
      <c r="D1287" s="50" t="str">
        <f t="shared" si="84"/>
        <v/>
      </c>
      <c r="E1287" s="50" t="str">
        <f t="shared" si="85"/>
        <v/>
      </c>
      <c r="F1287" s="224"/>
      <c r="G1287" s="69"/>
      <c r="H1287" s="69"/>
      <c r="I1287" s="226"/>
      <c r="J1287" s="54"/>
      <c r="K1287" s="55" t="str">
        <f t="shared" si="82"/>
        <v/>
      </c>
    </row>
    <row r="1288" spans="3:11">
      <c r="C1288" s="50" t="str">
        <f t="shared" si="83"/>
        <v/>
      </c>
      <c r="D1288" s="50" t="str">
        <f t="shared" si="84"/>
        <v/>
      </c>
      <c r="E1288" s="50" t="str">
        <f t="shared" si="85"/>
        <v/>
      </c>
      <c r="F1288" s="224"/>
      <c r="G1288" s="69"/>
      <c r="H1288" s="69"/>
      <c r="I1288" s="226"/>
      <c r="J1288" s="54"/>
      <c r="K1288" s="55" t="str">
        <f t="shared" si="82"/>
        <v/>
      </c>
    </row>
    <row r="1289" spans="3:11">
      <c r="C1289" s="50" t="str">
        <f t="shared" si="83"/>
        <v/>
      </c>
      <c r="D1289" s="50" t="str">
        <f t="shared" si="84"/>
        <v/>
      </c>
      <c r="E1289" s="50" t="str">
        <f t="shared" si="85"/>
        <v/>
      </c>
      <c r="F1289" s="224"/>
      <c r="G1289" s="69"/>
      <c r="H1289" s="69"/>
      <c r="I1289" s="226"/>
      <c r="J1289" s="54"/>
      <c r="K1289" s="55" t="str">
        <f t="shared" si="82"/>
        <v/>
      </c>
    </row>
    <row r="1290" spans="3:11">
      <c r="C1290" s="50" t="str">
        <f t="shared" si="83"/>
        <v/>
      </c>
      <c r="D1290" s="50" t="str">
        <f t="shared" si="84"/>
        <v/>
      </c>
      <c r="E1290" s="50" t="str">
        <f t="shared" si="85"/>
        <v/>
      </c>
      <c r="F1290" s="224"/>
      <c r="G1290" s="69"/>
      <c r="H1290" s="69"/>
      <c r="I1290" s="226"/>
      <c r="J1290" s="54"/>
      <c r="K1290" s="55" t="str">
        <f t="shared" si="82"/>
        <v/>
      </c>
    </row>
    <row r="1291" spans="3:11">
      <c r="C1291" s="50" t="str">
        <f t="shared" si="83"/>
        <v/>
      </c>
      <c r="D1291" s="50" t="str">
        <f t="shared" si="84"/>
        <v/>
      </c>
      <c r="E1291" s="50" t="str">
        <f t="shared" si="85"/>
        <v/>
      </c>
      <c r="F1291" s="224"/>
      <c r="G1291" s="69"/>
      <c r="H1291" s="69"/>
      <c r="I1291" s="226"/>
      <c r="J1291" s="54"/>
      <c r="K1291" s="55" t="str">
        <f t="shared" si="82"/>
        <v/>
      </c>
    </row>
    <row r="1292" spans="3:11">
      <c r="C1292" s="50" t="str">
        <f t="shared" si="83"/>
        <v/>
      </c>
      <c r="D1292" s="50" t="str">
        <f t="shared" si="84"/>
        <v/>
      </c>
      <c r="E1292" s="50" t="str">
        <f t="shared" si="85"/>
        <v/>
      </c>
      <c r="F1292" s="224"/>
      <c r="G1292" s="69"/>
      <c r="H1292" s="69"/>
      <c r="I1292" s="226"/>
      <c r="J1292" s="54"/>
      <c r="K1292" s="55" t="str">
        <f t="shared" si="82"/>
        <v/>
      </c>
    </row>
    <row r="1293" spans="3:11">
      <c r="C1293" s="50" t="str">
        <f t="shared" si="83"/>
        <v/>
      </c>
      <c r="D1293" s="50" t="str">
        <f t="shared" si="84"/>
        <v/>
      </c>
      <c r="E1293" s="50" t="str">
        <f t="shared" si="85"/>
        <v/>
      </c>
      <c r="F1293" s="224"/>
      <c r="G1293" s="69"/>
      <c r="H1293" s="69"/>
      <c r="I1293" s="226"/>
      <c r="J1293" s="54"/>
      <c r="K1293" s="55" t="str">
        <f t="shared" si="82"/>
        <v/>
      </c>
    </row>
    <row r="1294" spans="3:11">
      <c r="C1294" s="50" t="str">
        <f t="shared" si="83"/>
        <v/>
      </c>
      <c r="D1294" s="50" t="str">
        <f t="shared" si="84"/>
        <v/>
      </c>
      <c r="E1294" s="50" t="str">
        <f t="shared" si="85"/>
        <v/>
      </c>
      <c r="F1294" s="224"/>
      <c r="G1294" s="69"/>
      <c r="H1294" s="69"/>
      <c r="I1294" s="226"/>
      <c r="J1294" s="54"/>
      <c r="K1294" s="55" t="str">
        <f t="shared" si="82"/>
        <v/>
      </c>
    </row>
    <row r="1295" spans="3:11">
      <c r="C1295" s="50" t="str">
        <f t="shared" si="83"/>
        <v/>
      </c>
      <c r="D1295" s="50" t="str">
        <f t="shared" si="84"/>
        <v/>
      </c>
      <c r="E1295" s="50" t="str">
        <f t="shared" si="85"/>
        <v/>
      </c>
      <c r="F1295" s="224"/>
      <c r="G1295" s="69"/>
      <c r="H1295" s="69"/>
      <c r="I1295" s="226"/>
      <c r="J1295" s="54"/>
      <c r="K1295" s="55" t="str">
        <f t="shared" si="82"/>
        <v/>
      </c>
    </row>
    <row r="1296" spans="3:11">
      <c r="C1296" s="50" t="str">
        <f t="shared" si="83"/>
        <v/>
      </c>
      <c r="D1296" s="50" t="str">
        <f t="shared" si="84"/>
        <v/>
      </c>
      <c r="E1296" s="50" t="str">
        <f t="shared" si="85"/>
        <v/>
      </c>
      <c r="F1296" s="224"/>
      <c r="G1296" s="69"/>
      <c r="H1296" s="69"/>
      <c r="I1296" s="226"/>
      <c r="J1296" s="54"/>
      <c r="K1296" s="55" t="str">
        <f t="shared" si="82"/>
        <v/>
      </c>
    </row>
    <row r="1297" spans="3:11">
      <c r="C1297" s="50" t="str">
        <f t="shared" si="83"/>
        <v/>
      </c>
      <c r="D1297" s="50" t="str">
        <f t="shared" si="84"/>
        <v/>
      </c>
      <c r="E1297" s="50" t="str">
        <f t="shared" si="85"/>
        <v/>
      </c>
      <c r="F1297" s="224"/>
      <c r="G1297" s="69"/>
      <c r="H1297" s="69"/>
      <c r="I1297" s="226"/>
      <c r="J1297" s="54"/>
      <c r="K1297" s="55" t="str">
        <f t="shared" si="82"/>
        <v/>
      </c>
    </row>
    <row r="1298" spans="3:11">
      <c r="C1298" s="50" t="str">
        <f t="shared" si="83"/>
        <v/>
      </c>
      <c r="D1298" s="50" t="str">
        <f t="shared" si="84"/>
        <v/>
      </c>
      <c r="E1298" s="50" t="str">
        <f t="shared" si="85"/>
        <v/>
      </c>
      <c r="F1298" s="224"/>
      <c r="G1298" s="69"/>
      <c r="H1298" s="69"/>
      <c r="I1298" s="226"/>
      <c r="J1298" s="54"/>
      <c r="K1298" s="55" t="str">
        <f t="shared" ref="K1298:K1361" si="86">IF(I1298="","",IF(I1298=$A$5,"Entrada",IF(I1298=$A$6,"Entrada",IF(I1298=$A$7,"Entrada",IF(I1298=$A$8,"Entrada",IF(I1298=$A$9,"Entrada",(IF(I1298=$A$10,"Entrada","Saída"))))))))</f>
        <v/>
      </c>
    </row>
    <row r="1299" spans="3:11">
      <c r="C1299" s="50" t="str">
        <f t="shared" si="83"/>
        <v/>
      </c>
      <c r="D1299" s="50" t="str">
        <f t="shared" si="84"/>
        <v/>
      </c>
      <c r="E1299" s="50" t="str">
        <f t="shared" si="85"/>
        <v/>
      </c>
      <c r="F1299" s="224"/>
      <c r="G1299" s="69"/>
      <c r="H1299" s="69"/>
      <c r="I1299" s="226"/>
      <c r="J1299" s="54"/>
      <c r="K1299" s="55" t="str">
        <f t="shared" si="86"/>
        <v/>
      </c>
    </row>
    <row r="1300" spans="3:11">
      <c r="C1300" s="50" t="str">
        <f t="shared" si="83"/>
        <v/>
      </c>
      <c r="D1300" s="50" t="str">
        <f t="shared" si="84"/>
        <v/>
      </c>
      <c r="E1300" s="50" t="str">
        <f t="shared" si="85"/>
        <v/>
      </c>
      <c r="F1300" s="224"/>
      <c r="G1300" s="69"/>
      <c r="H1300" s="69"/>
      <c r="I1300" s="226"/>
      <c r="J1300" s="54"/>
      <c r="K1300" s="55" t="str">
        <f t="shared" si="86"/>
        <v/>
      </c>
    </row>
    <row r="1301" spans="3:11">
      <c r="C1301" s="50" t="str">
        <f t="shared" si="83"/>
        <v/>
      </c>
      <c r="D1301" s="50" t="str">
        <f t="shared" si="84"/>
        <v/>
      </c>
      <c r="E1301" s="50" t="str">
        <f t="shared" si="85"/>
        <v/>
      </c>
      <c r="F1301" s="224"/>
      <c r="G1301" s="69"/>
      <c r="H1301" s="69"/>
      <c r="I1301" s="226"/>
      <c r="J1301" s="54"/>
      <c r="K1301" s="55" t="str">
        <f t="shared" si="86"/>
        <v/>
      </c>
    </row>
    <row r="1302" spans="3:11">
      <c r="C1302" s="50" t="str">
        <f t="shared" si="83"/>
        <v/>
      </c>
      <c r="D1302" s="50" t="str">
        <f t="shared" si="84"/>
        <v/>
      </c>
      <c r="E1302" s="50" t="str">
        <f t="shared" si="85"/>
        <v/>
      </c>
      <c r="F1302" s="224"/>
      <c r="G1302" s="69"/>
      <c r="H1302" s="69"/>
      <c r="I1302" s="226"/>
      <c r="J1302" s="54"/>
      <c r="K1302" s="55" t="str">
        <f t="shared" si="86"/>
        <v/>
      </c>
    </row>
    <row r="1303" spans="3:11">
      <c r="C1303" s="50" t="str">
        <f t="shared" ref="C1303:C1366" si="87">IF(F1303="","",MONTH(F1303))</f>
        <v/>
      </c>
      <c r="D1303" s="50" t="str">
        <f t="shared" ref="D1303:D1366" si="88">IF(F1303="","",YEAR(F1303))</f>
        <v/>
      </c>
      <c r="E1303" s="50" t="str">
        <f t="shared" ref="E1303:E1366" si="89">IF(F1303="","",IF(OR(C1303=10,C1303=11,C1303=12),CONCATENATE(D1303,"/",C1303),CONCATENATE(D1303,"/",0,C1303)))</f>
        <v/>
      </c>
      <c r="F1303" s="224"/>
      <c r="G1303" s="69"/>
      <c r="H1303" s="69"/>
      <c r="I1303" s="226"/>
      <c r="J1303" s="54"/>
      <c r="K1303" s="55" t="str">
        <f t="shared" si="86"/>
        <v/>
      </c>
    </row>
    <row r="1304" spans="3:11">
      <c r="C1304" s="50" t="str">
        <f t="shared" si="87"/>
        <v/>
      </c>
      <c r="D1304" s="50" t="str">
        <f t="shared" si="88"/>
        <v/>
      </c>
      <c r="E1304" s="50" t="str">
        <f t="shared" si="89"/>
        <v/>
      </c>
      <c r="F1304" s="224"/>
      <c r="G1304" s="69"/>
      <c r="H1304" s="69"/>
      <c r="I1304" s="226"/>
      <c r="J1304" s="54"/>
      <c r="K1304" s="55" t="str">
        <f t="shared" si="86"/>
        <v/>
      </c>
    </row>
    <row r="1305" spans="3:11">
      <c r="C1305" s="50" t="str">
        <f t="shared" si="87"/>
        <v/>
      </c>
      <c r="D1305" s="50" t="str">
        <f t="shared" si="88"/>
        <v/>
      </c>
      <c r="E1305" s="50" t="str">
        <f t="shared" si="89"/>
        <v/>
      </c>
      <c r="F1305" s="224"/>
      <c r="G1305" s="69"/>
      <c r="H1305" s="69"/>
      <c r="I1305" s="226"/>
      <c r="J1305" s="54"/>
      <c r="K1305" s="55" t="str">
        <f t="shared" si="86"/>
        <v/>
      </c>
    </row>
    <row r="1306" spans="3:11">
      <c r="C1306" s="50" t="str">
        <f t="shared" si="87"/>
        <v/>
      </c>
      <c r="D1306" s="50" t="str">
        <f t="shared" si="88"/>
        <v/>
      </c>
      <c r="E1306" s="50" t="str">
        <f t="shared" si="89"/>
        <v/>
      </c>
      <c r="F1306" s="224"/>
      <c r="G1306" s="69"/>
      <c r="H1306" s="69"/>
      <c r="I1306" s="226"/>
      <c r="J1306" s="54"/>
      <c r="K1306" s="55" t="str">
        <f t="shared" si="86"/>
        <v/>
      </c>
    </row>
    <row r="1307" spans="3:11">
      <c r="C1307" s="50" t="str">
        <f t="shared" si="87"/>
        <v/>
      </c>
      <c r="D1307" s="50" t="str">
        <f t="shared" si="88"/>
        <v/>
      </c>
      <c r="E1307" s="50" t="str">
        <f t="shared" si="89"/>
        <v/>
      </c>
      <c r="F1307" s="224"/>
      <c r="G1307" s="69"/>
      <c r="H1307" s="69"/>
      <c r="I1307" s="226"/>
      <c r="J1307" s="54"/>
      <c r="K1307" s="55" t="str">
        <f t="shared" si="86"/>
        <v/>
      </c>
    </row>
    <row r="1308" spans="3:11">
      <c r="C1308" s="50" t="str">
        <f t="shared" si="87"/>
        <v/>
      </c>
      <c r="D1308" s="50" t="str">
        <f t="shared" si="88"/>
        <v/>
      </c>
      <c r="E1308" s="50" t="str">
        <f t="shared" si="89"/>
        <v/>
      </c>
      <c r="F1308" s="224"/>
      <c r="G1308" s="69"/>
      <c r="H1308" s="69"/>
      <c r="I1308" s="226"/>
      <c r="J1308" s="54"/>
      <c r="K1308" s="55" t="str">
        <f t="shared" si="86"/>
        <v/>
      </c>
    </row>
    <row r="1309" spans="3:11">
      <c r="C1309" s="50" t="str">
        <f t="shared" si="87"/>
        <v/>
      </c>
      <c r="D1309" s="50" t="str">
        <f t="shared" si="88"/>
        <v/>
      </c>
      <c r="E1309" s="50" t="str">
        <f t="shared" si="89"/>
        <v/>
      </c>
      <c r="F1309" s="224"/>
      <c r="G1309" s="69"/>
      <c r="H1309" s="69"/>
      <c r="I1309" s="226"/>
      <c r="J1309" s="54"/>
      <c r="K1309" s="55" t="str">
        <f t="shared" si="86"/>
        <v/>
      </c>
    </row>
    <row r="1310" spans="3:11">
      <c r="C1310" s="50" t="str">
        <f t="shared" si="87"/>
        <v/>
      </c>
      <c r="D1310" s="50" t="str">
        <f t="shared" si="88"/>
        <v/>
      </c>
      <c r="E1310" s="50" t="str">
        <f t="shared" si="89"/>
        <v/>
      </c>
      <c r="F1310" s="224"/>
      <c r="G1310" s="69"/>
      <c r="H1310" s="69"/>
      <c r="I1310" s="226"/>
      <c r="J1310" s="54"/>
      <c r="K1310" s="55" t="str">
        <f t="shared" si="86"/>
        <v/>
      </c>
    </row>
    <row r="1311" spans="3:11">
      <c r="C1311" s="50" t="str">
        <f t="shared" si="87"/>
        <v/>
      </c>
      <c r="D1311" s="50" t="str">
        <f t="shared" si="88"/>
        <v/>
      </c>
      <c r="E1311" s="50" t="str">
        <f t="shared" si="89"/>
        <v/>
      </c>
      <c r="F1311" s="224"/>
      <c r="G1311" s="69"/>
      <c r="H1311" s="69"/>
      <c r="I1311" s="226"/>
      <c r="J1311" s="54"/>
      <c r="K1311" s="55" t="str">
        <f t="shared" si="86"/>
        <v/>
      </c>
    </row>
    <row r="1312" spans="3:11">
      <c r="C1312" s="50" t="str">
        <f t="shared" si="87"/>
        <v/>
      </c>
      <c r="D1312" s="50" t="str">
        <f t="shared" si="88"/>
        <v/>
      </c>
      <c r="E1312" s="50" t="str">
        <f t="shared" si="89"/>
        <v/>
      </c>
      <c r="F1312" s="224"/>
      <c r="G1312" s="69"/>
      <c r="H1312" s="69"/>
      <c r="I1312" s="226"/>
      <c r="J1312" s="54"/>
      <c r="K1312" s="55" t="str">
        <f t="shared" si="86"/>
        <v/>
      </c>
    </row>
    <row r="1313" spans="3:11">
      <c r="C1313" s="50" t="str">
        <f t="shared" si="87"/>
        <v/>
      </c>
      <c r="D1313" s="50" t="str">
        <f t="shared" si="88"/>
        <v/>
      </c>
      <c r="E1313" s="50" t="str">
        <f t="shared" si="89"/>
        <v/>
      </c>
      <c r="F1313" s="224"/>
      <c r="G1313" s="69"/>
      <c r="H1313" s="69"/>
      <c r="I1313" s="226"/>
      <c r="J1313" s="54"/>
      <c r="K1313" s="55" t="str">
        <f t="shared" si="86"/>
        <v/>
      </c>
    </row>
    <row r="1314" spans="3:11">
      <c r="C1314" s="50" t="str">
        <f t="shared" si="87"/>
        <v/>
      </c>
      <c r="D1314" s="50" t="str">
        <f t="shared" si="88"/>
        <v/>
      </c>
      <c r="E1314" s="50" t="str">
        <f t="shared" si="89"/>
        <v/>
      </c>
      <c r="F1314" s="224"/>
      <c r="G1314" s="69"/>
      <c r="H1314" s="69"/>
      <c r="I1314" s="226"/>
      <c r="J1314" s="54"/>
      <c r="K1314" s="55" t="str">
        <f t="shared" si="86"/>
        <v/>
      </c>
    </row>
    <row r="1315" spans="3:11">
      <c r="C1315" s="50" t="str">
        <f t="shared" si="87"/>
        <v/>
      </c>
      <c r="D1315" s="50" t="str">
        <f t="shared" si="88"/>
        <v/>
      </c>
      <c r="E1315" s="50" t="str">
        <f t="shared" si="89"/>
        <v/>
      </c>
      <c r="F1315" s="224"/>
      <c r="G1315" s="69"/>
      <c r="H1315" s="69"/>
      <c r="I1315" s="226"/>
      <c r="J1315" s="54"/>
      <c r="K1315" s="55" t="str">
        <f t="shared" si="86"/>
        <v/>
      </c>
    </row>
    <row r="1316" spans="3:11">
      <c r="C1316" s="50" t="str">
        <f t="shared" si="87"/>
        <v/>
      </c>
      <c r="D1316" s="50" t="str">
        <f t="shared" si="88"/>
        <v/>
      </c>
      <c r="E1316" s="50" t="str">
        <f t="shared" si="89"/>
        <v/>
      </c>
      <c r="F1316" s="224"/>
      <c r="G1316" s="69"/>
      <c r="H1316" s="69"/>
      <c r="I1316" s="226"/>
      <c r="J1316" s="54"/>
      <c r="K1316" s="55" t="str">
        <f t="shared" si="86"/>
        <v/>
      </c>
    </row>
    <row r="1317" spans="3:11">
      <c r="C1317" s="50" t="str">
        <f t="shared" si="87"/>
        <v/>
      </c>
      <c r="D1317" s="50" t="str">
        <f t="shared" si="88"/>
        <v/>
      </c>
      <c r="E1317" s="50" t="str">
        <f t="shared" si="89"/>
        <v/>
      </c>
      <c r="F1317" s="224"/>
      <c r="G1317" s="69"/>
      <c r="H1317" s="69"/>
      <c r="I1317" s="226"/>
      <c r="J1317" s="54"/>
      <c r="K1317" s="55" t="str">
        <f t="shared" si="86"/>
        <v/>
      </c>
    </row>
    <row r="1318" spans="3:11">
      <c r="C1318" s="50" t="str">
        <f t="shared" si="87"/>
        <v/>
      </c>
      <c r="D1318" s="50" t="str">
        <f t="shared" si="88"/>
        <v/>
      </c>
      <c r="E1318" s="50" t="str">
        <f t="shared" si="89"/>
        <v/>
      </c>
      <c r="F1318" s="224"/>
      <c r="G1318" s="69"/>
      <c r="H1318" s="69"/>
      <c r="I1318" s="226"/>
      <c r="J1318" s="54"/>
      <c r="K1318" s="55" t="str">
        <f t="shared" si="86"/>
        <v/>
      </c>
    </row>
    <row r="1319" spans="3:11">
      <c r="C1319" s="50" t="str">
        <f t="shared" si="87"/>
        <v/>
      </c>
      <c r="D1319" s="50" t="str">
        <f t="shared" si="88"/>
        <v/>
      </c>
      <c r="E1319" s="50" t="str">
        <f t="shared" si="89"/>
        <v/>
      </c>
      <c r="F1319" s="224"/>
      <c r="G1319" s="69"/>
      <c r="H1319" s="69"/>
      <c r="I1319" s="226"/>
      <c r="J1319" s="54"/>
      <c r="K1319" s="55" t="str">
        <f t="shared" si="86"/>
        <v/>
      </c>
    </row>
    <row r="1320" spans="3:11">
      <c r="C1320" s="50" t="str">
        <f t="shared" si="87"/>
        <v/>
      </c>
      <c r="D1320" s="50" t="str">
        <f t="shared" si="88"/>
        <v/>
      </c>
      <c r="E1320" s="50" t="str">
        <f t="shared" si="89"/>
        <v/>
      </c>
      <c r="F1320" s="224"/>
      <c r="G1320" s="69"/>
      <c r="H1320" s="69"/>
      <c r="I1320" s="226"/>
      <c r="J1320" s="54"/>
      <c r="K1320" s="55" t="str">
        <f t="shared" si="86"/>
        <v/>
      </c>
    </row>
    <row r="1321" spans="3:11">
      <c r="C1321" s="50" t="str">
        <f t="shared" si="87"/>
        <v/>
      </c>
      <c r="D1321" s="50" t="str">
        <f t="shared" si="88"/>
        <v/>
      </c>
      <c r="E1321" s="50" t="str">
        <f t="shared" si="89"/>
        <v/>
      </c>
      <c r="F1321" s="224"/>
      <c r="G1321" s="69"/>
      <c r="H1321" s="69"/>
      <c r="I1321" s="226"/>
      <c r="J1321" s="54"/>
      <c r="K1321" s="55" t="str">
        <f t="shared" si="86"/>
        <v/>
      </c>
    </row>
    <row r="1322" spans="3:11">
      <c r="C1322" s="50" t="str">
        <f t="shared" si="87"/>
        <v/>
      </c>
      <c r="D1322" s="50" t="str">
        <f t="shared" si="88"/>
        <v/>
      </c>
      <c r="E1322" s="50" t="str">
        <f t="shared" si="89"/>
        <v/>
      </c>
      <c r="F1322" s="224"/>
      <c r="G1322" s="69"/>
      <c r="H1322" s="69"/>
      <c r="I1322" s="226"/>
      <c r="J1322" s="54"/>
      <c r="K1322" s="55" t="str">
        <f t="shared" si="86"/>
        <v/>
      </c>
    </row>
    <row r="1323" spans="3:11">
      <c r="C1323" s="50" t="str">
        <f t="shared" si="87"/>
        <v/>
      </c>
      <c r="D1323" s="50" t="str">
        <f t="shared" si="88"/>
        <v/>
      </c>
      <c r="E1323" s="50" t="str">
        <f t="shared" si="89"/>
        <v/>
      </c>
      <c r="F1323" s="224"/>
      <c r="G1323" s="69"/>
      <c r="H1323" s="69"/>
      <c r="I1323" s="226"/>
      <c r="J1323" s="54"/>
      <c r="K1323" s="55" t="str">
        <f t="shared" si="86"/>
        <v/>
      </c>
    </row>
    <row r="1324" spans="3:11">
      <c r="C1324" s="50" t="str">
        <f t="shared" si="87"/>
        <v/>
      </c>
      <c r="D1324" s="50" t="str">
        <f t="shared" si="88"/>
        <v/>
      </c>
      <c r="E1324" s="50" t="str">
        <f t="shared" si="89"/>
        <v/>
      </c>
      <c r="F1324" s="224"/>
      <c r="G1324" s="69"/>
      <c r="H1324" s="69"/>
      <c r="I1324" s="226"/>
      <c r="J1324" s="54"/>
      <c r="K1324" s="55" t="str">
        <f t="shared" si="86"/>
        <v/>
      </c>
    </row>
    <row r="1325" spans="3:11">
      <c r="C1325" s="50" t="str">
        <f t="shared" si="87"/>
        <v/>
      </c>
      <c r="D1325" s="50" t="str">
        <f t="shared" si="88"/>
        <v/>
      </c>
      <c r="E1325" s="50" t="str">
        <f t="shared" si="89"/>
        <v/>
      </c>
      <c r="F1325" s="224"/>
      <c r="G1325" s="69"/>
      <c r="H1325" s="69"/>
      <c r="I1325" s="226"/>
      <c r="J1325" s="54"/>
      <c r="K1325" s="55" t="str">
        <f t="shared" si="86"/>
        <v/>
      </c>
    </row>
    <row r="1326" spans="3:11">
      <c r="C1326" s="50" t="str">
        <f t="shared" si="87"/>
        <v/>
      </c>
      <c r="D1326" s="50" t="str">
        <f t="shared" si="88"/>
        <v/>
      </c>
      <c r="E1326" s="50" t="str">
        <f t="shared" si="89"/>
        <v/>
      </c>
      <c r="F1326" s="224"/>
      <c r="G1326" s="69"/>
      <c r="H1326" s="69"/>
      <c r="I1326" s="226"/>
      <c r="J1326" s="54"/>
      <c r="K1326" s="55" t="str">
        <f t="shared" si="86"/>
        <v/>
      </c>
    </row>
    <row r="1327" spans="3:11">
      <c r="C1327" s="50" t="str">
        <f t="shared" si="87"/>
        <v/>
      </c>
      <c r="D1327" s="50" t="str">
        <f t="shared" si="88"/>
        <v/>
      </c>
      <c r="E1327" s="50" t="str">
        <f t="shared" si="89"/>
        <v/>
      </c>
      <c r="F1327" s="224"/>
      <c r="G1327" s="69"/>
      <c r="H1327" s="69"/>
      <c r="I1327" s="226"/>
      <c r="J1327" s="54"/>
      <c r="K1327" s="55" t="str">
        <f t="shared" si="86"/>
        <v/>
      </c>
    </row>
    <row r="1328" spans="3:11">
      <c r="C1328" s="50" t="str">
        <f t="shared" si="87"/>
        <v/>
      </c>
      <c r="D1328" s="50" t="str">
        <f t="shared" si="88"/>
        <v/>
      </c>
      <c r="E1328" s="50" t="str">
        <f t="shared" si="89"/>
        <v/>
      </c>
      <c r="F1328" s="224"/>
      <c r="G1328" s="69"/>
      <c r="H1328" s="69"/>
      <c r="I1328" s="226"/>
      <c r="J1328" s="54"/>
      <c r="K1328" s="55" t="str">
        <f t="shared" si="86"/>
        <v/>
      </c>
    </row>
    <row r="1329" spans="3:11">
      <c r="C1329" s="50" t="str">
        <f t="shared" si="87"/>
        <v/>
      </c>
      <c r="D1329" s="50" t="str">
        <f t="shared" si="88"/>
        <v/>
      </c>
      <c r="E1329" s="50" t="str">
        <f t="shared" si="89"/>
        <v/>
      </c>
      <c r="F1329" s="224"/>
      <c r="G1329" s="69"/>
      <c r="H1329" s="69"/>
      <c r="I1329" s="226"/>
      <c r="J1329" s="54"/>
      <c r="K1329" s="55" t="str">
        <f t="shared" si="86"/>
        <v/>
      </c>
    </row>
    <row r="1330" spans="3:11">
      <c r="C1330" s="50" t="str">
        <f t="shared" si="87"/>
        <v/>
      </c>
      <c r="D1330" s="50" t="str">
        <f t="shared" si="88"/>
        <v/>
      </c>
      <c r="E1330" s="50" t="str">
        <f t="shared" si="89"/>
        <v/>
      </c>
      <c r="F1330" s="224"/>
      <c r="G1330" s="69"/>
      <c r="H1330" s="69"/>
      <c r="I1330" s="226"/>
      <c r="J1330" s="54"/>
      <c r="K1330" s="55" t="str">
        <f t="shared" si="86"/>
        <v/>
      </c>
    </row>
    <row r="1331" spans="3:11">
      <c r="C1331" s="50" t="str">
        <f t="shared" si="87"/>
        <v/>
      </c>
      <c r="D1331" s="50" t="str">
        <f t="shared" si="88"/>
        <v/>
      </c>
      <c r="E1331" s="50" t="str">
        <f t="shared" si="89"/>
        <v/>
      </c>
      <c r="F1331" s="224"/>
      <c r="G1331" s="69"/>
      <c r="H1331" s="69"/>
      <c r="I1331" s="226"/>
      <c r="J1331" s="54"/>
      <c r="K1331" s="55" t="str">
        <f t="shared" si="86"/>
        <v/>
      </c>
    </row>
    <row r="1332" spans="3:11">
      <c r="C1332" s="50" t="str">
        <f t="shared" si="87"/>
        <v/>
      </c>
      <c r="D1332" s="50" t="str">
        <f t="shared" si="88"/>
        <v/>
      </c>
      <c r="E1332" s="50" t="str">
        <f t="shared" si="89"/>
        <v/>
      </c>
      <c r="F1332" s="224"/>
      <c r="G1332" s="69"/>
      <c r="H1332" s="69"/>
      <c r="I1332" s="226"/>
      <c r="J1332" s="54"/>
      <c r="K1332" s="55" t="str">
        <f t="shared" si="86"/>
        <v/>
      </c>
    </row>
    <row r="1333" spans="3:11">
      <c r="C1333" s="50" t="str">
        <f t="shared" si="87"/>
        <v/>
      </c>
      <c r="D1333" s="50" t="str">
        <f t="shared" si="88"/>
        <v/>
      </c>
      <c r="E1333" s="50" t="str">
        <f t="shared" si="89"/>
        <v/>
      </c>
      <c r="F1333" s="224"/>
      <c r="G1333" s="69"/>
      <c r="H1333" s="69"/>
      <c r="I1333" s="226"/>
      <c r="J1333" s="54"/>
      <c r="K1333" s="55" t="str">
        <f t="shared" si="86"/>
        <v/>
      </c>
    </row>
    <row r="1334" spans="3:11">
      <c r="C1334" s="50" t="str">
        <f t="shared" si="87"/>
        <v/>
      </c>
      <c r="D1334" s="50" t="str">
        <f t="shared" si="88"/>
        <v/>
      </c>
      <c r="E1334" s="50" t="str">
        <f t="shared" si="89"/>
        <v/>
      </c>
      <c r="F1334" s="224"/>
      <c r="G1334" s="69"/>
      <c r="H1334" s="69"/>
      <c r="I1334" s="226"/>
      <c r="J1334" s="54"/>
      <c r="K1334" s="55" t="str">
        <f t="shared" si="86"/>
        <v/>
      </c>
    </row>
    <row r="1335" spans="3:11">
      <c r="C1335" s="50" t="str">
        <f t="shared" si="87"/>
        <v/>
      </c>
      <c r="D1335" s="50" t="str">
        <f t="shared" si="88"/>
        <v/>
      </c>
      <c r="E1335" s="50" t="str">
        <f t="shared" si="89"/>
        <v/>
      </c>
      <c r="F1335" s="224"/>
      <c r="G1335" s="69"/>
      <c r="H1335" s="69"/>
      <c r="I1335" s="226"/>
      <c r="J1335" s="54"/>
      <c r="K1335" s="55" t="str">
        <f t="shared" si="86"/>
        <v/>
      </c>
    </row>
    <row r="1336" spans="3:11">
      <c r="C1336" s="50" t="str">
        <f t="shared" si="87"/>
        <v/>
      </c>
      <c r="D1336" s="50" t="str">
        <f t="shared" si="88"/>
        <v/>
      </c>
      <c r="E1336" s="50" t="str">
        <f t="shared" si="89"/>
        <v/>
      </c>
      <c r="F1336" s="224"/>
      <c r="G1336" s="69"/>
      <c r="H1336" s="69"/>
      <c r="I1336" s="226"/>
      <c r="J1336" s="54"/>
      <c r="K1336" s="55" t="str">
        <f t="shared" si="86"/>
        <v/>
      </c>
    </row>
    <row r="1337" spans="3:11">
      <c r="C1337" s="50" t="str">
        <f t="shared" si="87"/>
        <v/>
      </c>
      <c r="D1337" s="50" t="str">
        <f t="shared" si="88"/>
        <v/>
      </c>
      <c r="E1337" s="50" t="str">
        <f t="shared" si="89"/>
        <v/>
      </c>
      <c r="F1337" s="224"/>
      <c r="G1337" s="69"/>
      <c r="H1337" s="69"/>
      <c r="I1337" s="226"/>
      <c r="J1337" s="54"/>
      <c r="K1337" s="55" t="str">
        <f t="shared" si="86"/>
        <v/>
      </c>
    </row>
    <row r="1338" spans="3:11">
      <c r="C1338" s="50" t="str">
        <f t="shared" si="87"/>
        <v/>
      </c>
      <c r="D1338" s="50" t="str">
        <f t="shared" si="88"/>
        <v/>
      </c>
      <c r="E1338" s="50" t="str">
        <f t="shared" si="89"/>
        <v/>
      </c>
      <c r="F1338" s="224"/>
      <c r="G1338" s="69"/>
      <c r="H1338" s="69"/>
      <c r="I1338" s="226"/>
      <c r="J1338" s="54"/>
      <c r="K1338" s="55" t="str">
        <f t="shared" si="86"/>
        <v/>
      </c>
    </row>
    <row r="1339" spans="3:11">
      <c r="C1339" s="50" t="str">
        <f t="shared" si="87"/>
        <v/>
      </c>
      <c r="D1339" s="50" t="str">
        <f t="shared" si="88"/>
        <v/>
      </c>
      <c r="E1339" s="50" t="str">
        <f t="shared" si="89"/>
        <v/>
      </c>
      <c r="F1339" s="224"/>
      <c r="G1339" s="69"/>
      <c r="H1339" s="69"/>
      <c r="I1339" s="226"/>
      <c r="J1339" s="54"/>
      <c r="K1339" s="55" t="str">
        <f t="shared" si="86"/>
        <v/>
      </c>
    </row>
    <row r="1340" spans="3:11">
      <c r="C1340" s="50" t="str">
        <f t="shared" si="87"/>
        <v/>
      </c>
      <c r="D1340" s="50" t="str">
        <f t="shared" si="88"/>
        <v/>
      </c>
      <c r="E1340" s="50" t="str">
        <f t="shared" si="89"/>
        <v/>
      </c>
      <c r="F1340" s="224"/>
      <c r="G1340" s="69"/>
      <c r="H1340" s="69"/>
      <c r="I1340" s="226"/>
      <c r="J1340" s="54"/>
      <c r="K1340" s="55" t="str">
        <f t="shared" si="86"/>
        <v/>
      </c>
    </row>
    <row r="1341" spans="3:11">
      <c r="C1341" s="50" t="str">
        <f t="shared" si="87"/>
        <v/>
      </c>
      <c r="D1341" s="50" t="str">
        <f t="shared" si="88"/>
        <v/>
      </c>
      <c r="E1341" s="50" t="str">
        <f t="shared" si="89"/>
        <v/>
      </c>
      <c r="F1341" s="224"/>
      <c r="G1341" s="69"/>
      <c r="H1341" s="69"/>
      <c r="I1341" s="226"/>
      <c r="J1341" s="54"/>
      <c r="K1341" s="55" t="str">
        <f t="shared" si="86"/>
        <v/>
      </c>
    </row>
    <row r="1342" spans="3:11">
      <c r="C1342" s="50" t="str">
        <f t="shared" si="87"/>
        <v/>
      </c>
      <c r="D1342" s="50" t="str">
        <f t="shared" si="88"/>
        <v/>
      </c>
      <c r="E1342" s="50" t="str">
        <f t="shared" si="89"/>
        <v/>
      </c>
      <c r="F1342" s="224"/>
      <c r="G1342" s="69"/>
      <c r="H1342" s="69"/>
      <c r="I1342" s="226"/>
      <c r="J1342" s="54"/>
      <c r="K1342" s="55" t="str">
        <f t="shared" si="86"/>
        <v/>
      </c>
    </row>
    <row r="1343" spans="3:11">
      <c r="C1343" s="50" t="str">
        <f t="shared" si="87"/>
        <v/>
      </c>
      <c r="D1343" s="50" t="str">
        <f t="shared" si="88"/>
        <v/>
      </c>
      <c r="E1343" s="50" t="str">
        <f t="shared" si="89"/>
        <v/>
      </c>
      <c r="F1343" s="224"/>
      <c r="G1343" s="69"/>
      <c r="H1343" s="69"/>
      <c r="I1343" s="226"/>
      <c r="J1343" s="54"/>
      <c r="K1343" s="55" t="str">
        <f t="shared" si="86"/>
        <v/>
      </c>
    </row>
    <row r="1344" spans="3:11">
      <c r="C1344" s="50" t="str">
        <f t="shared" si="87"/>
        <v/>
      </c>
      <c r="D1344" s="50" t="str">
        <f t="shared" si="88"/>
        <v/>
      </c>
      <c r="E1344" s="50" t="str">
        <f t="shared" si="89"/>
        <v/>
      </c>
      <c r="F1344" s="224"/>
      <c r="G1344" s="69"/>
      <c r="H1344" s="69"/>
      <c r="I1344" s="226"/>
      <c r="J1344" s="54"/>
      <c r="K1344" s="55" t="str">
        <f t="shared" si="86"/>
        <v/>
      </c>
    </row>
    <row r="1345" spans="3:11">
      <c r="C1345" s="50" t="str">
        <f t="shared" si="87"/>
        <v/>
      </c>
      <c r="D1345" s="50" t="str">
        <f t="shared" si="88"/>
        <v/>
      </c>
      <c r="E1345" s="50" t="str">
        <f t="shared" si="89"/>
        <v/>
      </c>
      <c r="F1345" s="224"/>
      <c r="G1345" s="69"/>
      <c r="H1345" s="69"/>
      <c r="I1345" s="226"/>
      <c r="J1345" s="54"/>
      <c r="K1345" s="55" t="str">
        <f t="shared" si="86"/>
        <v/>
      </c>
    </row>
    <row r="1346" spans="3:11">
      <c r="C1346" s="50" t="str">
        <f t="shared" si="87"/>
        <v/>
      </c>
      <c r="D1346" s="50" t="str">
        <f t="shared" si="88"/>
        <v/>
      </c>
      <c r="E1346" s="50" t="str">
        <f t="shared" si="89"/>
        <v/>
      </c>
      <c r="F1346" s="224"/>
      <c r="G1346" s="69"/>
      <c r="H1346" s="69"/>
      <c r="I1346" s="226"/>
      <c r="J1346" s="54"/>
      <c r="K1346" s="55" t="str">
        <f t="shared" si="86"/>
        <v/>
      </c>
    </row>
    <row r="1347" spans="3:11">
      <c r="C1347" s="50" t="str">
        <f t="shared" si="87"/>
        <v/>
      </c>
      <c r="D1347" s="50" t="str">
        <f t="shared" si="88"/>
        <v/>
      </c>
      <c r="E1347" s="50" t="str">
        <f t="shared" si="89"/>
        <v/>
      </c>
      <c r="F1347" s="224"/>
      <c r="G1347" s="69"/>
      <c r="H1347" s="69"/>
      <c r="I1347" s="226"/>
      <c r="J1347" s="54"/>
      <c r="K1347" s="55" t="str">
        <f t="shared" si="86"/>
        <v/>
      </c>
    </row>
    <row r="1348" spans="3:11">
      <c r="C1348" s="50" t="str">
        <f t="shared" si="87"/>
        <v/>
      </c>
      <c r="D1348" s="50" t="str">
        <f t="shared" si="88"/>
        <v/>
      </c>
      <c r="E1348" s="50" t="str">
        <f t="shared" si="89"/>
        <v/>
      </c>
      <c r="F1348" s="224"/>
      <c r="G1348" s="69"/>
      <c r="H1348" s="69"/>
      <c r="I1348" s="226"/>
      <c r="J1348" s="54"/>
      <c r="K1348" s="55" t="str">
        <f t="shared" si="86"/>
        <v/>
      </c>
    </row>
    <row r="1349" spans="3:11">
      <c r="C1349" s="50" t="str">
        <f t="shared" si="87"/>
        <v/>
      </c>
      <c r="D1349" s="50" t="str">
        <f t="shared" si="88"/>
        <v/>
      </c>
      <c r="E1349" s="50" t="str">
        <f t="shared" si="89"/>
        <v/>
      </c>
      <c r="F1349" s="224"/>
      <c r="G1349" s="69"/>
      <c r="H1349" s="69"/>
      <c r="I1349" s="226"/>
      <c r="J1349" s="54"/>
      <c r="K1349" s="55" t="str">
        <f t="shared" si="86"/>
        <v/>
      </c>
    </row>
    <row r="1350" spans="3:11">
      <c r="C1350" s="50" t="str">
        <f t="shared" si="87"/>
        <v/>
      </c>
      <c r="D1350" s="50" t="str">
        <f t="shared" si="88"/>
        <v/>
      </c>
      <c r="E1350" s="50" t="str">
        <f t="shared" si="89"/>
        <v/>
      </c>
      <c r="F1350" s="224"/>
      <c r="G1350" s="69"/>
      <c r="H1350" s="69"/>
      <c r="I1350" s="226"/>
      <c r="J1350" s="54"/>
      <c r="K1350" s="55" t="str">
        <f t="shared" si="86"/>
        <v/>
      </c>
    </row>
    <row r="1351" spans="3:11">
      <c r="C1351" s="50" t="str">
        <f t="shared" si="87"/>
        <v/>
      </c>
      <c r="D1351" s="50" t="str">
        <f t="shared" si="88"/>
        <v/>
      </c>
      <c r="E1351" s="50" t="str">
        <f t="shared" si="89"/>
        <v/>
      </c>
      <c r="F1351" s="224"/>
      <c r="G1351" s="69"/>
      <c r="H1351" s="69"/>
      <c r="I1351" s="226"/>
      <c r="J1351" s="54"/>
      <c r="K1351" s="55" t="str">
        <f t="shared" si="86"/>
        <v/>
      </c>
    </row>
    <row r="1352" spans="3:11">
      <c r="C1352" s="50" t="str">
        <f t="shared" si="87"/>
        <v/>
      </c>
      <c r="D1352" s="50" t="str">
        <f t="shared" si="88"/>
        <v/>
      </c>
      <c r="E1352" s="50" t="str">
        <f t="shared" si="89"/>
        <v/>
      </c>
      <c r="F1352" s="224"/>
      <c r="G1352" s="69"/>
      <c r="H1352" s="69"/>
      <c r="I1352" s="226"/>
      <c r="J1352" s="54"/>
      <c r="K1352" s="55" t="str">
        <f t="shared" si="86"/>
        <v/>
      </c>
    </row>
    <row r="1353" spans="3:11">
      <c r="C1353" s="50" t="str">
        <f t="shared" si="87"/>
        <v/>
      </c>
      <c r="D1353" s="50" t="str">
        <f t="shared" si="88"/>
        <v/>
      </c>
      <c r="E1353" s="50" t="str">
        <f t="shared" si="89"/>
        <v/>
      </c>
      <c r="F1353" s="224"/>
      <c r="G1353" s="69"/>
      <c r="H1353" s="69"/>
      <c r="I1353" s="226"/>
      <c r="J1353" s="54"/>
      <c r="K1353" s="55" t="str">
        <f t="shared" si="86"/>
        <v/>
      </c>
    </row>
    <row r="1354" spans="3:11">
      <c r="C1354" s="50" t="str">
        <f t="shared" si="87"/>
        <v/>
      </c>
      <c r="D1354" s="50" t="str">
        <f t="shared" si="88"/>
        <v/>
      </c>
      <c r="E1354" s="50" t="str">
        <f t="shared" si="89"/>
        <v/>
      </c>
      <c r="F1354" s="224"/>
      <c r="G1354" s="69"/>
      <c r="H1354" s="69"/>
      <c r="I1354" s="226"/>
      <c r="J1354" s="54"/>
      <c r="K1354" s="55" t="str">
        <f t="shared" si="86"/>
        <v/>
      </c>
    </row>
    <row r="1355" spans="3:11">
      <c r="C1355" s="50" t="str">
        <f t="shared" si="87"/>
        <v/>
      </c>
      <c r="D1355" s="50" t="str">
        <f t="shared" si="88"/>
        <v/>
      </c>
      <c r="E1355" s="50" t="str">
        <f t="shared" si="89"/>
        <v/>
      </c>
      <c r="F1355" s="224"/>
      <c r="G1355" s="69"/>
      <c r="H1355" s="69"/>
      <c r="I1355" s="226"/>
      <c r="J1355" s="54"/>
      <c r="K1355" s="55" t="str">
        <f t="shared" si="86"/>
        <v/>
      </c>
    </row>
    <row r="1356" spans="3:11">
      <c r="C1356" s="50" t="str">
        <f t="shared" si="87"/>
        <v/>
      </c>
      <c r="D1356" s="50" t="str">
        <f t="shared" si="88"/>
        <v/>
      </c>
      <c r="E1356" s="50" t="str">
        <f t="shared" si="89"/>
        <v/>
      </c>
      <c r="F1356" s="224"/>
      <c r="G1356" s="69"/>
      <c r="H1356" s="69"/>
      <c r="I1356" s="226"/>
      <c r="J1356" s="54"/>
      <c r="K1356" s="55" t="str">
        <f t="shared" si="86"/>
        <v/>
      </c>
    </row>
    <row r="1357" spans="3:11">
      <c r="C1357" s="50" t="str">
        <f t="shared" si="87"/>
        <v/>
      </c>
      <c r="D1357" s="50" t="str">
        <f t="shared" si="88"/>
        <v/>
      </c>
      <c r="E1357" s="50" t="str">
        <f t="shared" si="89"/>
        <v/>
      </c>
      <c r="F1357" s="224"/>
      <c r="G1357" s="69"/>
      <c r="H1357" s="69"/>
      <c r="I1357" s="226"/>
      <c r="J1357" s="54"/>
      <c r="K1357" s="55" t="str">
        <f t="shared" si="86"/>
        <v/>
      </c>
    </row>
    <row r="1358" spans="3:11">
      <c r="C1358" s="50" t="str">
        <f t="shared" si="87"/>
        <v/>
      </c>
      <c r="D1358" s="50" t="str">
        <f t="shared" si="88"/>
        <v/>
      </c>
      <c r="E1358" s="50" t="str">
        <f t="shared" si="89"/>
        <v/>
      </c>
      <c r="F1358" s="224"/>
      <c r="G1358" s="69"/>
      <c r="H1358" s="69"/>
      <c r="I1358" s="226"/>
      <c r="J1358" s="54"/>
      <c r="K1358" s="55" t="str">
        <f t="shared" si="86"/>
        <v/>
      </c>
    </row>
    <row r="1359" spans="3:11">
      <c r="C1359" s="50" t="str">
        <f t="shared" si="87"/>
        <v/>
      </c>
      <c r="D1359" s="50" t="str">
        <f t="shared" si="88"/>
        <v/>
      </c>
      <c r="E1359" s="50" t="str">
        <f t="shared" si="89"/>
        <v/>
      </c>
      <c r="F1359" s="224"/>
      <c r="G1359" s="69"/>
      <c r="H1359" s="69"/>
      <c r="I1359" s="226"/>
      <c r="J1359" s="54"/>
      <c r="K1359" s="55" t="str">
        <f t="shared" si="86"/>
        <v/>
      </c>
    </row>
    <row r="1360" spans="3:11">
      <c r="C1360" s="50" t="str">
        <f t="shared" si="87"/>
        <v/>
      </c>
      <c r="D1360" s="50" t="str">
        <f t="shared" si="88"/>
        <v/>
      </c>
      <c r="E1360" s="50" t="str">
        <f t="shared" si="89"/>
        <v/>
      </c>
      <c r="F1360" s="224"/>
      <c r="G1360" s="69"/>
      <c r="H1360" s="69"/>
      <c r="I1360" s="226"/>
      <c r="J1360" s="54"/>
      <c r="K1360" s="55" t="str">
        <f t="shared" si="86"/>
        <v/>
      </c>
    </row>
    <row r="1361" spans="3:11">
      <c r="C1361" s="50" t="str">
        <f t="shared" si="87"/>
        <v/>
      </c>
      <c r="D1361" s="50" t="str">
        <f t="shared" si="88"/>
        <v/>
      </c>
      <c r="E1361" s="50" t="str">
        <f t="shared" si="89"/>
        <v/>
      </c>
      <c r="F1361" s="224"/>
      <c r="G1361" s="69"/>
      <c r="H1361" s="69"/>
      <c r="I1361" s="226"/>
      <c r="J1361" s="54"/>
      <c r="K1361" s="55" t="str">
        <f t="shared" si="86"/>
        <v/>
      </c>
    </row>
    <row r="1362" spans="3:11">
      <c r="C1362" s="50" t="str">
        <f t="shared" si="87"/>
        <v/>
      </c>
      <c r="D1362" s="50" t="str">
        <f t="shared" si="88"/>
        <v/>
      </c>
      <c r="E1362" s="50" t="str">
        <f t="shared" si="89"/>
        <v/>
      </c>
      <c r="F1362" s="224"/>
      <c r="G1362" s="69"/>
      <c r="H1362" s="69"/>
      <c r="I1362" s="226"/>
      <c r="J1362" s="54"/>
      <c r="K1362" s="55" t="str">
        <f t="shared" ref="K1362:K1425" si="90">IF(I1362="","",IF(I1362=$A$5,"Entrada",IF(I1362=$A$6,"Entrada",IF(I1362=$A$7,"Entrada",IF(I1362=$A$8,"Entrada",IF(I1362=$A$9,"Entrada",(IF(I1362=$A$10,"Entrada","Saída"))))))))</f>
        <v/>
      </c>
    </row>
    <row r="1363" spans="3:11">
      <c r="C1363" s="50" t="str">
        <f t="shared" si="87"/>
        <v/>
      </c>
      <c r="D1363" s="50" t="str">
        <f t="shared" si="88"/>
        <v/>
      </c>
      <c r="E1363" s="50" t="str">
        <f t="shared" si="89"/>
        <v/>
      </c>
      <c r="F1363" s="224"/>
      <c r="G1363" s="69"/>
      <c r="H1363" s="69"/>
      <c r="I1363" s="226"/>
      <c r="J1363" s="54"/>
      <c r="K1363" s="55" t="str">
        <f t="shared" si="90"/>
        <v/>
      </c>
    </row>
    <row r="1364" spans="3:11">
      <c r="C1364" s="50" t="str">
        <f t="shared" si="87"/>
        <v/>
      </c>
      <c r="D1364" s="50" t="str">
        <f t="shared" si="88"/>
        <v/>
      </c>
      <c r="E1364" s="50" t="str">
        <f t="shared" si="89"/>
        <v/>
      </c>
      <c r="F1364" s="224"/>
      <c r="G1364" s="69"/>
      <c r="H1364" s="69"/>
      <c r="I1364" s="226"/>
      <c r="J1364" s="54"/>
      <c r="K1364" s="55" t="str">
        <f t="shared" si="90"/>
        <v/>
      </c>
    </row>
    <row r="1365" spans="3:11">
      <c r="C1365" s="50" t="str">
        <f t="shared" si="87"/>
        <v/>
      </c>
      <c r="D1365" s="50" t="str">
        <f t="shared" si="88"/>
        <v/>
      </c>
      <c r="E1365" s="50" t="str">
        <f t="shared" si="89"/>
        <v/>
      </c>
      <c r="F1365" s="224"/>
      <c r="G1365" s="69"/>
      <c r="H1365" s="69"/>
      <c r="I1365" s="226"/>
      <c r="J1365" s="54"/>
      <c r="K1365" s="55" t="str">
        <f t="shared" si="90"/>
        <v/>
      </c>
    </row>
    <row r="1366" spans="3:11">
      <c r="C1366" s="50" t="str">
        <f t="shared" si="87"/>
        <v/>
      </c>
      <c r="D1366" s="50" t="str">
        <f t="shared" si="88"/>
        <v/>
      </c>
      <c r="E1366" s="50" t="str">
        <f t="shared" si="89"/>
        <v/>
      </c>
      <c r="F1366" s="224"/>
      <c r="G1366" s="69"/>
      <c r="H1366" s="69"/>
      <c r="I1366" s="226"/>
      <c r="J1366" s="54"/>
      <c r="K1366" s="55" t="str">
        <f t="shared" si="90"/>
        <v/>
      </c>
    </row>
    <row r="1367" spans="3:11">
      <c r="C1367" s="50" t="str">
        <f t="shared" ref="C1367:C1430" si="91">IF(F1367="","",MONTH(F1367))</f>
        <v/>
      </c>
      <c r="D1367" s="50" t="str">
        <f t="shared" ref="D1367:D1430" si="92">IF(F1367="","",YEAR(F1367))</f>
        <v/>
      </c>
      <c r="E1367" s="50" t="str">
        <f t="shared" ref="E1367:E1430" si="93">IF(F1367="","",IF(OR(C1367=10,C1367=11,C1367=12),CONCATENATE(D1367,"/",C1367),CONCATENATE(D1367,"/",0,C1367)))</f>
        <v/>
      </c>
      <c r="F1367" s="224"/>
      <c r="G1367" s="69"/>
      <c r="H1367" s="69"/>
      <c r="I1367" s="226"/>
      <c r="J1367" s="54"/>
      <c r="K1367" s="55" t="str">
        <f t="shared" si="90"/>
        <v/>
      </c>
    </row>
    <row r="1368" spans="3:11">
      <c r="C1368" s="50" t="str">
        <f t="shared" si="91"/>
        <v/>
      </c>
      <c r="D1368" s="50" t="str">
        <f t="shared" si="92"/>
        <v/>
      </c>
      <c r="E1368" s="50" t="str">
        <f t="shared" si="93"/>
        <v/>
      </c>
      <c r="F1368" s="224"/>
      <c r="G1368" s="69"/>
      <c r="H1368" s="69"/>
      <c r="I1368" s="226"/>
      <c r="J1368" s="54"/>
      <c r="K1368" s="55" t="str">
        <f t="shared" si="90"/>
        <v/>
      </c>
    </row>
    <row r="1369" spans="3:11">
      <c r="C1369" s="50" t="str">
        <f t="shared" si="91"/>
        <v/>
      </c>
      <c r="D1369" s="50" t="str">
        <f t="shared" si="92"/>
        <v/>
      </c>
      <c r="E1369" s="50" t="str">
        <f t="shared" si="93"/>
        <v/>
      </c>
      <c r="F1369" s="224"/>
      <c r="G1369" s="69"/>
      <c r="H1369" s="69"/>
      <c r="I1369" s="226"/>
      <c r="J1369" s="54"/>
      <c r="K1369" s="55" t="str">
        <f t="shared" si="90"/>
        <v/>
      </c>
    </row>
    <row r="1370" spans="3:11">
      <c r="C1370" s="50" t="str">
        <f t="shared" si="91"/>
        <v/>
      </c>
      <c r="D1370" s="50" t="str">
        <f t="shared" si="92"/>
        <v/>
      </c>
      <c r="E1370" s="50" t="str">
        <f t="shared" si="93"/>
        <v/>
      </c>
      <c r="F1370" s="224"/>
      <c r="G1370" s="69"/>
      <c r="H1370" s="69"/>
      <c r="I1370" s="226"/>
      <c r="J1370" s="54"/>
      <c r="K1370" s="55" t="str">
        <f t="shared" si="90"/>
        <v/>
      </c>
    </row>
    <row r="1371" spans="3:11">
      <c r="C1371" s="50" t="str">
        <f t="shared" si="91"/>
        <v/>
      </c>
      <c r="D1371" s="50" t="str">
        <f t="shared" si="92"/>
        <v/>
      </c>
      <c r="E1371" s="50" t="str">
        <f t="shared" si="93"/>
        <v/>
      </c>
      <c r="F1371" s="224"/>
      <c r="G1371" s="69"/>
      <c r="H1371" s="69"/>
      <c r="I1371" s="226"/>
      <c r="J1371" s="54"/>
      <c r="K1371" s="55" t="str">
        <f t="shared" si="90"/>
        <v/>
      </c>
    </row>
    <row r="1372" spans="3:11">
      <c r="C1372" s="50" t="str">
        <f t="shared" si="91"/>
        <v/>
      </c>
      <c r="D1372" s="50" t="str">
        <f t="shared" si="92"/>
        <v/>
      </c>
      <c r="E1372" s="50" t="str">
        <f t="shared" si="93"/>
        <v/>
      </c>
      <c r="F1372" s="224"/>
      <c r="G1372" s="69"/>
      <c r="H1372" s="69"/>
      <c r="I1372" s="226"/>
      <c r="J1372" s="54"/>
      <c r="K1372" s="55" t="str">
        <f t="shared" si="90"/>
        <v/>
      </c>
    </row>
    <row r="1373" spans="3:11">
      <c r="C1373" s="50" t="str">
        <f t="shared" si="91"/>
        <v/>
      </c>
      <c r="D1373" s="50" t="str">
        <f t="shared" si="92"/>
        <v/>
      </c>
      <c r="E1373" s="50" t="str">
        <f t="shared" si="93"/>
        <v/>
      </c>
      <c r="F1373" s="224"/>
      <c r="G1373" s="69"/>
      <c r="H1373" s="69"/>
      <c r="I1373" s="226"/>
      <c r="J1373" s="54"/>
      <c r="K1373" s="55" t="str">
        <f t="shared" si="90"/>
        <v/>
      </c>
    </row>
    <row r="1374" spans="3:11">
      <c r="C1374" s="50" t="str">
        <f t="shared" si="91"/>
        <v/>
      </c>
      <c r="D1374" s="50" t="str">
        <f t="shared" si="92"/>
        <v/>
      </c>
      <c r="E1374" s="50" t="str">
        <f t="shared" si="93"/>
        <v/>
      </c>
      <c r="F1374" s="224"/>
      <c r="G1374" s="69"/>
      <c r="H1374" s="69"/>
      <c r="I1374" s="226"/>
      <c r="J1374" s="54"/>
      <c r="K1374" s="55" t="str">
        <f t="shared" si="90"/>
        <v/>
      </c>
    </row>
    <row r="1375" spans="3:11">
      <c r="C1375" s="50" t="str">
        <f t="shared" si="91"/>
        <v/>
      </c>
      <c r="D1375" s="50" t="str">
        <f t="shared" si="92"/>
        <v/>
      </c>
      <c r="E1375" s="50" t="str">
        <f t="shared" si="93"/>
        <v/>
      </c>
      <c r="F1375" s="224"/>
      <c r="G1375" s="69"/>
      <c r="H1375" s="69"/>
      <c r="I1375" s="226"/>
      <c r="J1375" s="54"/>
      <c r="K1375" s="55" t="str">
        <f t="shared" si="90"/>
        <v/>
      </c>
    </row>
    <row r="1376" spans="3:11">
      <c r="C1376" s="50" t="str">
        <f t="shared" si="91"/>
        <v/>
      </c>
      <c r="D1376" s="50" t="str">
        <f t="shared" si="92"/>
        <v/>
      </c>
      <c r="E1376" s="50" t="str">
        <f t="shared" si="93"/>
        <v/>
      </c>
      <c r="F1376" s="224"/>
      <c r="G1376" s="69"/>
      <c r="H1376" s="69"/>
      <c r="I1376" s="226"/>
      <c r="J1376" s="54"/>
      <c r="K1376" s="55" t="str">
        <f t="shared" si="90"/>
        <v/>
      </c>
    </row>
    <row r="1377" spans="3:11">
      <c r="C1377" s="50" t="str">
        <f t="shared" si="91"/>
        <v/>
      </c>
      <c r="D1377" s="50" t="str">
        <f t="shared" si="92"/>
        <v/>
      </c>
      <c r="E1377" s="50" t="str">
        <f t="shared" si="93"/>
        <v/>
      </c>
      <c r="F1377" s="224"/>
      <c r="G1377" s="69"/>
      <c r="H1377" s="69"/>
      <c r="I1377" s="226"/>
      <c r="J1377" s="54"/>
      <c r="K1377" s="55" t="str">
        <f t="shared" si="90"/>
        <v/>
      </c>
    </row>
    <row r="1378" spans="3:11">
      <c r="C1378" s="50" t="str">
        <f t="shared" si="91"/>
        <v/>
      </c>
      <c r="D1378" s="50" t="str">
        <f t="shared" si="92"/>
        <v/>
      </c>
      <c r="E1378" s="50" t="str">
        <f t="shared" si="93"/>
        <v/>
      </c>
      <c r="F1378" s="224"/>
      <c r="G1378" s="69"/>
      <c r="H1378" s="69"/>
      <c r="I1378" s="226"/>
      <c r="J1378" s="54"/>
      <c r="K1378" s="55" t="str">
        <f t="shared" si="90"/>
        <v/>
      </c>
    </row>
    <row r="1379" spans="3:11">
      <c r="C1379" s="50" t="str">
        <f t="shared" si="91"/>
        <v/>
      </c>
      <c r="D1379" s="50" t="str">
        <f t="shared" si="92"/>
        <v/>
      </c>
      <c r="E1379" s="50" t="str">
        <f t="shared" si="93"/>
        <v/>
      </c>
      <c r="F1379" s="224"/>
      <c r="G1379" s="69"/>
      <c r="H1379" s="69"/>
      <c r="I1379" s="226"/>
      <c r="J1379" s="54"/>
      <c r="K1379" s="55" t="str">
        <f t="shared" si="90"/>
        <v/>
      </c>
    </row>
    <row r="1380" spans="3:11">
      <c r="C1380" s="50" t="str">
        <f t="shared" si="91"/>
        <v/>
      </c>
      <c r="D1380" s="50" t="str">
        <f t="shared" si="92"/>
        <v/>
      </c>
      <c r="E1380" s="50" t="str">
        <f t="shared" si="93"/>
        <v/>
      </c>
      <c r="F1380" s="224"/>
      <c r="G1380" s="69"/>
      <c r="H1380" s="69"/>
      <c r="I1380" s="226"/>
      <c r="J1380" s="54"/>
      <c r="K1380" s="55" t="str">
        <f t="shared" si="90"/>
        <v/>
      </c>
    </row>
    <row r="1381" spans="3:11">
      <c r="C1381" s="50" t="str">
        <f t="shared" si="91"/>
        <v/>
      </c>
      <c r="D1381" s="50" t="str">
        <f t="shared" si="92"/>
        <v/>
      </c>
      <c r="E1381" s="50" t="str">
        <f t="shared" si="93"/>
        <v/>
      </c>
      <c r="F1381" s="224"/>
      <c r="G1381" s="69"/>
      <c r="H1381" s="69"/>
      <c r="I1381" s="226"/>
      <c r="J1381" s="54"/>
      <c r="K1381" s="55" t="str">
        <f t="shared" si="90"/>
        <v/>
      </c>
    </row>
    <row r="1382" spans="3:11">
      <c r="C1382" s="50" t="str">
        <f t="shared" si="91"/>
        <v/>
      </c>
      <c r="D1382" s="50" t="str">
        <f t="shared" si="92"/>
        <v/>
      </c>
      <c r="E1382" s="50" t="str">
        <f t="shared" si="93"/>
        <v/>
      </c>
      <c r="F1382" s="224"/>
      <c r="G1382" s="69"/>
      <c r="H1382" s="69"/>
      <c r="I1382" s="226"/>
      <c r="J1382" s="54"/>
      <c r="K1382" s="55" t="str">
        <f t="shared" si="90"/>
        <v/>
      </c>
    </row>
    <row r="1383" spans="3:11">
      <c r="C1383" s="50" t="str">
        <f t="shared" si="91"/>
        <v/>
      </c>
      <c r="D1383" s="50" t="str">
        <f t="shared" si="92"/>
        <v/>
      </c>
      <c r="E1383" s="50" t="str">
        <f t="shared" si="93"/>
        <v/>
      </c>
      <c r="F1383" s="224"/>
      <c r="G1383" s="69"/>
      <c r="H1383" s="69"/>
      <c r="I1383" s="226"/>
      <c r="J1383" s="54"/>
      <c r="K1383" s="55" t="str">
        <f t="shared" si="90"/>
        <v/>
      </c>
    </row>
    <row r="1384" spans="3:11">
      <c r="C1384" s="50" t="str">
        <f t="shared" si="91"/>
        <v/>
      </c>
      <c r="D1384" s="50" t="str">
        <f t="shared" si="92"/>
        <v/>
      </c>
      <c r="E1384" s="50" t="str">
        <f t="shared" si="93"/>
        <v/>
      </c>
      <c r="F1384" s="224"/>
      <c r="G1384" s="69"/>
      <c r="H1384" s="69"/>
      <c r="I1384" s="226"/>
      <c r="J1384" s="54"/>
      <c r="K1384" s="55" t="str">
        <f t="shared" si="90"/>
        <v/>
      </c>
    </row>
    <row r="1385" spans="3:11">
      <c r="C1385" s="50" t="str">
        <f t="shared" si="91"/>
        <v/>
      </c>
      <c r="D1385" s="50" t="str">
        <f t="shared" si="92"/>
        <v/>
      </c>
      <c r="E1385" s="50" t="str">
        <f t="shared" si="93"/>
        <v/>
      </c>
      <c r="F1385" s="224"/>
      <c r="G1385" s="69"/>
      <c r="H1385" s="69"/>
      <c r="I1385" s="226"/>
      <c r="J1385" s="54"/>
      <c r="K1385" s="55" t="str">
        <f t="shared" si="90"/>
        <v/>
      </c>
    </row>
    <row r="1386" spans="3:11">
      <c r="C1386" s="50" t="str">
        <f t="shared" si="91"/>
        <v/>
      </c>
      <c r="D1386" s="50" t="str">
        <f t="shared" si="92"/>
        <v/>
      </c>
      <c r="E1386" s="50" t="str">
        <f t="shared" si="93"/>
        <v/>
      </c>
      <c r="F1386" s="224"/>
      <c r="G1386" s="69"/>
      <c r="H1386" s="69"/>
      <c r="I1386" s="226"/>
      <c r="J1386" s="54"/>
      <c r="K1386" s="55" t="str">
        <f t="shared" si="90"/>
        <v/>
      </c>
    </row>
    <row r="1387" spans="3:11">
      <c r="C1387" s="50" t="str">
        <f t="shared" si="91"/>
        <v/>
      </c>
      <c r="D1387" s="50" t="str">
        <f t="shared" si="92"/>
        <v/>
      </c>
      <c r="E1387" s="50" t="str">
        <f t="shared" si="93"/>
        <v/>
      </c>
      <c r="F1387" s="224"/>
      <c r="G1387" s="69"/>
      <c r="H1387" s="69"/>
      <c r="I1387" s="226"/>
      <c r="J1387" s="54"/>
      <c r="K1387" s="55" t="str">
        <f t="shared" si="90"/>
        <v/>
      </c>
    </row>
    <row r="1388" spans="3:11">
      <c r="C1388" s="50" t="str">
        <f t="shared" si="91"/>
        <v/>
      </c>
      <c r="D1388" s="50" t="str">
        <f t="shared" si="92"/>
        <v/>
      </c>
      <c r="E1388" s="50" t="str">
        <f t="shared" si="93"/>
        <v/>
      </c>
      <c r="F1388" s="224"/>
      <c r="G1388" s="69"/>
      <c r="H1388" s="69"/>
      <c r="I1388" s="226"/>
      <c r="J1388" s="54"/>
      <c r="K1388" s="55" t="str">
        <f t="shared" si="90"/>
        <v/>
      </c>
    </row>
    <row r="1389" spans="3:11">
      <c r="C1389" s="50" t="str">
        <f t="shared" si="91"/>
        <v/>
      </c>
      <c r="D1389" s="50" t="str">
        <f t="shared" si="92"/>
        <v/>
      </c>
      <c r="E1389" s="50" t="str">
        <f t="shared" si="93"/>
        <v/>
      </c>
      <c r="F1389" s="224"/>
      <c r="G1389" s="69"/>
      <c r="H1389" s="69"/>
      <c r="I1389" s="226"/>
      <c r="J1389" s="54"/>
      <c r="K1389" s="55" t="str">
        <f t="shared" si="90"/>
        <v/>
      </c>
    </row>
    <row r="1390" spans="3:11">
      <c r="C1390" s="50" t="str">
        <f t="shared" si="91"/>
        <v/>
      </c>
      <c r="D1390" s="50" t="str">
        <f t="shared" si="92"/>
        <v/>
      </c>
      <c r="E1390" s="50" t="str">
        <f t="shared" si="93"/>
        <v/>
      </c>
      <c r="F1390" s="224"/>
      <c r="G1390" s="69"/>
      <c r="H1390" s="69"/>
      <c r="I1390" s="226"/>
      <c r="J1390" s="54"/>
      <c r="K1390" s="55" t="str">
        <f t="shared" si="90"/>
        <v/>
      </c>
    </row>
    <row r="1391" spans="3:11">
      <c r="C1391" s="50" t="str">
        <f t="shared" si="91"/>
        <v/>
      </c>
      <c r="D1391" s="50" t="str">
        <f t="shared" si="92"/>
        <v/>
      </c>
      <c r="E1391" s="50" t="str">
        <f t="shared" si="93"/>
        <v/>
      </c>
      <c r="F1391" s="224"/>
      <c r="G1391" s="69"/>
      <c r="H1391" s="69"/>
      <c r="I1391" s="226"/>
      <c r="J1391" s="54"/>
      <c r="K1391" s="55" t="str">
        <f t="shared" si="90"/>
        <v/>
      </c>
    </row>
    <row r="1392" spans="3:11">
      <c r="C1392" s="50" t="str">
        <f t="shared" si="91"/>
        <v/>
      </c>
      <c r="D1392" s="50" t="str">
        <f t="shared" si="92"/>
        <v/>
      </c>
      <c r="E1392" s="50" t="str">
        <f t="shared" si="93"/>
        <v/>
      </c>
      <c r="F1392" s="224"/>
      <c r="G1392" s="69"/>
      <c r="H1392" s="69"/>
      <c r="I1392" s="226"/>
      <c r="J1392" s="54"/>
      <c r="K1392" s="55" t="str">
        <f t="shared" si="90"/>
        <v/>
      </c>
    </row>
    <row r="1393" spans="3:11">
      <c r="C1393" s="50" t="str">
        <f t="shared" si="91"/>
        <v/>
      </c>
      <c r="D1393" s="50" t="str">
        <f t="shared" si="92"/>
        <v/>
      </c>
      <c r="E1393" s="50" t="str">
        <f t="shared" si="93"/>
        <v/>
      </c>
      <c r="F1393" s="224"/>
      <c r="G1393" s="69"/>
      <c r="H1393" s="69"/>
      <c r="I1393" s="226"/>
      <c r="J1393" s="54"/>
      <c r="K1393" s="55" t="str">
        <f t="shared" si="90"/>
        <v/>
      </c>
    </row>
    <row r="1394" spans="3:11">
      <c r="C1394" s="50" t="str">
        <f t="shared" si="91"/>
        <v/>
      </c>
      <c r="D1394" s="50" t="str">
        <f t="shared" si="92"/>
        <v/>
      </c>
      <c r="E1394" s="50" t="str">
        <f t="shared" si="93"/>
        <v/>
      </c>
      <c r="F1394" s="224"/>
      <c r="G1394" s="69"/>
      <c r="H1394" s="69"/>
      <c r="I1394" s="226"/>
      <c r="J1394" s="54"/>
      <c r="K1394" s="55" t="str">
        <f t="shared" si="90"/>
        <v/>
      </c>
    </row>
    <row r="1395" spans="3:11">
      <c r="C1395" s="50" t="str">
        <f t="shared" si="91"/>
        <v/>
      </c>
      <c r="D1395" s="50" t="str">
        <f t="shared" si="92"/>
        <v/>
      </c>
      <c r="E1395" s="50" t="str">
        <f t="shared" si="93"/>
        <v/>
      </c>
      <c r="F1395" s="224"/>
      <c r="G1395" s="69"/>
      <c r="H1395" s="69"/>
      <c r="I1395" s="226"/>
      <c r="J1395" s="54"/>
      <c r="K1395" s="55" t="str">
        <f t="shared" si="90"/>
        <v/>
      </c>
    </row>
    <row r="1396" spans="3:11">
      <c r="C1396" s="50" t="str">
        <f t="shared" si="91"/>
        <v/>
      </c>
      <c r="D1396" s="50" t="str">
        <f t="shared" si="92"/>
        <v/>
      </c>
      <c r="E1396" s="50" t="str">
        <f t="shared" si="93"/>
        <v/>
      </c>
      <c r="F1396" s="224"/>
      <c r="G1396" s="69"/>
      <c r="H1396" s="69"/>
      <c r="I1396" s="226"/>
      <c r="J1396" s="54"/>
      <c r="K1396" s="55" t="str">
        <f t="shared" si="90"/>
        <v/>
      </c>
    </row>
    <row r="1397" spans="3:11">
      <c r="C1397" s="50" t="str">
        <f t="shared" si="91"/>
        <v/>
      </c>
      <c r="D1397" s="50" t="str">
        <f t="shared" si="92"/>
        <v/>
      </c>
      <c r="E1397" s="50" t="str">
        <f t="shared" si="93"/>
        <v/>
      </c>
      <c r="F1397" s="224"/>
      <c r="G1397" s="69"/>
      <c r="H1397" s="69"/>
      <c r="I1397" s="226"/>
      <c r="J1397" s="54"/>
      <c r="K1397" s="55" t="str">
        <f t="shared" si="90"/>
        <v/>
      </c>
    </row>
    <row r="1398" spans="3:11">
      <c r="C1398" s="50" t="str">
        <f t="shared" si="91"/>
        <v/>
      </c>
      <c r="D1398" s="50" t="str">
        <f t="shared" si="92"/>
        <v/>
      </c>
      <c r="E1398" s="50" t="str">
        <f t="shared" si="93"/>
        <v/>
      </c>
      <c r="F1398" s="224"/>
      <c r="G1398" s="69"/>
      <c r="H1398" s="69"/>
      <c r="I1398" s="226"/>
      <c r="J1398" s="54"/>
      <c r="K1398" s="55" t="str">
        <f t="shared" si="90"/>
        <v/>
      </c>
    </row>
    <row r="1399" spans="3:11">
      <c r="C1399" s="50" t="str">
        <f t="shared" si="91"/>
        <v/>
      </c>
      <c r="D1399" s="50" t="str">
        <f t="shared" si="92"/>
        <v/>
      </c>
      <c r="E1399" s="50" t="str">
        <f t="shared" si="93"/>
        <v/>
      </c>
      <c r="F1399" s="224"/>
      <c r="G1399" s="69"/>
      <c r="H1399" s="69"/>
      <c r="I1399" s="226"/>
      <c r="J1399" s="54"/>
      <c r="K1399" s="55" t="str">
        <f t="shared" si="90"/>
        <v/>
      </c>
    </row>
    <row r="1400" spans="3:11">
      <c r="C1400" s="50" t="str">
        <f t="shared" si="91"/>
        <v/>
      </c>
      <c r="D1400" s="50" t="str">
        <f t="shared" si="92"/>
        <v/>
      </c>
      <c r="E1400" s="50" t="str">
        <f t="shared" si="93"/>
        <v/>
      </c>
      <c r="F1400" s="224"/>
      <c r="G1400" s="69"/>
      <c r="H1400" s="69"/>
      <c r="I1400" s="226"/>
      <c r="J1400" s="54"/>
      <c r="K1400" s="55" t="str">
        <f t="shared" si="90"/>
        <v/>
      </c>
    </row>
    <row r="1401" spans="3:11">
      <c r="C1401" s="50" t="str">
        <f t="shared" si="91"/>
        <v/>
      </c>
      <c r="D1401" s="50" t="str">
        <f t="shared" si="92"/>
        <v/>
      </c>
      <c r="E1401" s="50" t="str">
        <f t="shared" si="93"/>
        <v/>
      </c>
      <c r="F1401" s="224"/>
      <c r="G1401" s="69"/>
      <c r="H1401" s="69"/>
      <c r="I1401" s="226"/>
      <c r="J1401" s="54"/>
      <c r="K1401" s="55" t="str">
        <f t="shared" si="90"/>
        <v/>
      </c>
    </row>
    <row r="1402" spans="3:11">
      <c r="C1402" s="50" t="str">
        <f t="shared" si="91"/>
        <v/>
      </c>
      <c r="D1402" s="50" t="str">
        <f t="shared" si="92"/>
        <v/>
      </c>
      <c r="E1402" s="50" t="str">
        <f t="shared" si="93"/>
        <v/>
      </c>
      <c r="F1402" s="224"/>
      <c r="G1402" s="69"/>
      <c r="H1402" s="69"/>
      <c r="I1402" s="226"/>
      <c r="J1402" s="54"/>
      <c r="K1402" s="55" t="str">
        <f t="shared" si="90"/>
        <v/>
      </c>
    </row>
    <row r="1403" spans="3:11">
      <c r="C1403" s="50" t="str">
        <f t="shared" si="91"/>
        <v/>
      </c>
      <c r="D1403" s="50" t="str">
        <f t="shared" si="92"/>
        <v/>
      </c>
      <c r="E1403" s="50" t="str">
        <f t="shared" si="93"/>
        <v/>
      </c>
      <c r="F1403" s="224"/>
      <c r="G1403" s="69"/>
      <c r="H1403" s="69"/>
      <c r="I1403" s="226"/>
      <c r="J1403" s="54"/>
      <c r="K1403" s="55" t="str">
        <f t="shared" si="90"/>
        <v/>
      </c>
    </row>
    <row r="1404" spans="3:11">
      <c r="C1404" s="50" t="str">
        <f t="shared" si="91"/>
        <v/>
      </c>
      <c r="D1404" s="50" t="str">
        <f t="shared" si="92"/>
        <v/>
      </c>
      <c r="E1404" s="50" t="str">
        <f t="shared" si="93"/>
        <v/>
      </c>
      <c r="F1404" s="224"/>
      <c r="G1404" s="69"/>
      <c r="H1404" s="69"/>
      <c r="I1404" s="226"/>
      <c r="J1404" s="54"/>
      <c r="K1404" s="55" t="str">
        <f t="shared" si="90"/>
        <v/>
      </c>
    </row>
    <row r="1405" spans="3:11">
      <c r="C1405" s="50" t="str">
        <f t="shared" si="91"/>
        <v/>
      </c>
      <c r="D1405" s="50" t="str">
        <f t="shared" si="92"/>
        <v/>
      </c>
      <c r="E1405" s="50" t="str">
        <f t="shared" si="93"/>
        <v/>
      </c>
      <c r="F1405" s="224"/>
      <c r="G1405" s="69"/>
      <c r="H1405" s="69"/>
      <c r="I1405" s="226"/>
      <c r="J1405" s="54"/>
      <c r="K1405" s="55" t="str">
        <f t="shared" si="90"/>
        <v/>
      </c>
    </row>
    <row r="1406" spans="3:11">
      <c r="C1406" s="50" t="str">
        <f t="shared" si="91"/>
        <v/>
      </c>
      <c r="D1406" s="50" t="str">
        <f t="shared" si="92"/>
        <v/>
      </c>
      <c r="E1406" s="50" t="str">
        <f t="shared" si="93"/>
        <v/>
      </c>
      <c r="F1406" s="224"/>
      <c r="G1406" s="69"/>
      <c r="H1406" s="69"/>
      <c r="I1406" s="226"/>
      <c r="J1406" s="54"/>
      <c r="K1406" s="55" t="str">
        <f t="shared" si="90"/>
        <v/>
      </c>
    </row>
    <row r="1407" spans="3:11">
      <c r="C1407" s="50" t="str">
        <f t="shared" si="91"/>
        <v/>
      </c>
      <c r="D1407" s="50" t="str">
        <f t="shared" si="92"/>
        <v/>
      </c>
      <c r="E1407" s="50" t="str">
        <f t="shared" si="93"/>
        <v/>
      </c>
      <c r="F1407" s="224"/>
      <c r="G1407" s="69"/>
      <c r="H1407" s="69"/>
      <c r="I1407" s="226"/>
      <c r="J1407" s="54"/>
      <c r="K1407" s="55" t="str">
        <f t="shared" si="90"/>
        <v/>
      </c>
    </row>
    <row r="1408" spans="3:11">
      <c r="C1408" s="50" t="str">
        <f t="shared" si="91"/>
        <v/>
      </c>
      <c r="D1408" s="50" t="str">
        <f t="shared" si="92"/>
        <v/>
      </c>
      <c r="E1408" s="50" t="str">
        <f t="shared" si="93"/>
        <v/>
      </c>
      <c r="F1408" s="224"/>
      <c r="G1408" s="69"/>
      <c r="H1408" s="69"/>
      <c r="I1408" s="226"/>
      <c r="J1408" s="54"/>
      <c r="K1408" s="55" t="str">
        <f t="shared" si="90"/>
        <v/>
      </c>
    </row>
    <row r="1409" spans="3:11">
      <c r="C1409" s="50" t="str">
        <f t="shared" si="91"/>
        <v/>
      </c>
      <c r="D1409" s="50" t="str">
        <f t="shared" si="92"/>
        <v/>
      </c>
      <c r="E1409" s="50" t="str">
        <f t="shared" si="93"/>
        <v/>
      </c>
      <c r="F1409" s="224"/>
      <c r="G1409" s="69"/>
      <c r="H1409" s="69"/>
      <c r="I1409" s="226"/>
      <c r="J1409" s="54"/>
      <c r="K1409" s="55" t="str">
        <f t="shared" si="90"/>
        <v/>
      </c>
    </row>
    <row r="1410" spans="3:11">
      <c r="C1410" s="50" t="str">
        <f t="shared" si="91"/>
        <v/>
      </c>
      <c r="D1410" s="50" t="str">
        <f t="shared" si="92"/>
        <v/>
      </c>
      <c r="E1410" s="50" t="str">
        <f t="shared" si="93"/>
        <v/>
      </c>
      <c r="F1410" s="224"/>
      <c r="G1410" s="69"/>
      <c r="H1410" s="69"/>
      <c r="I1410" s="226"/>
      <c r="J1410" s="54"/>
      <c r="K1410" s="55" t="str">
        <f t="shared" si="90"/>
        <v/>
      </c>
    </row>
    <row r="1411" spans="3:11">
      <c r="C1411" s="50" t="str">
        <f t="shared" si="91"/>
        <v/>
      </c>
      <c r="D1411" s="50" t="str">
        <f t="shared" si="92"/>
        <v/>
      </c>
      <c r="E1411" s="50" t="str">
        <f t="shared" si="93"/>
        <v/>
      </c>
      <c r="F1411" s="224"/>
      <c r="G1411" s="69"/>
      <c r="H1411" s="69"/>
      <c r="I1411" s="226"/>
      <c r="J1411" s="54"/>
      <c r="K1411" s="55" t="str">
        <f t="shared" si="90"/>
        <v/>
      </c>
    </row>
    <row r="1412" spans="3:11">
      <c r="C1412" s="50" t="str">
        <f t="shared" si="91"/>
        <v/>
      </c>
      <c r="D1412" s="50" t="str">
        <f t="shared" si="92"/>
        <v/>
      </c>
      <c r="E1412" s="50" t="str">
        <f t="shared" si="93"/>
        <v/>
      </c>
      <c r="F1412" s="224"/>
      <c r="G1412" s="69"/>
      <c r="H1412" s="69"/>
      <c r="I1412" s="226"/>
      <c r="J1412" s="54"/>
      <c r="K1412" s="55" t="str">
        <f t="shared" si="90"/>
        <v/>
      </c>
    </row>
    <row r="1413" spans="3:11">
      <c r="C1413" s="50" t="str">
        <f t="shared" si="91"/>
        <v/>
      </c>
      <c r="D1413" s="50" t="str">
        <f t="shared" si="92"/>
        <v/>
      </c>
      <c r="E1413" s="50" t="str">
        <f t="shared" si="93"/>
        <v/>
      </c>
      <c r="F1413" s="224"/>
      <c r="G1413" s="69"/>
      <c r="H1413" s="69"/>
      <c r="I1413" s="226"/>
      <c r="J1413" s="54"/>
      <c r="K1413" s="55" t="str">
        <f t="shared" si="90"/>
        <v/>
      </c>
    </row>
    <row r="1414" spans="3:11">
      <c r="C1414" s="50" t="str">
        <f t="shared" si="91"/>
        <v/>
      </c>
      <c r="D1414" s="50" t="str">
        <f t="shared" si="92"/>
        <v/>
      </c>
      <c r="E1414" s="50" t="str">
        <f t="shared" si="93"/>
        <v/>
      </c>
      <c r="F1414" s="224"/>
      <c r="G1414" s="69"/>
      <c r="H1414" s="69"/>
      <c r="I1414" s="226"/>
      <c r="J1414" s="54"/>
      <c r="K1414" s="55" t="str">
        <f t="shared" si="90"/>
        <v/>
      </c>
    </row>
    <row r="1415" spans="3:11">
      <c r="C1415" s="50" t="str">
        <f t="shared" si="91"/>
        <v/>
      </c>
      <c r="D1415" s="50" t="str">
        <f t="shared" si="92"/>
        <v/>
      </c>
      <c r="E1415" s="50" t="str">
        <f t="shared" si="93"/>
        <v/>
      </c>
      <c r="F1415" s="224"/>
      <c r="G1415" s="69"/>
      <c r="H1415" s="69"/>
      <c r="I1415" s="226"/>
      <c r="J1415" s="54"/>
      <c r="K1415" s="55" t="str">
        <f t="shared" si="90"/>
        <v/>
      </c>
    </row>
    <row r="1416" spans="3:11">
      <c r="C1416" s="50" t="str">
        <f t="shared" si="91"/>
        <v/>
      </c>
      <c r="D1416" s="50" t="str">
        <f t="shared" si="92"/>
        <v/>
      </c>
      <c r="E1416" s="50" t="str">
        <f t="shared" si="93"/>
        <v/>
      </c>
      <c r="F1416" s="224"/>
      <c r="G1416" s="69"/>
      <c r="H1416" s="69"/>
      <c r="I1416" s="226"/>
      <c r="J1416" s="54"/>
      <c r="K1416" s="55" t="str">
        <f t="shared" si="90"/>
        <v/>
      </c>
    </row>
    <row r="1417" spans="3:11">
      <c r="C1417" s="50" t="str">
        <f t="shared" si="91"/>
        <v/>
      </c>
      <c r="D1417" s="50" t="str">
        <f t="shared" si="92"/>
        <v/>
      </c>
      <c r="E1417" s="50" t="str">
        <f t="shared" si="93"/>
        <v/>
      </c>
      <c r="F1417" s="224"/>
      <c r="G1417" s="69"/>
      <c r="H1417" s="69"/>
      <c r="I1417" s="226"/>
      <c r="J1417" s="54"/>
      <c r="K1417" s="55" t="str">
        <f t="shared" si="90"/>
        <v/>
      </c>
    </row>
    <row r="1418" spans="3:11">
      <c r="C1418" s="50" t="str">
        <f t="shared" si="91"/>
        <v/>
      </c>
      <c r="D1418" s="50" t="str">
        <f t="shared" si="92"/>
        <v/>
      </c>
      <c r="E1418" s="50" t="str">
        <f t="shared" si="93"/>
        <v/>
      </c>
      <c r="F1418" s="224"/>
      <c r="G1418" s="69"/>
      <c r="H1418" s="69"/>
      <c r="I1418" s="226"/>
      <c r="J1418" s="54"/>
      <c r="K1418" s="55" t="str">
        <f t="shared" si="90"/>
        <v/>
      </c>
    </row>
    <row r="1419" spans="3:11">
      <c r="C1419" s="50" t="str">
        <f t="shared" si="91"/>
        <v/>
      </c>
      <c r="D1419" s="50" t="str">
        <f t="shared" si="92"/>
        <v/>
      </c>
      <c r="E1419" s="50" t="str">
        <f t="shared" si="93"/>
        <v/>
      </c>
      <c r="F1419" s="224"/>
      <c r="G1419" s="69"/>
      <c r="H1419" s="69"/>
      <c r="I1419" s="226"/>
      <c r="J1419" s="54"/>
      <c r="K1419" s="55" t="str">
        <f t="shared" si="90"/>
        <v/>
      </c>
    </row>
    <row r="1420" spans="3:11">
      <c r="C1420" s="50" t="str">
        <f t="shared" si="91"/>
        <v/>
      </c>
      <c r="D1420" s="50" t="str">
        <f t="shared" si="92"/>
        <v/>
      </c>
      <c r="E1420" s="50" t="str">
        <f t="shared" si="93"/>
        <v/>
      </c>
      <c r="F1420" s="224"/>
      <c r="G1420" s="69"/>
      <c r="H1420" s="69"/>
      <c r="I1420" s="226"/>
      <c r="J1420" s="54"/>
      <c r="K1420" s="55" t="str">
        <f t="shared" si="90"/>
        <v/>
      </c>
    </row>
    <row r="1421" spans="3:11">
      <c r="C1421" s="50" t="str">
        <f t="shared" si="91"/>
        <v/>
      </c>
      <c r="D1421" s="50" t="str">
        <f t="shared" si="92"/>
        <v/>
      </c>
      <c r="E1421" s="50" t="str">
        <f t="shared" si="93"/>
        <v/>
      </c>
      <c r="F1421" s="224"/>
      <c r="G1421" s="69"/>
      <c r="H1421" s="69"/>
      <c r="I1421" s="226"/>
      <c r="J1421" s="54"/>
      <c r="K1421" s="55" t="str">
        <f t="shared" si="90"/>
        <v/>
      </c>
    </row>
    <row r="1422" spans="3:11">
      <c r="C1422" s="50" t="str">
        <f t="shared" si="91"/>
        <v/>
      </c>
      <c r="D1422" s="50" t="str">
        <f t="shared" si="92"/>
        <v/>
      </c>
      <c r="E1422" s="50" t="str">
        <f t="shared" si="93"/>
        <v/>
      </c>
      <c r="F1422" s="224"/>
      <c r="G1422" s="69"/>
      <c r="H1422" s="69"/>
      <c r="I1422" s="226"/>
      <c r="J1422" s="54"/>
      <c r="K1422" s="55" t="str">
        <f t="shared" si="90"/>
        <v/>
      </c>
    </row>
    <row r="1423" spans="3:11">
      <c r="C1423" s="50" t="str">
        <f t="shared" si="91"/>
        <v/>
      </c>
      <c r="D1423" s="50" t="str">
        <f t="shared" si="92"/>
        <v/>
      </c>
      <c r="E1423" s="50" t="str">
        <f t="shared" si="93"/>
        <v/>
      </c>
      <c r="F1423" s="224"/>
      <c r="G1423" s="69"/>
      <c r="H1423" s="69"/>
      <c r="I1423" s="226"/>
      <c r="J1423" s="54"/>
      <c r="K1423" s="55" t="str">
        <f t="shared" si="90"/>
        <v/>
      </c>
    </row>
    <row r="1424" spans="3:11">
      <c r="C1424" s="50" t="str">
        <f t="shared" si="91"/>
        <v/>
      </c>
      <c r="D1424" s="50" t="str">
        <f t="shared" si="92"/>
        <v/>
      </c>
      <c r="E1424" s="50" t="str">
        <f t="shared" si="93"/>
        <v/>
      </c>
      <c r="F1424" s="224"/>
      <c r="G1424" s="69"/>
      <c r="H1424" s="69"/>
      <c r="I1424" s="226"/>
      <c r="J1424" s="54"/>
      <c r="K1424" s="55" t="str">
        <f t="shared" si="90"/>
        <v/>
      </c>
    </row>
    <row r="1425" spans="3:11">
      <c r="C1425" s="50" t="str">
        <f t="shared" si="91"/>
        <v/>
      </c>
      <c r="D1425" s="50" t="str">
        <f t="shared" si="92"/>
        <v/>
      </c>
      <c r="E1425" s="50" t="str">
        <f t="shared" si="93"/>
        <v/>
      </c>
      <c r="F1425" s="224"/>
      <c r="G1425" s="69"/>
      <c r="H1425" s="69"/>
      <c r="I1425" s="226"/>
      <c r="J1425" s="54"/>
      <c r="K1425" s="55" t="str">
        <f t="shared" si="90"/>
        <v/>
      </c>
    </row>
    <row r="1426" spans="3:11">
      <c r="C1426" s="50" t="str">
        <f t="shared" si="91"/>
        <v/>
      </c>
      <c r="D1426" s="50" t="str">
        <f t="shared" si="92"/>
        <v/>
      </c>
      <c r="E1426" s="50" t="str">
        <f t="shared" si="93"/>
        <v/>
      </c>
      <c r="F1426" s="224"/>
      <c r="G1426" s="69"/>
      <c r="H1426" s="69"/>
      <c r="I1426" s="226"/>
      <c r="J1426" s="54"/>
      <c r="K1426" s="55" t="str">
        <f t="shared" ref="K1426:K1489" si="94">IF(I1426="","",IF(I1426=$A$5,"Entrada",IF(I1426=$A$6,"Entrada",IF(I1426=$A$7,"Entrada",IF(I1426=$A$8,"Entrada",IF(I1426=$A$9,"Entrada",(IF(I1426=$A$10,"Entrada","Saída"))))))))</f>
        <v/>
      </c>
    </row>
    <row r="1427" spans="3:11">
      <c r="C1427" s="50" t="str">
        <f t="shared" si="91"/>
        <v/>
      </c>
      <c r="D1427" s="50" t="str">
        <f t="shared" si="92"/>
        <v/>
      </c>
      <c r="E1427" s="50" t="str">
        <f t="shared" si="93"/>
        <v/>
      </c>
      <c r="F1427" s="224"/>
      <c r="G1427" s="69"/>
      <c r="H1427" s="69"/>
      <c r="I1427" s="226"/>
      <c r="J1427" s="54"/>
      <c r="K1427" s="55" t="str">
        <f t="shared" si="94"/>
        <v/>
      </c>
    </row>
    <row r="1428" spans="3:11">
      <c r="C1428" s="50" t="str">
        <f t="shared" si="91"/>
        <v/>
      </c>
      <c r="D1428" s="50" t="str">
        <f t="shared" si="92"/>
        <v/>
      </c>
      <c r="E1428" s="50" t="str">
        <f t="shared" si="93"/>
        <v/>
      </c>
      <c r="F1428" s="224"/>
      <c r="G1428" s="69"/>
      <c r="H1428" s="69"/>
      <c r="I1428" s="226"/>
      <c r="J1428" s="54"/>
      <c r="K1428" s="55" t="str">
        <f t="shared" si="94"/>
        <v/>
      </c>
    </row>
    <row r="1429" spans="3:11">
      <c r="C1429" s="50" t="str">
        <f t="shared" si="91"/>
        <v/>
      </c>
      <c r="D1429" s="50" t="str">
        <f t="shared" si="92"/>
        <v/>
      </c>
      <c r="E1429" s="50" t="str">
        <f t="shared" si="93"/>
        <v/>
      </c>
      <c r="F1429" s="224"/>
      <c r="G1429" s="69"/>
      <c r="H1429" s="69"/>
      <c r="I1429" s="226"/>
      <c r="J1429" s="54"/>
      <c r="K1429" s="55" t="str">
        <f t="shared" si="94"/>
        <v/>
      </c>
    </row>
    <row r="1430" spans="3:11">
      <c r="C1430" s="50" t="str">
        <f t="shared" si="91"/>
        <v/>
      </c>
      <c r="D1430" s="50" t="str">
        <f t="shared" si="92"/>
        <v/>
      </c>
      <c r="E1430" s="50" t="str">
        <f t="shared" si="93"/>
        <v/>
      </c>
      <c r="F1430" s="224"/>
      <c r="G1430" s="69"/>
      <c r="H1430" s="69"/>
      <c r="I1430" s="226"/>
      <c r="J1430" s="54"/>
      <c r="K1430" s="55" t="str">
        <f t="shared" si="94"/>
        <v/>
      </c>
    </row>
    <row r="1431" spans="3:11">
      <c r="C1431" s="50" t="str">
        <f t="shared" ref="C1431:C1494" si="95">IF(F1431="","",MONTH(F1431))</f>
        <v/>
      </c>
      <c r="D1431" s="50" t="str">
        <f t="shared" ref="D1431:D1494" si="96">IF(F1431="","",YEAR(F1431))</f>
        <v/>
      </c>
      <c r="E1431" s="50" t="str">
        <f t="shared" ref="E1431:E1494" si="97">IF(F1431="","",IF(OR(C1431=10,C1431=11,C1431=12),CONCATENATE(D1431,"/",C1431),CONCATENATE(D1431,"/",0,C1431)))</f>
        <v/>
      </c>
      <c r="F1431" s="224"/>
      <c r="G1431" s="69"/>
      <c r="H1431" s="69"/>
      <c r="I1431" s="226"/>
      <c r="J1431" s="54"/>
      <c r="K1431" s="55" t="str">
        <f t="shared" si="94"/>
        <v/>
      </c>
    </row>
    <row r="1432" spans="3:11">
      <c r="C1432" s="50" t="str">
        <f t="shared" si="95"/>
        <v/>
      </c>
      <c r="D1432" s="50" t="str">
        <f t="shared" si="96"/>
        <v/>
      </c>
      <c r="E1432" s="50" t="str">
        <f t="shared" si="97"/>
        <v/>
      </c>
      <c r="F1432" s="224"/>
      <c r="G1432" s="69"/>
      <c r="H1432" s="69"/>
      <c r="I1432" s="226"/>
      <c r="J1432" s="54"/>
      <c r="K1432" s="55" t="str">
        <f t="shared" si="94"/>
        <v/>
      </c>
    </row>
    <row r="1433" spans="3:11">
      <c r="C1433" s="50" t="str">
        <f t="shared" si="95"/>
        <v/>
      </c>
      <c r="D1433" s="50" t="str">
        <f t="shared" si="96"/>
        <v/>
      </c>
      <c r="E1433" s="50" t="str">
        <f t="shared" si="97"/>
        <v/>
      </c>
      <c r="F1433" s="224"/>
      <c r="G1433" s="69"/>
      <c r="H1433" s="69"/>
      <c r="I1433" s="226"/>
      <c r="J1433" s="54"/>
      <c r="K1433" s="55" t="str">
        <f t="shared" si="94"/>
        <v/>
      </c>
    </row>
    <row r="1434" spans="3:11">
      <c r="C1434" s="50" t="str">
        <f t="shared" si="95"/>
        <v/>
      </c>
      <c r="D1434" s="50" t="str">
        <f t="shared" si="96"/>
        <v/>
      </c>
      <c r="E1434" s="50" t="str">
        <f t="shared" si="97"/>
        <v/>
      </c>
      <c r="F1434" s="224"/>
      <c r="G1434" s="69"/>
      <c r="H1434" s="69"/>
      <c r="I1434" s="226"/>
      <c r="J1434" s="54"/>
      <c r="K1434" s="55" t="str">
        <f t="shared" si="94"/>
        <v/>
      </c>
    </row>
    <row r="1435" spans="3:11">
      <c r="C1435" s="50" t="str">
        <f t="shared" si="95"/>
        <v/>
      </c>
      <c r="D1435" s="50" t="str">
        <f t="shared" si="96"/>
        <v/>
      </c>
      <c r="E1435" s="50" t="str">
        <f t="shared" si="97"/>
        <v/>
      </c>
      <c r="F1435" s="224"/>
      <c r="G1435" s="69"/>
      <c r="H1435" s="69"/>
      <c r="I1435" s="226"/>
      <c r="J1435" s="54"/>
      <c r="K1435" s="55" t="str">
        <f t="shared" si="94"/>
        <v/>
      </c>
    </row>
    <row r="1436" spans="3:11">
      <c r="C1436" s="50" t="str">
        <f t="shared" si="95"/>
        <v/>
      </c>
      <c r="D1436" s="50" t="str">
        <f t="shared" si="96"/>
        <v/>
      </c>
      <c r="E1436" s="50" t="str">
        <f t="shared" si="97"/>
        <v/>
      </c>
      <c r="F1436" s="224"/>
      <c r="G1436" s="69"/>
      <c r="H1436" s="69"/>
      <c r="I1436" s="226"/>
      <c r="J1436" s="54"/>
      <c r="K1436" s="55" t="str">
        <f t="shared" si="94"/>
        <v/>
      </c>
    </row>
    <row r="1437" spans="3:11">
      <c r="C1437" s="50" t="str">
        <f t="shared" si="95"/>
        <v/>
      </c>
      <c r="D1437" s="50" t="str">
        <f t="shared" si="96"/>
        <v/>
      </c>
      <c r="E1437" s="50" t="str">
        <f t="shared" si="97"/>
        <v/>
      </c>
      <c r="F1437" s="224"/>
      <c r="G1437" s="69"/>
      <c r="H1437" s="69"/>
      <c r="I1437" s="226"/>
      <c r="J1437" s="54"/>
      <c r="K1437" s="55" t="str">
        <f t="shared" si="94"/>
        <v/>
      </c>
    </row>
    <row r="1438" spans="3:11">
      <c r="C1438" s="50" t="str">
        <f t="shared" si="95"/>
        <v/>
      </c>
      <c r="D1438" s="50" t="str">
        <f t="shared" si="96"/>
        <v/>
      </c>
      <c r="E1438" s="50" t="str">
        <f t="shared" si="97"/>
        <v/>
      </c>
      <c r="F1438" s="224"/>
      <c r="G1438" s="69"/>
      <c r="H1438" s="69"/>
      <c r="I1438" s="226"/>
      <c r="J1438" s="54"/>
      <c r="K1438" s="55" t="str">
        <f t="shared" si="94"/>
        <v/>
      </c>
    </row>
    <row r="1439" spans="3:11">
      <c r="C1439" s="50" t="str">
        <f t="shared" si="95"/>
        <v/>
      </c>
      <c r="D1439" s="50" t="str">
        <f t="shared" si="96"/>
        <v/>
      </c>
      <c r="E1439" s="50" t="str">
        <f t="shared" si="97"/>
        <v/>
      </c>
      <c r="F1439" s="224"/>
      <c r="G1439" s="69"/>
      <c r="H1439" s="69"/>
      <c r="I1439" s="226"/>
      <c r="J1439" s="54"/>
      <c r="K1439" s="55" t="str">
        <f t="shared" si="94"/>
        <v/>
      </c>
    </row>
    <row r="1440" spans="3:11">
      <c r="C1440" s="50" t="str">
        <f t="shared" si="95"/>
        <v/>
      </c>
      <c r="D1440" s="50" t="str">
        <f t="shared" si="96"/>
        <v/>
      </c>
      <c r="E1440" s="50" t="str">
        <f t="shared" si="97"/>
        <v/>
      </c>
      <c r="F1440" s="224"/>
      <c r="G1440" s="69"/>
      <c r="H1440" s="69"/>
      <c r="I1440" s="226"/>
      <c r="J1440" s="54"/>
      <c r="K1440" s="55" t="str">
        <f t="shared" si="94"/>
        <v/>
      </c>
    </row>
    <row r="1441" spans="3:11">
      <c r="C1441" s="50" t="str">
        <f t="shared" si="95"/>
        <v/>
      </c>
      <c r="D1441" s="50" t="str">
        <f t="shared" si="96"/>
        <v/>
      </c>
      <c r="E1441" s="50" t="str">
        <f t="shared" si="97"/>
        <v/>
      </c>
      <c r="F1441" s="224"/>
      <c r="G1441" s="69"/>
      <c r="H1441" s="69"/>
      <c r="I1441" s="226"/>
      <c r="J1441" s="54"/>
      <c r="K1441" s="55" t="str">
        <f t="shared" si="94"/>
        <v/>
      </c>
    </row>
    <row r="1442" spans="3:11">
      <c r="C1442" s="50" t="str">
        <f t="shared" si="95"/>
        <v/>
      </c>
      <c r="D1442" s="50" t="str">
        <f t="shared" si="96"/>
        <v/>
      </c>
      <c r="E1442" s="50" t="str">
        <f t="shared" si="97"/>
        <v/>
      </c>
      <c r="F1442" s="224"/>
      <c r="G1442" s="69"/>
      <c r="H1442" s="69"/>
      <c r="I1442" s="226"/>
      <c r="J1442" s="54"/>
      <c r="K1442" s="55" t="str">
        <f t="shared" si="94"/>
        <v/>
      </c>
    </row>
    <row r="1443" spans="3:11">
      <c r="C1443" s="50" t="str">
        <f t="shared" si="95"/>
        <v/>
      </c>
      <c r="D1443" s="50" t="str">
        <f t="shared" si="96"/>
        <v/>
      </c>
      <c r="E1443" s="50" t="str">
        <f t="shared" si="97"/>
        <v/>
      </c>
      <c r="F1443" s="224"/>
      <c r="G1443" s="69"/>
      <c r="H1443" s="69"/>
      <c r="I1443" s="226"/>
      <c r="J1443" s="54"/>
      <c r="K1443" s="55" t="str">
        <f t="shared" si="94"/>
        <v/>
      </c>
    </row>
    <row r="1444" spans="3:11">
      <c r="C1444" s="50" t="str">
        <f t="shared" si="95"/>
        <v/>
      </c>
      <c r="D1444" s="50" t="str">
        <f t="shared" si="96"/>
        <v/>
      </c>
      <c r="E1444" s="50" t="str">
        <f t="shared" si="97"/>
        <v/>
      </c>
      <c r="F1444" s="224"/>
      <c r="G1444" s="69"/>
      <c r="H1444" s="69"/>
      <c r="I1444" s="226"/>
      <c r="J1444" s="54"/>
      <c r="K1444" s="55" t="str">
        <f t="shared" si="94"/>
        <v/>
      </c>
    </row>
    <row r="1445" spans="3:11">
      <c r="C1445" s="50" t="str">
        <f t="shared" si="95"/>
        <v/>
      </c>
      <c r="D1445" s="50" t="str">
        <f t="shared" si="96"/>
        <v/>
      </c>
      <c r="E1445" s="50" t="str">
        <f t="shared" si="97"/>
        <v/>
      </c>
      <c r="F1445" s="224"/>
      <c r="G1445" s="69"/>
      <c r="H1445" s="69"/>
      <c r="I1445" s="226"/>
      <c r="J1445" s="54"/>
      <c r="K1445" s="55" t="str">
        <f t="shared" si="94"/>
        <v/>
      </c>
    </row>
    <row r="1446" spans="3:11">
      <c r="C1446" s="50" t="str">
        <f t="shared" si="95"/>
        <v/>
      </c>
      <c r="D1446" s="50" t="str">
        <f t="shared" si="96"/>
        <v/>
      </c>
      <c r="E1446" s="50" t="str">
        <f t="shared" si="97"/>
        <v/>
      </c>
      <c r="F1446" s="224"/>
      <c r="G1446" s="69"/>
      <c r="H1446" s="69"/>
      <c r="I1446" s="226"/>
      <c r="J1446" s="54"/>
      <c r="K1446" s="55" t="str">
        <f t="shared" si="94"/>
        <v/>
      </c>
    </row>
    <row r="1447" spans="3:11">
      <c r="C1447" s="50" t="str">
        <f t="shared" si="95"/>
        <v/>
      </c>
      <c r="D1447" s="50" t="str">
        <f t="shared" si="96"/>
        <v/>
      </c>
      <c r="E1447" s="50" t="str">
        <f t="shared" si="97"/>
        <v/>
      </c>
      <c r="F1447" s="224"/>
      <c r="G1447" s="69"/>
      <c r="H1447" s="69"/>
      <c r="I1447" s="226"/>
      <c r="J1447" s="54"/>
      <c r="K1447" s="55" t="str">
        <f t="shared" si="94"/>
        <v/>
      </c>
    </row>
    <row r="1448" spans="3:11">
      <c r="C1448" s="50" t="str">
        <f t="shared" si="95"/>
        <v/>
      </c>
      <c r="D1448" s="50" t="str">
        <f t="shared" si="96"/>
        <v/>
      </c>
      <c r="E1448" s="50" t="str">
        <f t="shared" si="97"/>
        <v/>
      </c>
      <c r="F1448" s="224"/>
      <c r="G1448" s="69"/>
      <c r="H1448" s="69"/>
      <c r="I1448" s="226"/>
      <c r="J1448" s="54"/>
      <c r="K1448" s="55" t="str">
        <f t="shared" si="94"/>
        <v/>
      </c>
    </row>
    <row r="1449" spans="3:11">
      <c r="C1449" s="50" t="str">
        <f t="shared" si="95"/>
        <v/>
      </c>
      <c r="D1449" s="50" t="str">
        <f t="shared" si="96"/>
        <v/>
      </c>
      <c r="E1449" s="50" t="str">
        <f t="shared" si="97"/>
        <v/>
      </c>
      <c r="F1449" s="224"/>
      <c r="G1449" s="69"/>
      <c r="H1449" s="69"/>
      <c r="I1449" s="226"/>
      <c r="J1449" s="54"/>
      <c r="K1449" s="55" t="str">
        <f t="shared" si="94"/>
        <v/>
      </c>
    </row>
    <row r="1450" spans="3:11">
      <c r="C1450" s="50" t="str">
        <f t="shared" si="95"/>
        <v/>
      </c>
      <c r="D1450" s="50" t="str">
        <f t="shared" si="96"/>
        <v/>
      </c>
      <c r="E1450" s="50" t="str">
        <f t="shared" si="97"/>
        <v/>
      </c>
      <c r="F1450" s="224"/>
      <c r="G1450" s="69"/>
      <c r="H1450" s="69"/>
      <c r="I1450" s="226"/>
      <c r="J1450" s="54"/>
      <c r="K1450" s="55" t="str">
        <f t="shared" si="94"/>
        <v/>
      </c>
    </row>
    <row r="1451" spans="3:11">
      <c r="C1451" s="50" t="str">
        <f t="shared" si="95"/>
        <v/>
      </c>
      <c r="D1451" s="50" t="str">
        <f t="shared" si="96"/>
        <v/>
      </c>
      <c r="E1451" s="50" t="str">
        <f t="shared" si="97"/>
        <v/>
      </c>
      <c r="F1451" s="224"/>
      <c r="G1451" s="69"/>
      <c r="H1451" s="69"/>
      <c r="I1451" s="226"/>
      <c r="J1451" s="54"/>
      <c r="K1451" s="55" t="str">
        <f t="shared" si="94"/>
        <v/>
      </c>
    </row>
    <row r="1452" spans="3:11">
      <c r="C1452" s="50" t="str">
        <f t="shared" si="95"/>
        <v/>
      </c>
      <c r="D1452" s="50" t="str">
        <f t="shared" si="96"/>
        <v/>
      </c>
      <c r="E1452" s="50" t="str">
        <f t="shared" si="97"/>
        <v/>
      </c>
      <c r="F1452" s="224"/>
      <c r="G1452" s="69"/>
      <c r="H1452" s="69"/>
      <c r="I1452" s="226"/>
      <c r="J1452" s="54"/>
      <c r="K1452" s="55" t="str">
        <f t="shared" si="94"/>
        <v/>
      </c>
    </row>
    <row r="1453" spans="3:11">
      <c r="C1453" s="50" t="str">
        <f t="shared" si="95"/>
        <v/>
      </c>
      <c r="D1453" s="50" t="str">
        <f t="shared" si="96"/>
        <v/>
      </c>
      <c r="E1453" s="50" t="str">
        <f t="shared" si="97"/>
        <v/>
      </c>
      <c r="F1453" s="224"/>
      <c r="G1453" s="69"/>
      <c r="H1453" s="69"/>
      <c r="I1453" s="226"/>
      <c r="J1453" s="54"/>
      <c r="K1453" s="55" t="str">
        <f t="shared" si="94"/>
        <v/>
      </c>
    </row>
    <row r="1454" spans="3:11">
      <c r="C1454" s="50" t="str">
        <f t="shared" si="95"/>
        <v/>
      </c>
      <c r="D1454" s="50" t="str">
        <f t="shared" si="96"/>
        <v/>
      </c>
      <c r="E1454" s="50" t="str">
        <f t="shared" si="97"/>
        <v/>
      </c>
      <c r="F1454" s="224"/>
      <c r="G1454" s="69"/>
      <c r="H1454" s="69"/>
      <c r="I1454" s="226"/>
      <c r="J1454" s="54"/>
      <c r="K1454" s="55" t="str">
        <f t="shared" si="94"/>
        <v/>
      </c>
    </row>
    <row r="1455" spans="3:11">
      <c r="C1455" s="50" t="str">
        <f t="shared" si="95"/>
        <v/>
      </c>
      <c r="D1455" s="50" t="str">
        <f t="shared" si="96"/>
        <v/>
      </c>
      <c r="E1455" s="50" t="str">
        <f t="shared" si="97"/>
        <v/>
      </c>
      <c r="F1455" s="224"/>
      <c r="G1455" s="69"/>
      <c r="H1455" s="69"/>
      <c r="I1455" s="226"/>
      <c r="J1455" s="54"/>
      <c r="K1455" s="55" t="str">
        <f t="shared" si="94"/>
        <v/>
      </c>
    </row>
    <row r="1456" spans="3:11">
      <c r="C1456" s="50" t="str">
        <f t="shared" si="95"/>
        <v/>
      </c>
      <c r="D1456" s="50" t="str">
        <f t="shared" si="96"/>
        <v/>
      </c>
      <c r="E1456" s="50" t="str">
        <f t="shared" si="97"/>
        <v/>
      </c>
      <c r="F1456" s="224"/>
      <c r="G1456" s="69"/>
      <c r="H1456" s="69"/>
      <c r="I1456" s="226"/>
      <c r="J1456" s="54"/>
      <c r="K1456" s="55" t="str">
        <f t="shared" si="94"/>
        <v/>
      </c>
    </row>
    <row r="1457" spans="3:11">
      <c r="C1457" s="50" t="str">
        <f t="shared" si="95"/>
        <v/>
      </c>
      <c r="D1457" s="50" t="str">
        <f t="shared" si="96"/>
        <v/>
      </c>
      <c r="E1457" s="50" t="str">
        <f t="shared" si="97"/>
        <v/>
      </c>
      <c r="F1457" s="224"/>
      <c r="G1457" s="69"/>
      <c r="H1457" s="69"/>
      <c r="I1457" s="226"/>
      <c r="J1457" s="54"/>
      <c r="K1457" s="55" t="str">
        <f t="shared" si="94"/>
        <v/>
      </c>
    </row>
    <row r="1458" spans="3:11">
      <c r="C1458" s="50" t="str">
        <f t="shared" si="95"/>
        <v/>
      </c>
      <c r="D1458" s="50" t="str">
        <f t="shared" si="96"/>
        <v/>
      </c>
      <c r="E1458" s="50" t="str">
        <f t="shared" si="97"/>
        <v/>
      </c>
      <c r="F1458" s="224"/>
      <c r="G1458" s="69"/>
      <c r="H1458" s="69"/>
      <c r="I1458" s="226"/>
      <c r="J1458" s="54"/>
      <c r="K1458" s="55" t="str">
        <f t="shared" si="94"/>
        <v/>
      </c>
    </row>
    <row r="1459" spans="3:11">
      <c r="C1459" s="50" t="str">
        <f t="shared" si="95"/>
        <v/>
      </c>
      <c r="D1459" s="50" t="str">
        <f t="shared" si="96"/>
        <v/>
      </c>
      <c r="E1459" s="50" t="str">
        <f t="shared" si="97"/>
        <v/>
      </c>
      <c r="F1459" s="224"/>
      <c r="G1459" s="69"/>
      <c r="H1459" s="69"/>
      <c r="I1459" s="226"/>
      <c r="J1459" s="54"/>
      <c r="K1459" s="55" t="str">
        <f t="shared" si="94"/>
        <v/>
      </c>
    </row>
    <row r="1460" spans="3:11">
      <c r="C1460" s="50" t="str">
        <f t="shared" si="95"/>
        <v/>
      </c>
      <c r="D1460" s="50" t="str">
        <f t="shared" si="96"/>
        <v/>
      </c>
      <c r="E1460" s="50" t="str">
        <f t="shared" si="97"/>
        <v/>
      </c>
      <c r="F1460" s="224"/>
      <c r="G1460" s="69"/>
      <c r="H1460" s="69"/>
      <c r="I1460" s="226"/>
      <c r="J1460" s="54"/>
      <c r="K1460" s="55" t="str">
        <f t="shared" si="94"/>
        <v/>
      </c>
    </row>
    <row r="1461" spans="3:11">
      <c r="C1461" s="50" t="str">
        <f t="shared" si="95"/>
        <v/>
      </c>
      <c r="D1461" s="50" t="str">
        <f t="shared" si="96"/>
        <v/>
      </c>
      <c r="E1461" s="50" t="str">
        <f t="shared" si="97"/>
        <v/>
      </c>
      <c r="F1461" s="224"/>
      <c r="G1461" s="69"/>
      <c r="H1461" s="69"/>
      <c r="I1461" s="226"/>
      <c r="J1461" s="54"/>
      <c r="K1461" s="55" t="str">
        <f t="shared" si="94"/>
        <v/>
      </c>
    </row>
    <row r="1462" spans="3:11">
      <c r="C1462" s="50" t="str">
        <f t="shared" si="95"/>
        <v/>
      </c>
      <c r="D1462" s="50" t="str">
        <f t="shared" si="96"/>
        <v/>
      </c>
      <c r="E1462" s="50" t="str">
        <f t="shared" si="97"/>
        <v/>
      </c>
      <c r="F1462" s="224"/>
      <c r="G1462" s="69"/>
      <c r="H1462" s="69"/>
      <c r="I1462" s="226"/>
      <c r="J1462" s="54"/>
      <c r="K1462" s="55" t="str">
        <f t="shared" si="94"/>
        <v/>
      </c>
    </row>
    <row r="1463" spans="3:11">
      <c r="C1463" s="50" t="str">
        <f t="shared" si="95"/>
        <v/>
      </c>
      <c r="D1463" s="50" t="str">
        <f t="shared" si="96"/>
        <v/>
      </c>
      <c r="E1463" s="50" t="str">
        <f t="shared" si="97"/>
        <v/>
      </c>
      <c r="F1463" s="224"/>
      <c r="G1463" s="69"/>
      <c r="H1463" s="69"/>
      <c r="I1463" s="226"/>
      <c r="J1463" s="54"/>
      <c r="K1463" s="55" t="str">
        <f t="shared" si="94"/>
        <v/>
      </c>
    </row>
    <row r="1464" spans="3:11">
      <c r="C1464" s="50" t="str">
        <f t="shared" si="95"/>
        <v/>
      </c>
      <c r="D1464" s="50" t="str">
        <f t="shared" si="96"/>
        <v/>
      </c>
      <c r="E1464" s="50" t="str">
        <f t="shared" si="97"/>
        <v/>
      </c>
      <c r="F1464" s="224"/>
      <c r="G1464" s="69"/>
      <c r="H1464" s="69"/>
      <c r="I1464" s="226"/>
      <c r="J1464" s="54"/>
      <c r="K1464" s="55" t="str">
        <f t="shared" si="94"/>
        <v/>
      </c>
    </row>
    <row r="1465" spans="3:11">
      <c r="C1465" s="50" t="str">
        <f t="shared" si="95"/>
        <v/>
      </c>
      <c r="D1465" s="50" t="str">
        <f t="shared" si="96"/>
        <v/>
      </c>
      <c r="E1465" s="50" t="str">
        <f t="shared" si="97"/>
        <v/>
      </c>
      <c r="F1465" s="224"/>
      <c r="G1465" s="69"/>
      <c r="H1465" s="69"/>
      <c r="I1465" s="226"/>
      <c r="J1465" s="54"/>
      <c r="K1465" s="55" t="str">
        <f t="shared" si="94"/>
        <v/>
      </c>
    </row>
    <row r="1466" spans="3:11">
      <c r="C1466" s="50" t="str">
        <f t="shared" si="95"/>
        <v/>
      </c>
      <c r="D1466" s="50" t="str">
        <f t="shared" si="96"/>
        <v/>
      </c>
      <c r="E1466" s="50" t="str">
        <f t="shared" si="97"/>
        <v/>
      </c>
      <c r="F1466" s="224"/>
      <c r="G1466" s="69"/>
      <c r="H1466" s="69"/>
      <c r="I1466" s="226"/>
      <c r="J1466" s="54"/>
      <c r="K1466" s="55" t="str">
        <f t="shared" si="94"/>
        <v/>
      </c>
    </row>
    <row r="1467" spans="3:11">
      <c r="C1467" s="50" t="str">
        <f t="shared" si="95"/>
        <v/>
      </c>
      <c r="D1467" s="50" t="str">
        <f t="shared" si="96"/>
        <v/>
      </c>
      <c r="E1467" s="50" t="str">
        <f t="shared" si="97"/>
        <v/>
      </c>
      <c r="F1467" s="224"/>
      <c r="G1467" s="69"/>
      <c r="H1467" s="69"/>
      <c r="I1467" s="226"/>
      <c r="J1467" s="54"/>
      <c r="K1467" s="55" t="str">
        <f t="shared" si="94"/>
        <v/>
      </c>
    </row>
    <row r="1468" spans="3:11">
      <c r="C1468" s="50" t="str">
        <f t="shared" si="95"/>
        <v/>
      </c>
      <c r="D1468" s="50" t="str">
        <f t="shared" si="96"/>
        <v/>
      </c>
      <c r="E1468" s="50" t="str">
        <f t="shared" si="97"/>
        <v/>
      </c>
      <c r="F1468" s="224"/>
      <c r="G1468" s="69"/>
      <c r="H1468" s="69"/>
      <c r="I1468" s="226"/>
      <c r="J1468" s="54"/>
      <c r="K1468" s="55" t="str">
        <f t="shared" si="94"/>
        <v/>
      </c>
    </row>
    <row r="1469" spans="3:11">
      <c r="C1469" s="50" t="str">
        <f t="shared" si="95"/>
        <v/>
      </c>
      <c r="D1469" s="50" t="str">
        <f t="shared" si="96"/>
        <v/>
      </c>
      <c r="E1469" s="50" t="str">
        <f t="shared" si="97"/>
        <v/>
      </c>
      <c r="F1469" s="224"/>
      <c r="G1469" s="69"/>
      <c r="H1469" s="69"/>
      <c r="I1469" s="226"/>
      <c r="J1469" s="54"/>
      <c r="K1469" s="55" t="str">
        <f t="shared" si="94"/>
        <v/>
      </c>
    </row>
    <row r="1470" spans="3:11">
      <c r="C1470" s="50" t="str">
        <f t="shared" si="95"/>
        <v/>
      </c>
      <c r="D1470" s="50" t="str">
        <f t="shared" si="96"/>
        <v/>
      </c>
      <c r="E1470" s="50" t="str">
        <f t="shared" si="97"/>
        <v/>
      </c>
      <c r="F1470" s="224"/>
      <c r="G1470" s="69"/>
      <c r="H1470" s="69"/>
      <c r="I1470" s="226"/>
      <c r="J1470" s="54"/>
      <c r="K1470" s="55" t="str">
        <f t="shared" si="94"/>
        <v/>
      </c>
    </row>
    <row r="1471" spans="3:11">
      <c r="C1471" s="50" t="str">
        <f t="shared" si="95"/>
        <v/>
      </c>
      <c r="D1471" s="50" t="str">
        <f t="shared" si="96"/>
        <v/>
      </c>
      <c r="E1471" s="50" t="str">
        <f t="shared" si="97"/>
        <v/>
      </c>
      <c r="F1471" s="224"/>
      <c r="G1471" s="69"/>
      <c r="H1471" s="69"/>
      <c r="I1471" s="226"/>
      <c r="J1471" s="54"/>
      <c r="K1471" s="55" t="str">
        <f t="shared" si="94"/>
        <v/>
      </c>
    </row>
    <row r="1472" spans="3:11">
      <c r="C1472" s="50" t="str">
        <f t="shared" si="95"/>
        <v/>
      </c>
      <c r="D1472" s="50" t="str">
        <f t="shared" si="96"/>
        <v/>
      </c>
      <c r="E1472" s="50" t="str">
        <f t="shared" si="97"/>
        <v/>
      </c>
      <c r="F1472" s="224"/>
      <c r="G1472" s="69"/>
      <c r="H1472" s="69"/>
      <c r="I1472" s="226"/>
      <c r="J1472" s="54"/>
      <c r="K1472" s="55" t="str">
        <f t="shared" si="94"/>
        <v/>
      </c>
    </row>
    <row r="1473" spans="3:11">
      <c r="C1473" s="50" t="str">
        <f t="shared" si="95"/>
        <v/>
      </c>
      <c r="D1473" s="50" t="str">
        <f t="shared" si="96"/>
        <v/>
      </c>
      <c r="E1473" s="50" t="str">
        <f t="shared" si="97"/>
        <v/>
      </c>
      <c r="F1473" s="224"/>
      <c r="G1473" s="69"/>
      <c r="H1473" s="69"/>
      <c r="I1473" s="226"/>
      <c r="J1473" s="54"/>
      <c r="K1473" s="55" t="str">
        <f t="shared" si="94"/>
        <v/>
      </c>
    </row>
    <row r="1474" spans="3:11">
      <c r="C1474" s="50" t="str">
        <f t="shared" si="95"/>
        <v/>
      </c>
      <c r="D1474" s="50" t="str">
        <f t="shared" si="96"/>
        <v/>
      </c>
      <c r="E1474" s="50" t="str">
        <f t="shared" si="97"/>
        <v/>
      </c>
      <c r="F1474" s="224"/>
      <c r="G1474" s="69"/>
      <c r="H1474" s="69"/>
      <c r="I1474" s="226"/>
      <c r="J1474" s="54"/>
      <c r="K1474" s="55" t="str">
        <f t="shared" si="94"/>
        <v/>
      </c>
    </row>
    <row r="1475" spans="3:11">
      <c r="C1475" s="50" t="str">
        <f t="shared" si="95"/>
        <v/>
      </c>
      <c r="D1475" s="50" t="str">
        <f t="shared" si="96"/>
        <v/>
      </c>
      <c r="E1475" s="50" t="str">
        <f t="shared" si="97"/>
        <v/>
      </c>
      <c r="F1475" s="224"/>
      <c r="G1475" s="69"/>
      <c r="H1475" s="69"/>
      <c r="I1475" s="226"/>
      <c r="J1475" s="54"/>
      <c r="K1475" s="55" t="str">
        <f t="shared" si="94"/>
        <v/>
      </c>
    </row>
    <row r="1476" spans="3:11">
      <c r="C1476" s="50" t="str">
        <f t="shared" si="95"/>
        <v/>
      </c>
      <c r="D1476" s="50" t="str">
        <f t="shared" si="96"/>
        <v/>
      </c>
      <c r="E1476" s="50" t="str">
        <f t="shared" si="97"/>
        <v/>
      </c>
      <c r="F1476" s="224"/>
      <c r="G1476" s="69"/>
      <c r="H1476" s="69"/>
      <c r="I1476" s="226"/>
      <c r="J1476" s="54"/>
      <c r="K1476" s="55" t="str">
        <f t="shared" si="94"/>
        <v/>
      </c>
    </row>
    <row r="1477" spans="3:11">
      <c r="C1477" s="50" t="str">
        <f t="shared" si="95"/>
        <v/>
      </c>
      <c r="D1477" s="50" t="str">
        <f t="shared" si="96"/>
        <v/>
      </c>
      <c r="E1477" s="50" t="str">
        <f t="shared" si="97"/>
        <v/>
      </c>
      <c r="F1477" s="224"/>
      <c r="G1477" s="69"/>
      <c r="H1477" s="69"/>
      <c r="I1477" s="226"/>
      <c r="J1477" s="54"/>
      <c r="K1477" s="55" t="str">
        <f t="shared" si="94"/>
        <v/>
      </c>
    </row>
    <row r="1478" spans="3:11">
      <c r="C1478" s="50" t="str">
        <f t="shared" si="95"/>
        <v/>
      </c>
      <c r="D1478" s="50" t="str">
        <f t="shared" si="96"/>
        <v/>
      </c>
      <c r="E1478" s="50" t="str">
        <f t="shared" si="97"/>
        <v/>
      </c>
      <c r="F1478" s="224"/>
      <c r="G1478" s="69"/>
      <c r="H1478" s="69"/>
      <c r="I1478" s="226"/>
      <c r="J1478" s="54"/>
      <c r="K1478" s="55" t="str">
        <f t="shared" si="94"/>
        <v/>
      </c>
    </row>
    <row r="1479" spans="3:11">
      <c r="C1479" s="50" t="str">
        <f t="shared" si="95"/>
        <v/>
      </c>
      <c r="D1479" s="50" t="str">
        <f t="shared" si="96"/>
        <v/>
      </c>
      <c r="E1479" s="50" t="str">
        <f t="shared" si="97"/>
        <v/>
      </c>
      <c r="F1479" s="224"/>
      <c r="G1479" s="69"/>
      <c r="H1479" s="69"/>
      <c r="I1479" s="226"/>
      <c r="J1479" s="54"/>
      <c r="K1479" s="55" t="str">
        <f t="shared" si="94"/>
        <v/>
      </c>
    </row>
    <row r="1480" spans="3:11">
      <c r="C1480" s="50" t="str">
        <f t="shared" si="95"/>
        <v/>
      </c>
      <c r="D1480" s="50" t="str">
        <f t="shared" si="96"/>
        <v/>
      </c>
      <c r="E1480" s="50" t="str">
        <f t="shared" si="97"/>
        <v/>
      </c>
      <c r="F1480" s="224"/>
      <c r="G1480" s="69"/>
      <c r="H1480" s="69"/>
      <c r="I1480" s="226"/>
      <c r="J1480" s="54"/>
      <c r="K1480" s="55" t="str">
        <f t="shared" si="94"/>
        <v/>
      </c>
    </row>
    <row r="1481" spans="3:11">
      <c r="C1481" s="50" t="str">
        <f t="shared" si="95"/>
        <v/>
      </c>
      <c r="D1481" s="50" t="str">
        <f t="shared" si="96"/>
        <v/>
      </c>
      <c r="E1481" s="50" t="str">
        <f t="shared" si="97"/>
        <v/>
      </c>
      <c r="F1481" s="224"/>
      <c r="G1481" s="69"/>
      <c r="H1481" s="69"/>
      <c r="I1481" s="226"/>
      <c r="J1481" s="54"/>
      <c r="K1481" s="55" t="str">
        <f t="shared" si="94"/>
        <v/>
      </c>
    </row>
    <row r="1482" spans="3:11">
      <c r="C1482" s="50" t="str">
        <f t="shared" si="95"/>
        <v/>
      </c>
      <c r="D1482" s="50" t="str">
        <f t="shared" si="96"/>
        <v/>
      </c>
      <c r="E1482" s="50" t="str">
        <f t="shared" si="97"/>
        <v/>
      </c>
      <c r="F1482" s="224"/>
      <c r="G1482" s="69"/>
      <c r="H1482" s="69"/>
      <c r="I1482" s="226"/>
      <c r="J1482" s="54"/>
      <c r="K1482" s="55" t="str">
        <f t="shared" si="94"/>
        <v/>
      </c>
    </row>
    <row r="1483" spans="3:11">
      <c r="C1483" s="50" t="str">
        <f t="shared" si="95"/>
        <v/>
      </c>
      <c r="D1483" s="50" t="str">
        <f t="shared" si="96"/>
        <v/>
      </c>
      <c r="E1483" s="50" t="str">
        <f t="shared" si="97"/>
        <v/>
      </c>
      <c r="F1483" s="224"/>
      <c r="G1483" s="69"/>
      <c r="H1483" s="69"/>
      <c r="I1483" s="226"/>
      <c r="J1483" s="54"/>
      <c r="K1483" s="55" t="str">
        <f t="shared" si="94"/>
        <v/>
      </c>
    </row>
    <row r="1484" spans="3:11">
      <c r="C1484" s="50" t="str">
        <f t="shared" si="95"/>
        <v/>
      </c>
      <c r="D1484" s="50" t="str">
        <f t="shared" si="96"/>
        <v/>
      </c>
      <c r="E1484" s="50" t="str">
        <f t="shared" si="97"/>
        <v/>
      </c>
      <c r="F1484" s="224"/>
      <c r="G1484" s="69"/>
      <c r="H1484" s="69"/>
      <c r="I1484" s="226"/>
      <c r="J1484" s="54"/>
      <c r="K1484" s="55" t="str">
        <f t="shared" si="94"/>
        <v/>
      </c>
    </row>
    <row r="1485" spans="3:11">
      <c r="C1485" s="50" t="str">
        <f t="shared" si="95"/>
        <v/>
      </c>
      <c r="D1485" s="50" t="str">
        <f t="shared" si="96"/>
        <v/>
      </c>
      <c r="E1485" s="50" t="str">
        <f t="shared" si="97"/>
        <v/>
      </c>
      <c r="F1485" s="224"/>
      <c r="G1485" s="69"/>
      <c r="H1485" s="69"/>
      <c r="I1485" s="226"/>
      <c r="J1485" s="54"/>
      <c r="K1485" s="55" t="str">
        <f t="shared" si="94"/>
        <v/>
      </c>
    </row>
    <row r="1486" spans="3:11">
      <c r="C1486" s="50" t="str">
        <f t="shared" si="95"/>
        <v/>
      </c>
      <c r="D1486" s="50" t="str">
        <f t="shared" si="96"/>
        <v/>
      </c>
      <c r="E1486" s="50" t="str">
        <f t="shared" si="97"/>
        <v/>
      </c>
      <c r="F1486" s="224"/>
      <c r="G1486" s="69"/>
      <c r="H1486" s="69"/>
      <c r="I1486" s="226"/>
      <c r="J1486" s="54"/>
      <c r="K1486" s="55" t="str">
        <f t="shared" si="94"/>
        <v/>
      </c>
    </row>
    <row r="1487" spans="3:11">
      <c r="C1487" s="50" t="str">
        <f t="shared" si="95"/>
        <v/>
      </c>
      <c r="D1487" s="50" t="str">
        <f t="shared" si="96"/>
        <v/>
      </c>
      <c r="E1487" s="50" t="str">
        <f t="shared" si="97"/>
        <v/>
      </c>
      <c r="F1487" s="224"/>
      <c r="G1487" s="69"/>
      <c r="H1487" s="69"/>
      <c r="I1487" s="226"/>
      <c r="J1487" s="54"/>
      <c r="K1487" s="55" t="str">
        <f t="shared" si="94"/>
        <v/>
      </c>
    </row>
    <row r="1488" spans="3:11">
      <c r="C1488" s="50" t="str">
        <f t="shared" si="95"/>
        <v/>
      </c>
      <c r="D1488" s="50" t="str">
        <f t="shared" si="96"/>
        <v/>
      </c>
      <c r="E1488" s="50" t="str">
        <f t="shared" si="97"/>
        <v/>
      </c>
      <c r="F1488" s="224"/>
      <c r="G1488" s="69"/>
      <c r="H1488" s="69"/>
      <c r="I1488" s="226"/>
      <c r="J1488" s="54"/>
      <c r="K1488" s="55" t="str">
        <f t="shared" si="94"/>
        <v/>
      </c>
    </row>
    <row r="1489" spans="3:11">
      <c r="C1489" s="50" t="str">
        <f t="shared" si="95"/>
        <v/>
      </c>
      <c r="D1489" s="50" t="str">
        <f t="shared" si="96"/>
        <v/>
      </c>
      <c r="E1489" s="50" t="str">
        <f t="shared" si="97"/>
        <v/>
      </c>
      <c r="F1489" s="224"/>
      <c r="G1489" s="69"/>
      <c r="H1489" s="69"/>
      <c r="I1489" s="226"/>
      <c r="J1489" s="54"/>
      <c r="K1489" s="55" t="str">
        <f t="shared" si="94"/>
        <v/>
      </c>
    </row>
    <row r="1490" spans="3:11">
      <c r="C1490" s="50" t="str">
        <f t="shared" si="95"/>
        <v/>
      </c>
      <c r="D1490" s="50" t="str">
        <f t="shared" si="96"/>
        <v/>
      </c>
      <c r="E1490" s="50" t="str">
        <f t="shared" si="97"/>
        <v/>
      </c>
      <c r="F1490" s="224"/>
      <c r="G1490" s="69"/>
      <c r="H1490" s="69"/>
      <c r="I1490" s="226"/>
      <c r="J1490" s="54"/>
      <c r="K1490" s="55" t="str">
        <f t="shared" ref="K1490:K1553" si="98">IF(I1490="","",IF(I1490=$A$5,"Entrada",IF(I1490=$A$6,"Entrada",IF(I1490=$A$7,"Entrada",IF(I1490=$A$8,"Entrada",IF(I1490=$A$9,"Entrada",(IF(I1490=$A$10,"Entrada","Saída"))))))))</f>
        <v/>
      </c>
    </row>
    <row r="1491" spans="3:11">
      <c r="C1491" s="50" t="str">
        <f t="shared" si="95"/>
        <v/>
      </c>
      <c r="D1491" s="50" t="str">
        <f t="shared" si="96"/>
        <v/>
      </c>
      <c r="E1491" s="50" t="str">
        <f t="shared" si="97"/>
        <v/>
      </c>
      <c r="F1491" s="224"/>
      <c r="G1491" s="69"/>
      <c r="H1491" s="69"/>
      <c r="I1491" s="226"/>
      <c r="J1491" s="54"/>
      <c r="K1491" s="55" t="str">
        <f t="shared" si="98"/>
        <v/>
      </c>
    </row>
    <row r="1492" spans="3:11">
      <c r="C1492" s="50" t="str">
        <f t="shared" si="95"/>
        <v/>
      </c>
      <c r="D1492" s="50" t="str">
        <f t="shared" si="96"/>
        <v/>
      </c>
      <c r="E1492" s="50" t="str">
        <f t="shared" si="97"/>
        <v/>
      </c>
      <c r="F1492" s="224"/>
      <c r="G1492" s="69"/>
      <c r="H1492" s="69"/>
      <c r="I1492" s="226"/>
      <c r="J1492" s="54"/>
      <c r="K1492" s="55" t="str">
        <f t="shared" si="98"/>
        <v/>
      </c>
    </row>
    <row r="1493" spans="3:11">
      <c r="C1493" s="50" t="str">
        <f t="shared" si="95"/>
        <v/>
      </c>
      <c r="D1493" s="50" t="str">
        <f t="shared" si="96"/>
        <v/>
      </c>
      <c r="E1493" s="50" t="str">
        <f t="shared" si="97"/>
        <v/>
      </c>
      <c r="F1493" s="224"/>
      <c r="G1493" s="69"/>
      <c r="H1493" s="69"/>
      <c r="I1493" s="226"/>
      <c r="J1493" s="54"/>
      <c r="K1493" s="55" t="str">
        <f t="shared" si="98"/>
        <v/>
      </c>
    </row>
    <row r="1494" spans="3:11">
      <c r="C1494" s="50" t="str">
        <f t="shared" si="95"/>
        <v/>
      </c>
      <c r="D1494" s="50" t="str">
        <f t="shared" si="96"/>
        <v/>
      </c>
      <c r="E1494" s="50" t="str">
        <f t="shared" si="97"/>
        <v/>
      </c>
      <c r="F1494" s="224"/>
      <c r="G1494" s="69"/>
      <c r="H1494" s="69"/>
      <c r="I1494" s="226"/>
      <c r="J1494" s="54"/>
      <c r="K1494" s="55" t="str">
        <f t="shared" si="98"/>
        <v/>
      </c>
    </row>
    <row r="1495" spans="3:11">
      <c r="C1495" s="50" t="str">
        <f t="shared" ref="C1495:C1558" si="99">IF(F1495="","",MONTH(F1495))</f>
        <v/>
      </c>
      <c r="D1495" s="50" t="str">
        <f t="shared" ref="D1495:D1558" si="100">IF(F1495="","",YEAR(F1495))</f>
        <v/>
      </c>
      <c r="E1495" s="50" t="str">
        <f t="shared" ref="E1495:E1558" si="101">IF(F1495="","",IF(OR(C1495=10,C1495=11,C1495=12),CONCATENATE(D1495,"/",C1495),CONCATENATE(D1495,"/",0,C1495)))</f>
        <v/>
      </c>
      <c r="F1495" s="224"/>
      <c r="G1495" s="69"/>
      <c r="H1495" s="69"/>
      <c r="I1495" s="226"/>
      <c r="J1495" s="54"/>
      <c r="K1495" s="55" t="str">
        <f t="shared" si="98"/>
        <v/>
      </c>
    </row>
    <row r="1496" spans="3:11">
      <c r="C1496" s="50" t="str">
        <f t="shared" si="99"/>
        <v/>
      </c>
      <c r="D1496" s="50" t="str">
        <f t="shared" si="100"/>
        <v/>
      </c>
      <c r="E1496" s="50" t="str">
        <f t="shared" si="101"/>
        <v/>
      </c>
      <c r="F1496" s="224"/>
      <c r="G1496" s="69"/>
      <c r="H1496" s="69"/>
      <c r="I1496" s="226"/>
      <c r="J1496" s="54"/>
      <c r="K1496" s="55" t="str">
        <f t="shared" si="98"/>
        <v/>
      </c>
    </row>
    <row r="1497" spans="3:11">
      <c r="C1497" s="50" t="str">
        <f t="shared" si="99"/>
        <v/>
      </c>
      <c r="D1497" s="50" t="str">
        <f t="shared" si="100"/>
        <v/>
      </c>
      <c r="E1497" s="50" t="str">
        <f t="shared" si="101"/>
        <v/>
      </c>
      <c r="F1497" s="224"/>
      <c r="G1497" s="69"/>
      <c r="H1497" s="69"/>
      <c r="I1497" s="226"/>
      <c r="J1497" s="54"/>
      <c r="K1497" s="55" t="str">
        <f t="shared" si="98"/>
        <v/>
      </c>
    </row>
    <row r="1498" spans="3:11">
      <c r="C1498" s="50" t="str">
        <f t="shared" si="99"/>
        <v/>
      </c>
      <c r="D1498" s="50" t="str">
        <f t="shared" si="100"/>
        <v/>
      </c>
      <c r="E1498" s="50" t="str">
        <f t="shared" si="101"/>
        <v/>
      </c>
      <c r="F1498" s="224"/>
      <c r="G1498" s="69"/>
      <c r="H1498" s="69"/>
      <c r="I1498" s="226"/>
      <c r="J1498" s="54"/>
      <c r="K1498" s="55" t="str">
        <f t="shared" si="98"/>
        <v/>
      </c>
    </row>
    <row r="1499" spans="3:11">
      <c r="C1499" s="50" t="str">
        <f t="shared" si="99"/>
        <v/>
      </c>
      <c r="D1499" s="50" t="str">
        <f t="shared" si="100"/>
        <v/>
      </c>
      <c r="E1499" s="50" t="str">
        <f t="shared" si="101"/>
        <v/>
      </c>
      <c r="F1499" s="224"/>
      <c r="G1499" s="69"/>
      <c r="H1499" s="69"/>
      <c r="I1499" s="226"/>
      <c r="J1499" s="54"/>
      <c r="K1499" s="55" t="str">
        <f t="shared" si="98"/>
        <v/>
      </c>
    </row>
    <row r="1500" spans="3:11">
      <c r="C1500" s="50" t="str">
        <f t="shared" si="99"/>
        <v/>
      </c>
      <c r="D1500" s="50" t="str">
        <f t="shared" si="100"/>
        <v/>
      </c>
      <c r="E1500" s="50" t="str">
        <f t="shared" si="101"/>
        <v/>
      </c>
      <c r="F1500" s="224"/>
      <c r="G1500" s="69"/>
      <c r="H1500" s="69"/>
      <c r="I1500" s="226"/>
      <c r="J1500" s="54"/>
      <c r="K1500" s="55" t="str">
        <f t="shared" si="98"/>
        <v/>
      </c>
    </row>
    <row r="1501" spans="3:11">
      <c r="C1501" s="50" t="str">
        <f t="shared" si="99"/>
        <v/>
      </c>
      <c r="D1501" s="50" t="str">
        <f t="shared" si="100"/>
        <v/>
      </c>
      <c r="E1501" s="50" t="str">
        <f t="shared" si="101"/>
        <v/>
      </c>
      <c r="F1501" s="224"/>
      <c r="G1501" s="69"/>
      <c r="H1501" s="69"/>
      <c r="I1501" s="226"/>
      <c r="J1501" s="54"/>
      <c r="K1501" s="55" t="str">
        <f t="shared" si="98"/>
        <v/>
      </c>
    </row>
    <row r="1502" spans="3:11">
      <c r="C1502" s="50" t="str">
        <f t="shared" si="99"/>
        <v/>
      </c>
      <c r="D1502" s="50" t="str">
        <f t="shared" si="100"/>
        <v/>
      </c>
      <c r="E1502" s="50" t="str">
        <f t="shared" si="101"/>
        <v/>
      </c>
      <c r="F1502" s="224"/>
      <c r="G1502" s="69"/>
      <c r="H1502" s="69"/>
      <c r="I1502" s="226"/>
      <c r="J1502" s="54"/>
      <c r="K1502" s="55" t="str">
        <f t="shared" si="98"/>
        <v/>
      </c>
    </row>
    <row r="1503" spans="3:11">
      <c r="C1503" s="50" t="str">
        <f t="shared" si="99"/>
        <v/>
      </c>
      <c r="D1503" s="50" t="str">
        <f t="shared" si="100"/>
        <v/>
      </c>
      <c r="E1503" s="50" t="str">
        <f t="shared" si="101"/>
        <v/>
      </c>
      <c r="F1503" s="224"/>
      <c r="G1503" s="69"/>
      <c r="H1503" s="69"/>
      <c r="I1503" s="226"/>
      <c r="J1503" s="54"/>
      <c r="K1503" s="55" t="str">
        <f t="shared" si="98"/>
        <v/>
      </c>
    </row>
    <row r="1504" spans="3:11">
      <c r="C1504" s="50" t="str">
        <f t="shared" si="99"/>
        <v/>
      </c>
      <c r="D1504" s="50" t="str">
        <f t="shared" si="100"/>
        <v/>
      </c>
      <c r="E1504" s="50" t="str">
        <f t="shared" si="101"/>
        <v/>
      </c>
      <c r="F1504" s="224"/>
      <c r="G1504" s="69"/>
      <c r="H1504" s="69"/>
      <c r="I1504" s="226"/>
      <c r="J1504" s="54"/>
      <c r="K1504" s="55" t="str">
        <f t="shared" si="98"/>
        <v/>
      </c>
    </row>
    <row r="1505" spans="3:11">
      <c r="C1505" s="50" t="str">
        <f t="shared" si="99"/>
        <v/>
      </c>
      <c r="D1505" s="50" t="str">
        <f t="shared" si="100"/>
        <v/>
      </c>
      <c r="E1505" s="50" t="str">
        <f t="shared" si="101"/>
        <v/>
      </c>
      <c r="F1505" s="224"/>
      <c r="G1505" s="69"/>
      <c r="H1505" s="69"/>
      <c r="I1505" s="226"/>
      <c r="J1505" s="54"/>
      <c r="K1505" s="55" t="str">
        <f t="shared" si="98"/>
        <v/>
      </c>
    </row>
    <row r="1506" spans="3:11">
      <c r="C1506" s="50" t="str">
        <f t="shared" si="99"/>
        <v/>
      </c>
      <c r="D1506" s="50" t="str">
        <f t="shared" si="100"/>
        <v/>
      </c>
      <c r="E1506" s="50" t="str">
        <f t="shared" si="101"/>
        <v/>
      </c>
      <c r="F1506" s="224"/>
      <c r="G1506" s="69"/>
      <c r="H1506" s="69"/>
      <c r="I1506" s="226"/>
      <c r="J1506" s="54"/>
      <c r="K1506" s="55" t="str">
        <f t="shared" si="98"/>
        <v/>
      </c>
    </row>
    <row r="1507" spans="3:11">
      <c r="C1507" s="50" t="str">
        <f t="shared" si="99"/>
        <v/>
      </c>
      <c r="D1507" s="50" t="str">
        <f t="shared" si="100"/>
        <v/>
      </c>
      <c r="E1507" s="50" t="str">
        <f t="shared" si="101"/>
        <v/>
      </c>
      <c r="F1507" s="224"/>
      <c r="G1507" s="69"/>
      <c r="H1507" s="69"/>
      <c r="I1507" s="226"/>
      <c r="J1507" s="54"/>
      <c r="K1507" s="55" t="str">
        <f t="shared" si="98"/>
        <v/>
      </c>
    </row>
    <row r="1508" spans="3:11">
      <c r="C1508" s="50" t="str">
        <f t="shared" si="99"/>
        <v/>
      </c>
      <c r="D1508" s="50" t="str">
        <f t="shared" si="100"/>
        <v/>
      </c>
      <c r="E1508" s="50" t="str">
        <f t="shared" si="101"/>
        <v/>
      </c>
      <c r="F1508" s="224"/>
      <c r="G1508" s="69"/>
      <c r="H1508" s="69"/>
      <c r="I1508" s="226"/>
      <c r="J1508" s="54"/>
      <c r="K1508" s="55" t="str">
        <f t="shared" si="98"/>
        <v/>
      </c>
    </row>
    <row r="1509" spans="3:11">
      <c r="C1509" s="50" t="str">
        <f t="shared" si="99"/>
        <v/>
      </c>
      <c r="D1509" s="50" t="str">
        <f t="shared" si="100"/>
        <v/>
      </c>
      <c r="E1509" s="50" t="str">
        <f t="shared" si="101"/>
        <v/>
      </c>
      <c r="F1509" s="224"/>
      <c r="G1509" s="69"/>
      <c r="H1509" s="69"/>
      <c r="I1509" s="226"/>
      <c r="J1509" s="54"/>
      <c r="K1509" s="55" t="str">
        <f t="shared" si="98"/>
        <v/>
      </c>
    </row>
    <row r="1510" spans="3:11">
      <c r="C1510" s="50" t="str">
        <f t="shared" si="99"/>
        <v/>
      </c>
      <c r="D1510" s="50" t="str">
        <f t="shared" si="100"/>
        <v/>
      </c>
      <c r="E1510" s="50" t="str">
        <f t="shared" si="101"/>
        <v/>
      </c>
      <c r="F1510" s="224"/>
      <c r="G1510" s="69"/>
      <c r="H1510" s="69"/>
      <c r="I1510" s="226"/>
      <c r="J1510" s="54"/>
      <c r="K1510" s="55" t="str">
        <f t="shared" si="98"/>
        <v/>
      </c>
    </row>
    <row r="1511" spans="3:11">
      <c r="C1511" s="50" t="str">
        <f t="shared" si="99"/>
        <v/>
      </c>
      <c r="D1511" s="50" t="str">
        <f t="shared" si="100"/>
        <v/>
      </c>
      <c r="E1511" s="50" t="str">
        <f t="shared" si="101"/>
        <v/>
      </c>
      <c r="F1511" s="224"/>
      <c r="G1511" s="69"/>
      <c r="H1511" s="69"/>
      <c r="I1511" s="226"/>
      <c r="J1511" s="54"/>
      <c r="K1511" s="55" t="str">
        <f t="shared" si="98"/>
        <v/>
      </c>
    </row>
    <row r="1512" spans="3:11">
      <c r="C1512" s="50" t="str">
        <f t="shared" si="99"/>
        <v/>
      </c>
      <c r="D1512" s="50" t="str">
        <f t="shared" si="100"/>
        <v/>
      </c>
      <c r="E1512" s="50" t="str">
        <f t="shared" si="101"/>
        <v/>
      </c>
      <c r="F1512" s="224"/>
      <c r="G1512" s="69"/>
      <c r="H1512" s="69"/>
      <c r="I1512" s="226"/>
      <c r="J1512" s="54"/>
      <c r="K1512" s="55" t="str">
        <f t="shared" si="98"/>
        <v/>
      </c>
    </row>
    <row r="1513" spans="3:11">
      <c r="C1513" s="50" t="str">
        <f t="shared" si="99"/>
        <v/>
      </c>
      <c r="D1513" s="50" t="str">
        <f t="shared" si="100"/>
        <v/>
      </c>
      <c r="E1513" s="50" t="str">
        <f t="shared" si="101"/>
        <v/>
      </c>
      <c r="F1513" s="224"/>
      <c r="G1513" s="69"/>
      <c r="H1513" s="69"/>
      <c r="I1513" s="226"/>
      <c r="J1513" s="54"/>
      <c r="K1513" s="55" t="str">
        <f t="shared" si="98"/>
        <v/>
      </c>
    </row>
    <row r="1514" spans="3:11">
      <c r="C1514" s="50" t="str">
        <f t="shared" si="99"/>
        <v/>
      </c>
      <c r="D1514" s="50" t="str">
        <f t="shared" si="100"/>
        <v/>
      </c>
      <c r="E1514" s="50" t="str">
        <f t="shared" si="101"/>
        <v/>
      </c>
      <c r="F1514" s="224"/>
      <c r="G1514" s="69"/>
      <c r="H1514" s="69"/>
      <c r="I1514" s="226"/>
      <c r="J1514" s="54"/>
      <c r="K1514" s="55" t="str">
        <f t="shared" si="98"/>
        <v/>
      </c>
    </row>
    <row r="1515" spans="3:11">
      <c r="C1515" s="50" t="str">
        <f t="shared" si="99"/>
        <v/>
      </c>
      <c r="D1515" s="50" t="str">
        <f t="shared" si="100"/>
        <v/>
      </c>
      <c r="E1515" s="50" t="str">
        <f t="shared" si="101"/>
        <v/>
      </c>
      <c r="F1515" s="224"/>
      <c r="G1515" s="69"/>
      <c r="H1515" s="69"/>
      <c r="I1515" s="226"/>
      <c r="J1515" s="54"/>
      <c r="K1515" s="55" t="str">
        <f t="shared" si="98"/>
        <v/>
      </c>
    </row>
    <row r="1516" spans="3:11">
      <c r="C1516" s="50" t="str">
        <f t="shared" si="99"/>
        <v/>
      </c>
      <c r="D1516" s="50" t="str">
        <f t="shared" si="100"/>
        <v/>
      </c>
      <c r="E1516" s="50" t="str">
        <f t="shared" si="101"/>
        <v/>
      </c>
      <c r="F1516" s="224"/>
      <c r="G1516" s="69"/>
      <c r="H1516" s="69"/>
      <c r="I1516" s="226"/>
      <c r="J1516" s="54"/>
      <c r="K1516" s="55" t="str">
        <f t="shared" si="98"/>
        <v/>
      </c>
    </row>
    <row r="1517" spans="3:11">
      <c r="C1517" s="50" t="str">
        <f t="shared" si="99"/>
        <v/>
      </c>
      <c r="D1517" s="50" t="str">
        <f t="shared" si="100"/>
        <v/>
      </c>
      <c r="E1517" s="50" t="str">
        <f t="shared" si="101"/>
        <v/>
      </c>
      <c r="F1517" s="224"/>
      <c r="G1517" s="69"/>
      <c r="H1517" s="69"/>
      <c r="I1517" s="226"/>
      <c r="J1517" s="54"/>
      <c r="K1517" s="55" t="str">
        <f t="shared" si="98"/>
        <v/>
      </c>
    </row>
    <row r="1518" spans="3:11">
      <c r="C1518" s="50" t="str">
        <f t="shared" si="99"/>
        <v/>
      </c>
      <c r="D1518" s="50" t="str">
        <f t="shared" si="100"/>
        <v/>
      </c>
      <c r="E1518" s="50" t="str">
        <f t="shared" si="101"/>
        <v/>
      </c>
      <c r="F1518" s="224"/>
      <c r="G1518" s="69"/>
      <c r="H1518" s="69"/>
      <c r="I1518" s="226"/>
      <c r="J1518" s="54"/>
      <c r="K1518" s="55" t="str">
        <f t="shared" si="98"/>
        <v/>
      </c>
    </row>
    <row r="1519" spans="3:11">
      <c r="C1519" s="50" t="str">
        <f t="shared" si="99"/>
        <v/>
      </c>
      <c r="D1519" s="50" t="str">
        <f t="shared" si="100"/>
        <v/>
      </c>
      <c r="E1519" s="50" t="str">
        <f t="shared" si="101"/>
        <v/>
      </c>
      <c r="F1519" s="224"/>
      <c r="G1519" s="69"/>
      <c r="H1519" s="69"/>
      <c r="I1519" s="226"/>
      <c r="J1519" s="54"/>
      <c r="K1519" s="55" t="str">
        <f t="shared" si="98"/>
        <v/>
      </c>
    </row>
    <row r="1520" spans="3:11">
      <c r="C1520" s="50" t="str">
        <f t="shared" si="99"/>
        <v/>
      </c>
      <c r="D1520" s="50" t="str">
        <f t="shared" si="100"/>
        <v/>
      </c>
      <c r="E1520" s="50" t="str">
        <f t="shared" si="101"/>
        <v/>
      </c>
      <c r="F1520" s="224"/>
      <c r="G1520" s="69"/>
      <c r="H1520" s="69"/>
      <c r="I1520" s="226"/>
      <c r="J1520" s="54"/>
      <c r="K1520" s="55" t="str">
        <f t="shared" si="98"/>
        <v/>
      </c>
    </row>
    <row r="1521" spans="3:11">
      <c r="C1521" s="50" t="str">
        <f t="shared" si="99"/>
        <v/>
      </c>
      <c r="D1521" s="50" t="str">
        <f t="shared" si="100"/>
        <v/>
      </c>
      <c r="E1521" s="50" t="str">
        <f t="shared" si="101"/>
        <v/>
      </c>
      <c r="F1521" s="224"/>
      <c r="G1521" s="69"/>
      <c r="H1521" s="69"/>
      <c r="I1521" s="226"/>
      <c r="J1521" s="54"/>
      <c r="K1521" s="55" t="str">
        <f t="shared" si="98"/>
        <v/>
      </c>
    </row>
    <row r="1522" spans="3:11">
      <c r="C1522" s="50" t="str">
        <f t="shared" si="99"/>
        <v/>
      </c>
      <c r="D1522" s="50" t="str">
        <f t="shared" si="100"/>
        <v/>
      </c>
      <c r="E1522" s="50" t="str">
        <f t="shared" si="101"/>
        <v/>
      </c>
      <c r="F1522" s="224"/>
      <c r="G1522" s="69"/>
      <c r="H1522" s="69"/>
      <c r="I1522" s="226"/>
      <c r="J1522" s="54"/>
      <c r="K1522" s="55" t="str">
        <f t="shared" si="98"/>
        <v/>
      </c>
    </row>
    <row r="1523" spans="3:11">
      <c r="C1523" s="50" t="str">
        <f t="shared" si="99"/>
        <v/>
      </c>
      <c r="D1523" s="50" t="str">
        <f t="shared" si="100"/>
        <v/>
      </c>
      <c r="E1523" s="50" t="str">
        <f t="shared" si="101"/>
        <v/>
      </c>
      <c r="F1523" s="224"/>
      <c r="G1523" s="69"/>
      <c r="H1523" s="69"/>
      <c r="I1523" s="226"/>
      <c r="J1523" s="54"/>
      <c r="K1523" s="55" t="str">
        <f t="shared" si="98"/>
        <v/>
      </c>
    </row>
    <row r="1524" spans="3:11">
      <c r="C1524" s="50" t="str">
        <f t="shared" si="99"/>
        <v/>
      </c>
      <c r="D1524" s="50" t="str">
        <f t="shared" si="100"/>
        <v/>
      </c>
      <c r="E1524" s="50" t="str">
        <f t="shared" si="101"/>
        <v/>
      </c>
      <c r="F1524" s="224"/>
      <c r="G1524" s="69"/>
      <c r="H1524" s="69"/>
      <c r="I1524" s="226"/>
      <c r="J1524" s="54"/>
      <c r="K1524" s="55" t="str">
        <f t="shared" si="98"/>
        <v/>
      </c>
    </row>
    <row r="1525" spans="3:11">
      <c r="C1525" s="50" t="str">
        <f t="shared" si="99"/>
        <v/>
      </c>
      <c r="D1525" s="50" t="str">
        <f t="shared" si="100"/>
        <v/>
      </c>
      <c r="E1525" s="50" t="str">
        <f t="shared" si="101"/>
        <v/>
      </c>
      <c r="F1525" s="224"/>
      <c r="G1525" s="69"/>
      <c r="H1525" s="69"/>
      <c r="I1525" s="226"/>
      <c r="J1525" s="54"/>
      <c r="K1525" s="55" t="str">
        <f t="shared" si="98"/>
        <v/>
      </c>
    </row>
    <row r="1526" spans="3:11">
      <c r="C1526" s="50" t="str">
        <f t="shared" si="99"/>
        <v/>
      </c>
      <c r="D1526" s="50" t="str">
        <f t="shared" si="100"/>
        <v/>
      </c>
      <c r="E1526" s="50" t="str">
        <f t="shared" si="101"/>
        <v/>
      </c>
      <c r="F1526" s="224"/>
      <c r="G1526" s="69"/>
      <c r="H1526" s="69"/>
      <c r="I1526" s="226"/>
      <c r="J1526" s="54"/>
      <c r="K1526" s="55" t="str">
        <f t="shared" si="98"/>
        <v/>
      </c>
    </row>
    <row r="1527" spans="3:11">
      <c r="C1527" s="50" t="str">
        <f t="shared" si="99"/>
        <v/>
      </c>
      <c r="D1527" s="50" t="str">
        <f t="shared" si="100"/>
        <v/>
      </c>
      <c r="E1527" s="50" t="str">
        <f t="shared" si="101"/>
        <v/>
      </c>
      <c r="F1527" s="224"/>
      <c r="G1527" s="69"/>
      <c r="H1527" s="69"/>
      <c r="I1527" s="226"/>
      <c r="J1527" s="54"/>
      <c r="K1527" s="55" t="str">
        <f t="shared" si="98"/>
        <v/>
      </c>
    </row>
    <row r="1528" spans="3:11">
      <c r="C1528" s="50" t="str">
        <f t="shared" si="99"/>
        <v/>
      </c>
      <c r="D1528" s="50" t="str">
        <f t="shared" si="100"/>
        <v/>
      </c>
      <c r="E1528" s="50" t="str">
        <f t="shared" si="101"/>
        <v/>
      </c>
      <c r="F1528" s="224"/>
      <c r="G1528" s="69"/>
      <c r="H1528" s="69"/>
      <c r="I1528" s="226"/>
      <c r="J1528" s="54"/>
      <c r="K1528" s="55" t="str">
        <f t="shared" si="98"/>
        <v/>
      </c>
    </row>
    <row r="1529" spans="3:11">
      <c r="C1529" s="50" t="str">
        <f t="shared" si="99"/>
        <v/>
      </c>
      <c r="D1529" s="50" t="str">
        <f t="shared" si="100"/>
        <v/>
      </c>
      <c r="E1529" s="50" t="str">
        <f t="shared" si="101"/>
        <v/>
      </c>
      <c r="F1529" s="224"/>
      <c r="G1529" s="69"/>
      <c r="H1529" s="69"/>
      <c r="I1529" s="226"/>
      <c r="J1529" s="54"/>
      <c r="K1529" s="55" t="str">
        <f t="shared" si="98"/>
        <v/>
      </c>
    </row>
    <row r="1530" spans="3:11">
      <c r="C1530" s="50" t="str">
        <f t="shared" si="99"/>
        <v/>
      </c>
      <c r="D1530" s="50" t="str">
        <f t="shared" si="100"/>
        <v/>
      </c>
      <c r="E1530" s="50" t="str">
        <f t="shared" si="101"/>
        <v/>
      </c>
      <c r="F1530" s="224"/>
      <c r="G1530" s="69"/>
      <c r="H1530" s="69"/>
      <c r="I1530" s="226"/>
      <c r="J1530" s="54"/>
      <c r="K1530" s="55" t="str">
        <f t="shared" si="98"/>
        <v/>
      </c>
    </row>
    <row r="1531" spans="3:11">
      <c r="C1531" s="50" t="str">
        <f t="shared" si="99"/>
        <v/>
      </c>
      <c r="D1531" s="50" t="str">
        <f t="shared" si="100"/>
        <v/>
      </c>
      <c r="E1531" s="50" t="str">
        <f t="shared" si="101"/>
        <v/>
      </c>
      <c r="F1531" s="224"/>
      <c r="G1531" s="69"/>
      <c r="H1531" s="69"/>
      <c r="I1531" s="226"/>
      <c r="J1531" s="54"/>
      <c r="K1531" s="55" t="str">
        <f t="shared" si="98"/>
        <v/>
      </c>
    </row>
    <row r="1532" spans="3:11">
      <c r="C1532" s="50" t="str">
        <f t="shared" si="99"/>
        <v/>
      </c>
      <c r="D1532" s="50" t="str">
        <f t="shared" si="100"/>
        <v/>
      </c>
      <c r="E1532" s="50" t="str">
        <f t="shared" si="101"/>
        <v/>
      </c>
      <c r="F1532" s="224"/>
      <c r="G1532" s="69"/>
      <c r="H1532" s="69"/>
      <c r="I1532" s="226"/>
      <c r="J1532" s="54"/>
      <c r="K1532" s="55" t="str">
        <f t="shared" si="98"/>
        <v/>
      </c>
    </row>
    <row r="1533" spans="3:11">
      <c r="C1533" s="50" t="str">
        <f t="shared" si="99"/>
        <v/>
      </c>
      <c r="D1533" s="50" t="str">
        <f t="shared" si="100"/>
        <v/>
      </c>
      <c r="E1533" s="50" t="str">
        <f t="shared" si="101"/>
        <v/>
      </c>
      <c r="F1533" s="224"/>
      <c r="G1533" s="69"/>
      <c r="H1533" s="69"/>
      <c r="I1533" s="226"/>
      <c r="J1533" s="54"/>
      <c r="K1533" s="55" t="str">
        <f t="shared" si="98"/>
        <v/>
      </c>
    </row>
    <row r="1534" spans="3:11">
      <c r="C1534" s="50" t="str">
        <f t="shared" si="99"/>
        <v/>
      </c>
      <c r="D1534" s="50" t="str">
        <f t="shared" si="100"/>
        <v/>
      </c>
      <c r="E1534" s="50" t="str">
        <f t="shared" si="101"/>
        <v/>
      </c>
      <c r="F1534" s="224"/>
      <c r="G1534" s="69"/>
      <c r="H1534" s="69"/>
      <c r="I1534" s="226"/>
      <c r="J1534" s="54"/>
      <c r="K1534" s="55" t="str">
        <f t="shared" si="98"/>
        <v/>
      </c>
    </row>
    <row r="1535" spans="3:11">
      <c r="C1535" s="50" t="str">
        <f t="shared" si="99"/>
        <v/>
      </c>
      <c r="D1535" s="50" t="str">
        <f t="shared" si="100"/>
        <v/>
      </c>
      <c r="E1535" s="50" t="str">
        <f t="shared" si="101"/>
        <v/>
      </c>
      <c r="F1535" s="224"/>
      <c r="G1535" s="69"/>
      <c r="H1535" s="69"/>
      <c r="I1535" s="226"/>
      <c r="J1535" s="54"/>
      <c r="K1535" s="55" t="str">
        <f t="shared" si="98"/>
        <v/>
      </c>
    </row>
    <row r="1536" spans="3:11">
      <c r="C1536" s="50" t="str">
        <f t="shared" si="99"/>
        <v/>
      </c>
      <c r="D1536" s="50" t="str">
        <f t="shared" si="100"/>
        <v/>
      </c>
      <c r="E1536" s="50" t="str">
        <f t="shared" si="101"/>
        <v/>
      </c>
      <c r="F1536" s="224"/>
      <c r="G1536" s="69"/>
      <c r="H1536" s="69"/>
      <c r="I1536" s="226"/>
      <c r="J1536" s="54"/>
      <c r="K1536" s="55" t="str">
        <f t="shared" si="98"/>
        <v/>
      </c>
    </row>
    <row r="1537" spans="3:11">
      <c r="C1537" s="50" t="str">
        <f t="shared" si="99"/>
        <v/>
      </c>
      <c r="D1537" s="50" t="str">
        <f t="shared" si="100"/>
        <v/>
      </c>
      <c r="E1537" s="50" t="str">
        <f t="shared" si="101"/>
        <v/>
      </c>
      <c r="F1537" s="224"/>
      <c r="G1537" s="69"/>
      <c r="H1537" s="69"/>
      <c r="I1537" s="226"/>
      <c r="J1537" s="54"/>
      <c r="K1537" s="55" t="str">
        <f t="shared" si="98"/>
        <v/>
      </c>
    </row>
    <row r="1538" spans="3:11">
      <c r="C1538" s="50" t="str">
        <f t="shared" si="99"/>
        <v/>
      </c>
      <c r="D1538" s="50" t="str">
        <f t="shared" si="100"/>
        <v/>
      </c>
      <c r="E1538" s="50" t="str">
        <f t="shared" si="101"/>
        <v/>
      </c>
      <c r="F1538" s="224"/>
      <c r="G1538" s="69"/>
      <c r="H1538" s="69"/>
      <c r="I1538" s="226"/>
      <c r="J1538" s="54"/>
      <c r="K1538" s="55" t="str">
        <f t="shared" si="98"/>
        <v/>
      </c>
    </row>
    <row r="1539" spans="3:11">
      <c r="C1539" s="50" t="str">
        <f t="shared" si="99"/>
        <v/>
      </c>
      <c r="D1539" s="50" t="str">
        <f t="shared" si="100"/>
        <v/>
      </c>
      <c r="E1539" s="50" t="str">
        <f t="shared" si="101"/>
        <v/>
      </c>
      <c r="F1539" s="224"/>
      <c r="G1539" s="69"/>
      <c r="H1539" s="69"/>
      <c r="I1539" s="226"/>
      <c r="J1539" s="54"/>
      <c r="K1539" s="55" t="str">
        <f t="shared" si="98"/>
        <v/>
      </c>
    </row>
    <row r="1540" spans="3:11">
      <c r="C1540" s="50" t="str">
        <f t="shared" si="99"/>
        <v/>
      </c>
      <c r="D1540" s="50" t="str">
        <f t="shared" si="100"/>
        <v/>
      </c>
      <c r="E1540" s="50" t="str">
        <f t="shared" si="101"/>
        <v/>
      </c>
      <c r="F1540" s="224"/>
      <c r="G1540" s="69"/>
      <c r="H1540" s="69"/>
      <c r="I1540" s="226"/>
      <c r="J1540" s="54"/>
      <c r="K1540" s="55" t="str">
        <f t="shared" si="98"/>
        <v/>
      </c>
    </row>
    <row r="1541" spans="3:11">
      <c r="C1541" s="50" t="str">
        <f t="shared" si="99"/>
        <v/>
      </c>
      <c r="D1541" s="50" t="str">
        <f t="shared" si="100"/>
        <v/>
      </c>
      <c r="E1541" s="50" t="str">
        <f t="shared" si="101"/>
        <v/>
      </c>
      <c r="F1541" s="224"/>
      <c r="G1541" s="69"/>
      <c r="H1541" s="69"/>
      <c r="I1541" s="226"/>
      <c r="J1541" s="54"/>
      <c r="K1541" s="55" t="str">
        <f t="shared" si="98"/>
        <v/>
      </c>
    </row>
    <row r="1542" spans="3:11">
      <c r="C1542" s="50" t="str">
        <f t="shared" si="99"/>
        <v/>
      </c>
      <c r="D1542" s="50" t="str">
        <f t="shared" si="100"/>
        <v/>
      </c>
      <c r="E1542" s="50" t="str">
        <f t="shared" si="101"/>
        <v/>
      </c>
      <c r="F1542" s="224"/>
      <c r="G1542" s="69"/>
      <c r="H1542" s="69"/>
      <c r="I1542" s="226"/>
      <c r="J1542" s="54"/>
      <c r="K1542" s="55" t="str">
        <f t="shared" si="98"/>
        <v/>
      </c>
    </row>
    <row r="1543" spans="3:11">
      <c r="C1543" s="50" t="str">
        <f t="shared" si="99"/>
        <v/>
      </c>
      <c r="D1543" s="50" t="str">
        <f t="shared" si="100"/>
        <v/>
      </c>
      <c r="E1543" s="50" t="str">
        <f t="shared" si="101"/>
        <v/>
      </c>
      <c r="F1543" s="224"/>
      <c r="G1543" s="69"/>
      <c r="H1543" s="69"/>
      <c r="I1543" s="226"/>
      <c r="J1543" s="54"/>
      <c r="K1543" s="55" t="str">
        <f t="shared" si="98"/>
        <v/>
      </c>
    </row>
    <row r="1544" spans="3:11">
      <c r="C1544" s="50" t="str">
        <f t="shared" si="99"/>
        <v/>
      </c>
      <c r="D1544" s="50" t="str">
        <f t="shared" si="100"/>
        <v/>
      </c>
      <c r="E1544" s="50" t="str">
        <f t="shared" si="101"/>
        <v/>
      </c>
      <c r="F1544" s="224"/>
      <c r="G1544" s="69"/>
      <c r="H1544" s="69"/>
      <c r="I1544" s="226"/>
      <c r="J1544" s="54"/>
      <c r="K1544" s="55" t="str">
        <f t="shared" si="98"/>
        <v/>
      </c>
    </row>
    <row r="1545" spans="3:11">
      <c r="C1545" s="50" t="str">
        <f t="shared" si="99"/>
        <v/>
      </c>
      <c r="D1545" s="50" t="str">
        <f t="shared" si="100"/>
        <v/>
      </c>
      <c r="E1545" s="50" t="str">
        <f t="shared" si="101"/>
        <v/>
      </c>
      <c r="F1545" s="224"/>
      <c r="G1545" s="69"/>
      <c r="H1545" s="69"/>
      <c r="I1545" s="226"/>
      <c r="J1545" s="54"/>
      <c r="K1545" s="55" t="str">
        <f t="shared" si="98"/>
        <v/>
      </c>
    </row>
    <row r="1546" spans="3:11">
      <c r="C1546" s="50" t="str">
        <f t="shared" si="99"/>
        <v/>
      </c>
      <c r="D1546" s="50" t="str">
        <f t="shared" si="100"/>
        <v/>
      </c>
      <c r="E1546" s="50" t="str">
        <f t="shared" si="101"/>
        <v/>
      </c>
      <c r="F1546" s="224"/>
      <c r="G1546" s="69"/>
      <c r="H1546" s="69"/>
      <c r="I1546" s="226"/>
      <c r="J1546" s="54"/>
      <c r="K1546" s="55" t="str">
        <f t="shared" si="98"/>
        <v/>
      </c>
    </row>
    <row r="1547" spans="3:11">
      <c r="C1547" s="50" t="str">
        <f t="shared" si="99"/>
        <v/>
      </c>
      <c r="D1547" s="50" t="str">
        <f t="shared" si="100"/>
        <v/>
      </c>
      <c r="E1547" s="50" t="str">
        <f t="shared" si="101"/>
        <v/>
      </c>
      <c r="F1547" s="224"/>
      <c r="G1547" s="69"/>
      <c r="H1547" s="69"/>
      <c r="I1547" s="226"/>
      <c r="J1547" s="54"/>
      <c r="K1547" s="55" t="str">
        <f t="shared" si="98"/>
        <v/>
      </c>
    </row>
    <row r="1548" spans="3:11">
      <c r="C1548" s="50" t="str">
        <f t="shared" si="99"/>
        <v/>
      </c>
      <c r="D1548" s="50" t="str">
        <f t="shared" si="100"/>
        <v/>
      </c>
      <c r="E1548" s="50" t="str">
        <f t="shared" si="101"/>
        <v/>
      </c>
      <c r="F1548" s="224"/>
      <c r="G1548" s="69"/>
      <c r="H1548" s="69"/>
      <c r="I1548" s="226"/>
      <c r="J1548" s="54"/>
      <c r="K1548" s="55" t="str">
        <f t="shared" si="98"/>
        <v/>
      </c>
    </row>
    <row r="1549" spans="3:11">
      <c r="C1549" s="50" t="str">
        <f t="shared" si="99"/>
        <v/>
      </c>
      <c r="D1549" s="50" t="str">
        <f t="shared" si="100"/>
        <v/>
      </c>
      <c r="E1549" s="50" t="str">
        <f t="shared" si="101"/>
        <v/>
      </c>
      <c r="F1549" s="224"/>
      <c r="G1549" s="69"/>
      <c r="H1549" s="69"/>
      <c r="I1549" s="226"/>
      <c r="J1549" s="54"/>
      <c r="K1549" s="55" t="str">
        <f t="shared" si="98"/>
        <v/>
      </c>
    </row>
    <row r="1550" spans="3:11">
      <c r="C1550" s="50" t="str">
        <f t="shared" si="99"/>
        <v/>
      </c>
      <c r="D1550" s="50" t="str">
        <f t="shared" si="100"/>
        <v/>
      </c>
      <c r="E1550" s="50" t="str">
        <f t="shared" si="101"/>
        <v/>
      </c>
      <c r="F1550" s="224"/>
      <c r="G1550" s="69"/>
      <c r="H1550" s="69"/>
      <c r="I1550" s="226"/>
      <c r="J1550" s="54"/>
      <c r="K1550" s="55" t="str">
        <f t="shared" si="98"/>
        <v/>
      </c>
    </row>
    <row r="1551" spans="3:11">
      <c r="C1551" s="50" t="str">
        <f t="shared" si="99"/>
        <v/>
      </c>
      <c r="D1551" s="50" t="str">
        <f t="shared" si="100"/>
        <v/>
      </c>
      <c r="E1551" s="50" t="str">
        <f t="shared" si="101"/>
        <v/>
      </c>
      <c r="F1551" s="224"/>
      <c r="G1551" s="69"/>
      <c r="H1551" s="69"/>
      <c r="I1551" s="226"/>
      <c r="J1551" s="54"/>
      <c r="K1551" s="55" t="str">
        <f t="shared" si="98"/>
        <v/>
      </c>
    </row>
    <row r="1552" spans="3:11">
      <c r="C1552" s="50" t="str">
        <f t="shared" si="99"/>
        <v/>
      </c>
      <c r="D1552" s="50" t="str">
        <f t="shared" si="100"/>
        <v/>
      </c>
      <c r="E1552" s="50" t="str">
        <f t="shared" si="101"/>
        <v/>
      </c>
      <c r="F1552" s="224"/>
      <c r="G1552" s="69"/>
      <c r="H1552" s="69"/>
      <c r="I1552" s="226"/>
      <c r="J1552" s="54"/>
      <c r="K1552" s="55" t="str">
        <f t="shared" si="98"/>
        <v/>
      </c>
    </row>
    <row r="1553" spans="3:11">
      <c r="C1553" s="50" t="str">
        <f t="shared" si="99"/>
        <v/>
      </c>
      <c r="D1553" s="50" t="str">
        <f t="shared" si="100"/>
        <v/>
      </c>
      <c r="E1553" s="50" t="str">
        <f t="shared" si="101"/>
        <v/>
      </c>
      <c r="F1553" s="224"/>
      <c r="G1553" s="69"/>
      <c r="H1553" s="69"/>
      <c r="I1553" s="226"/>
      <c r="J1553" s="54"/>
      <c r="K1553" s="55" t="str">
        <f t="shared" si="98"/>
        <v/>
      </c>
    </row>
    <row r="1554" spans="3:11">
      <c r="C1554" s="50" t="str">
        <f t="shared" si="99"/>
        <v/>
      </c>
      <c r="D1554" s="50" t="str">
        <f t="shared" si="100"/>
        <v/>
      </c>
      <c r="E1554" s="50" t="str">
        <f t="shared" si="101"/>
        <v/>
      </c>
      <c r="F1554" s="224"/>
      <c r="G1554" s="69"/>
      <c r="H1554" s="69"/>
      <c r="I1554" s="226"/>
      <c r="J1554" s="54"/>
      <c r="K1554" s="55" t="str">
        <f t="shared" ref="K1554:K1617" si="102">IF(I1554="","",IF(I1554=$A$5,"Entrada",IF(I1554=$A$6,"Entrada",IF(I1554=$A$7,"Entrada",IF(I1554=$A$8,"Entrada",IF(I1554=$A$9,"Entrada",(IF(I1554=$A$10,"Entrada","Saída"))))))))</f>
        <v/>
      </c>
    </row>
    <row r="1555" spans="3:11">
      <c r="C1555" s="50" t="str">
        <f t="shared" si="99"/>
        <v/>
      </c>
      <c r="D1555" s="50" t="str">
        <f t="shared" si="100"/>
        <v/>
      </c>
      <c r="E1555" s="50" t="str">
        <f t="shared" si="101"/>
        <v/>
      </c>
      <c r="F1555" s="224"/>
      <c r="G1555" s="69"/>
      <c r="H1555" s="69"/>
      <c r="I1555" s="226"/>
      <c r="J1555" s="54"/>
      <c r="K1555" s="55" t="str">
        <f t="shared" si="102"/>
        <v/>
      </c>
    </row>
    <row r="1556" spans="3:11">
      <c r="C1556" s="50" t="str">
        <f t="shared" si="99"/>
        <v/>
      </c>
      <c r="D1556" s="50" t="str">
        <f t="shared" si="100"/>
        <v/>
      </c>
      <c r="E1556" s="50" t="str">
        <f t="shared" si="101"/>
        <v/>
      </c>
      <c r="F1556" s="224"/>
      <c r="G1556" s="69"/>
      <c r="H1556" s="69"/>
      <c r="I1556" s="226"/>
      <c r="J1556" s="54"/>
      <c r="K1556" s="55" t="str">
        <f t="shared" si="102"/>
        <v/>
      </c>
    </row>
    <row r="1557" spans="3:11">
      <c r="C1557" s="50" t="str">
        <f t="shared" si="99"/>
        <v/>
      </c>
      <c r="D1557" s="50" t="str">
        <f t="shared" si="100"/>
        <v/>
      </c>
      <c r="E1557" s="50" t="str">
        <f t="shared" si="101"/>
        <v/>
      </c>
      <c r="F1557" s="224"/>
      <c r="G1557" s="69"/>
      <c r="H1557" s="69"/>
      <c r="I1557" s="226"/>
      <c r="J1557" s="54"/>
      <c r="K1557" s="55" t="str">
        <f t="shared" si="102"/>
        <v/>
      </c>
    </row>
    <row r="1558" spans="3:11">
      <c r="C1558" s="50" t="str">
        <f t="shared" si="99"/>
        <v/>
      </c>
      <c r="D1558" s="50" t="str">
        <f t="shared" si="100"/>
        <v/>
      </c>
      <c r="E1558" s="50" t="str">
        <f t="shared" si="101"/>
        <v/>
      </c>
      <c r="F1558" s="224"/>
      <c r="G1558" s="69"/>
      <c r="H1558" s="69"/>
      <c r="I1558" s="226"/>
      <c r="J1558" s="54"/>
      <c r="K1558" s="55" t="str">
        <f t="shared" si="102"/>
        <v/>
      </c>
    </row>
    <row r="1559" spans="3:11">
      <c r="C1559" s="50" t="str">
        <f t="shared" ref="C1559:C1622" si="103">IF(F1559="","",MONTH(F1559))</f>
        <v/>
      </c>
      <c r="D1559" s="50" t="str">
        <f t="shared" ref="D1559:D1622" si="104">IF(F1559="","",YEAR(F1559))</f>
        <v/>
      </c>
      <c r="E1559" s="50" t="str">
        <f t="shared" ref="E1559:E1622" si="105">IF(F1559="","",IF(OR(C1559=10,C1559=11,C1559=12),CONCATENATE(D1559,"/",C1559),CONCATENATE(D1559,"/",0,C1559)))</f>
        <v/>
      </c>
      <c r="F1559" s="224"/>
      <c r="G1559" s="69"/>
      <c r="H1559" s="69"/>
      <c r="I1559" s="226"/>
      <c r="J1559" s="54"/>
      <c r="K1559" s="55" t="str">
        <f t="shared" si="102"/>
        <v/>
      </c>
    </row>
    <row r="1560" spans="3:11">
      <c r="C1560" s="50" t="str">
        <f t="shared" si="103"/>
        <v/>
      </c>
      <c r="D1560" s="50" t="str">
        <f t="shared" si="104"/>
        <v/>
      </c>
      <c r="E1560" s="50" t="str">
        <f t="shared" si="105"/>
        <v/>
      </c>
      <c r="F1560" s="224"/>
      <c r="G1560" s="69"/>
      <c r="H1560" s="69"/>
      <c r="I1560" s="226"/>
      <c r="J1560" s="54"/>
      <c r="K1560" s="55" t="str">
        <f t="shared" si="102"/>
        <v/>
      </c>
    </row>
    <row r="1561" spans="3:11">
      <c r="C1561" s="50" t="str">
        <f t="shared" si="103"/>
        <v/>
      </c>
      <c r="D1561" s="50" t="str">
        <f t="shared" si="104"/>
        <v/>
      </c>
      <c r="E1561" s="50" t="str">
        <f t="shared" si="105"/>
        <v/>
      </c>
      <c r="F1561" s="224"/>
      <c r="G1561" s="69"/>
      <c r="H1561" s="69"/>
      <c r="I1561" s="226"/>
      <c r="J1561" s="54"/>
      <c r="K1561" s="55" t="str">
        <f t="shared" si="102"/>
        <v/>
      </c>
    </row>
    <row r="1562" spans="3:11">
      <c r="C1562" s="50" t="str">
        <f t="shared" si="103"/>
        <v/>
      </c>
      <c r="D1562" s="50" t="str">
        <f t="shared" si="104"/>
        <v/>
      </c>
      <c r="E1562" s="50" t="str">
        <f t="shared" si="105"/>
        <v/>
      </c>
      <c r="F1562" s="224"/>
      <c r="G1562" s="69"/>
      <c r="H1562" s="69"/>
      <c r="I1562" s="226"/>
      <c r="J1562" s="54"/>
      <c r="K1562" s="55" t="str">
        <f t="shared" si="102"/>
        <v/>
      </c>
    </row>
    <row r="1563" spans="3:11">
      <c r="C1563" s="50" t="str">
        <f t="shared" si="103"/>
        <v/>
      </c>
      <c r="D1563" s="50" t="str">
        <f t="shared" si="104"/>
        <v/>
      </c>
      <c r="E1563" s="50" t="str">
        <f t="shared" si="105"/>
        <v/>
      </c>
      <c r="F1563" s="224"/>
      <c r="G1563" s="69"/>
      <c r="H1563" s="69"/>
      <c r="I1563" s="226"/>
      <c r="J1563" s="54"/>
      <c r="K1563" s="55" t="str">
        <f t="shared" si="102"/>
        <v/>
      </c>
    </row>
    <row r="1564" spans="3:11">
      <c r="C1564" s="50" t="str">
        <f t="shared" si="103"/>
        <v/>
      </c>
      <c r="D1564" s="50" t="str">
        <f t="shared" si="104"/>
        <v/>
      </c>
      <c r="E1564" s="50" t="str">
        <f t="shared" si="105"/>
        <v/>
      </c>
      <c r="F1564" s="224"/>
      <c r="G1564" s="69"/>
      <c r="H1564" s="69"/>
      <c r="I1564" s="226"/>
      <c r="J1564" s="54"/>
      <c r="K1564" s="55" t="str">
        <f t="shared" si="102"/>
        <v/>
      </c>
    </row>
    <row r="1565" spans="3:11">
      <c r="C1565" s="50" t="str">
        <f t="shared" si="103"/>
        <v/>
      </c>
      <c r="D1565" s="50" t="str">
        <f t="shared" si="104"/>
        <v/>
      </c>
      <c r="E1565" s="50" t="str">
        <f t="shared" si="105"/>
        <v/>
      </c>
      <c r="F1565" s="224"/>
      <c r="G1565" s="69"/>
      <c r="H1565" s="69"/>
      <c r="I1565" s="226"/>
      <c r="J1565" s="54"/>
      <c r="K1565" s="55" t="str">
        <f t="shared" si="102"/>
        <v/>
      </c>
    </row>
    <row r="1566" spans="3:11">
      <c r="C1566" s="50" t="str">
        <f t="shared" si="103"/>
        <v/>
      </c>
      <c r="D1566" s="50" t="str">
        <f t="shared" si="104"/>
        <v/>
      </c>
      <c r="E1566" s="50" t="str">
        <f t="shared" si="105"/>
        <v/>
      </c>
      <c r="F1566" s="224"/>
      <c r="G1566" s="69"/>
      <c r="H1566" s="69"/>
      <c r="I1566" s="226"/>
      <c r="J1566" s="54"/>
      <c r="K1566" s="55" t="str">
        <f t="shared" si="102"/>
        <v/>
      </c>
    </row>
    <row r="1567" spans="3:11">
      <c r="C1567" s="50" t="str">
        <f t="shared" si="103"/>
        <v/>
      </c>
      <c r="D1567" s="50" t="str">
        <f t="shared" si="104"/>
        <v/>
      </c>
      <c r="E1567" s="50" t="str">
        <f t="shared" si="105"/>
        <v/>
      </c>
      <c r="F1567" s="224"/>
      <c r="G1567" s="69"/>
      <c r="H1567" s="69"/>
      <c r="I1567" s="226"/>
      <c r="J1567" s="54"/>
      <c r="K1567" s="55" t="str">
        <f t="shared" si="102"/>
        <v/>
      </c>
    </row>
    <row r="1568" spans="3:11">
      <c r="C1568" s="50" t="str">
        <f t="shared" si="103"/>
        <v/>
      </c>
      <c r="D1568" s="50" t="str">
        <f t="shared" si="104"/>
        <v/>
      </c>
      <c r="E1568" s="50" t="str">
        <f t="shared" si="105"/>
        <v/>
      </c>
      <c r="F1568" s="224"/>
      <c r="G1568" s="69"/>
      <c r="H1568" s="69"/>
      <c r="I1568" s="226"/>
      <c r="J1568" s="54"/>
      <c r="K1568" s="55" t="str">
        <f t="shared" si="102"/>
        <v/>
      </c>
    </row>
    <row r="1569" spans="3:11">
      <c r="C1569" s="50" t="str">
        <f t="shared" si="103"/>
        <v/>
      </c>
      <c r="D1569" s="50" t="str">
        <f t="shared" si="104"/>
        <v/>
      </c>
      <c r="E1569" s="50" t="str">
        <f t="shared" si="105"/>
        <v/>
      </c>
      <c r="F1569" s="224"/>
      <c r="G1569" s="69"/>
      <c r="H1569" s="69"/>
      <c r="I1569" s="226"/>
      <c r="J1569" s="54"/>
      <c r="K1569" s="55" t="str">
        <f t="shared" si="102"/>
        <v/>
      </c>
    </row>
    <row r="1570" spans="3:11">
      <c r="C1570" s="50" t="str">
        <f t="shared" si="103"/>
        <v/>
      </c>
      <c r="D1570" s="50" t="str">
        <f t="shared" si="104"/>
        <v/>
      </c>
      <c r="E1570" s="50" t="str">
        <f t="shared" si="105"/>
        <v/>
      </c>
      <c r="F1570" s="224"/>
      <c r="G1570" s="69"/>
      <c r="H1570" s="69"/>
      <c r="I1570" s="226"/>
      <c r="J1570" s="54"/>
      <c r="K1570" s="55" t="str">
        <f t="shared" si="102"/>
        <v/>
      </c>
    </row>
    <row r="1571" spans="3:11">
      <c r="C1571" s="50" t="str">
        <f t="shared" si="103"/>
        <v/>
      </c>
      <c r="D1571" s="50" t="str">
        <f t="shared" si="104"/>
        <v/>
      </c>
      <c r="E1571" s="50" t="str">
        <f t="shared" si="105"/>
        <v/>
      </c>
      <c r="F1571" s="224"/>
      <c r="G1571" s="69"/>
      <c r="H1571" s="69"/>
      <c r="I1571" s="226"/>
      <c r="J1571" s="54"/>
      <c r="K1571" s="55" t="str">
        <f t="shared" si="102"/>
        <v/>
      </c>
    </row>
    <row r="1572" spans="3:11">
      <c r="C1572" s="50" t="str">
        <f t="shared" si="103"/>
        <v/>
      </c>
      <c r="D1572" s="50" t="str">
        <f t="shared" si="104"/>
        <v/>
      </c>
      <c r="E1572" s="50" t="str">
        <f t="shared" si="105"/>
        <v/>
      </c>
      <c r="F1572" s="224"/>
      <c r="G1572" s="69"/>
      <c r="H1572" s="69"/>
      <c r="I1572" s="226"/>
      <c r="J1572" s="54"/>
      <c r="K1572" s="55" t="str">
        <f t="shared" si="102"/>
        <v/>
      </c>
    </row>
    <row r="1573" spans="3:11">
      <c r="C1573" s="50" t="str">
        <f t="shared" si="103"/>
        <v/>
      </c>
      <c r="D1573" s="50" t="str">
        <f t="shared" si="104"/>
        <v/>
      </c>
      <c r="E1573" s="50" t="str">
        <f t="shared" si="105"/>
        <v/>
      </c>
      <c r="F1573" s="224"/>
      <c r="G1573" s="69"/>
      <c r="H1573" s="69"/>
      <c r="I1573" s="226"/>
      <c r="J1573" s="54"/>
      <c r="K1573" s="55" t="str">
        <f t="shared" si="102"/>
        <v/>
      </c>
    </row>
    <row r="1574" spans="3:11">
      <c r="C1574" s="50" t="str">
        <f t="shared" si="103"/>
        <v/>
      </c>
      <c r="D1574" s="50" t="str">
        <f t="shared" si="104"/>
        <v/>
      </c>
      <c r="E1574" s="50" t="str">
        <f t="shared" si="105"/>
        <v/>
      </c>
      <c r="F1574" s="224"/>
      <c r="G1574" s="69"/>
      <c r="H1574" s="69"/>
      <c r="I1574" s="226"/>
      <c r="J1574" s="54"/>
      <c r="K1574" s="55" t="str">
        <f t="shared" si="102"/>
        <v/>
      </c>
    </row>
    <row r="1575" spans="3:11">
      <c r="C1575" s="50" t="str">
        <f t="shared" si="103"/>
        <v/>
      </c>
      <c r="D1575" s="50" t="str">
        <f t="shared" si="104"/>
        <v/>
      </c>
      <c r="E1575" s="50" t="str">
        <f t="shared" si="105"/>
        <v/>
      </c>
      <c r="F1575" s="224"/>
      <c r="G1575" s="69"/>
      <c r="H1575" s="69"/>
      <c r="I1575" s="226"/>
      <c r="J1575" s="54"/>
      <c r="K1575" s="55" t="str">
        <f t="shared" si="102"/>
        <v/>
      </c>
    </row>
    <row r="1576" spans="3:11">
      <c r="C1576" s="50" t="str">
        <f t="shared" si="103"/>
        <v/>
      </c>
      <c r="D1576" s="50" t="str">
        <f t="shared" si="104"/>
        <v/>
      </c>
      <c r="E1576" s="50" t="str">
        <f t="shared" si="105"/>
        <v/>
      </c>
      <c r="F1576" s="224"/>
      <c r="G1576" s="69"/>
      <c r="H1576" s="69"/>
      <c r="I1576" s="226"/>
      <c r="J1576" s="54"/>
      <c r="K1576" s="55" t="str">
        <f t="shared" si="102"/>
        <v/>
      </c>
    </row>
    <row r="1577" spans="3:11">
      <c r="C1577" s="50" t="str">
        <f t="shared" si="103"/>
        <v/>
      </c>
      <c r="D1577" s="50" t="str">
        <f t="shared" si="104"/>
        <v/>
      </c>
      <c r="E1577" s="50" t="str">
        <f t="shared" si="105"/>
        <v/>
      </c>
      <c r="F1577" s="224"/>
      <c r="G1577" s="69"/>
      <c r="H1577" s="69"/>
      <c r="I1577" s="226"/>
      <c r="J1577" s="54"/>
      <c r="K1577" s="55" t="str">
        <f t="shared" si="102"/>
        <v/>
      </c>
    </row>
    <row r="1578" spans="3:11">
      <c r="C1578" s="50" t="str">
        <f t="shared" si="103"/>
        <v/>
      </c>
      <c r="D1578" s="50" t="str">
        <f t="shared" si="104"/>
        <v/>
      </c>
      <c r="E1578" s="50" t="str">
        <f t="shared" si="105"/>
        <v/>
      </c>
      <c r="F1578" s="224"/>
      <c r="G1578" s="69"/>
      <c r="H1578" s="69"/>
      <c r="I1578" s="226"/>
      <c r="J1578" s="54"/>
      <c r="K1578" s="55" t="str">
        <f t="shared" si="102"/>
        <v/>
      </c>
    </row>
    <row r="1579" spans="3:11">
      <c r="C1579" s="50" t="str">
        <f t="shared" si="103"/>
        <v/>
      </c>
      <c r="D1579" s="50" t="str">
        <f t="shared" si="104"/>
        <v/>
      </c>
      <c r="E1579" s="50" t="str">
        <f t="shared" si="105"/>
        <v/>
      </c>
      <c r="F1579" s="224"/>
      <c r="G1579" s="69"/>
      <c r="H1579" s="69"/>
      <c r="I1579" s="226"/>
      <c r="J1579" s="54"/>
      <c r="K1579" s="55" t="str">
        <f t="shared" si="102"/>
        <v/>
      </c>
    </row>
    <row r="1580" spans="3:11">
      <c r="C1580" s="50" t="str">
        <f t="shared" si="103"/>
        <v/>
      </c>
      <c r="D1580" s="50" t="str">
        <f t="shared" si="104"/>
        <v/>
      </c>
      <c r="E1580" s="50" t="str">
        <f t="shared" si="105"/>
        <v/>
      </c>
      <c r="F1580" s="224"/>
      <c r="G1580" s="69"/>
      <c r="H1580" s="69"/>
      <c r="I1580" s="226"/>
      <c r="J1580" s="54"/>
      <c r="K1580" s="55" t="str">
        <f t="shared" si="102"/>
        <v/>
      </c>
    </row>
    <row r="1581" spans="3:11">
      <c r="C1581" s="50" t="str">
        <f t="shared" si="103"/>
        <v/>
      </c>
      <c r="D1581" s="50" t="str">
        <f t="shared" si="104"/>
        <v/>
      </c>
      <c r="E1581" s="50" t="str">
        <f t="shared" si="105"/>
        <v/>
      </c>
      <c r="F1581" s="224"/>
      <c r="G1581" s="69"/>
      <c r="H1581" s="69"/>
      <c r="I1581" s="226"/>
      <c r="J1581" s="54"/>
      <c r="K1581" s="55" t="str">
        <f t="shared" si="102"/>
        <v/>
      </c>
    </row>
    <row r="1582" spans="3:11">
      <c r="C1582" s="50" t="str">
        <f t="shared" si="103"/>
        <v/>
      </c>
      <c r="D1582" s="50" t="str">
        <f t="shared" si="104"/>
        <v/>
      </c>
      <c r="E1582" s="50" t="str">
        <f t="shared" si="105"/>
        <v/>
      </c>
      <c r="F1582" s="224"/>
      <c r="G1582" s="69"/>
      <c r="H1582" s="69"/>
      <c r="I1582" s="226"/>
      <c r="J1582" s="54"/>
      <c r="K1582" s="55" t="str">
        <f t="shared" si="102"/>
        <v/>
      </c>
    </row>
    <row r="1583" spans="3:11">
      <c r="C1583" s="50" t="str">
        <f t="shared" si="103"/>
        <v/>
      </c>
      <c r="D1583" s="50" t="str">
        <f t="shared" si="104"/>
        <v/>
      </c>
      <c r="E1583" s="50" t="str">
        <f t="shared" si="105"/>
        <v/>
      </c>
      <c r="F1583" s="224"/>
      <c r="G1583" s="69"/>
      <c r="H1583" s="69"/>
      <c r="I1583" s="226"/>
      <c r="J1583" s="54"/>
      <c r="K1583" s="55" t="str">
        <f t="shared" si="102"/>
        <v/>
      </c>
    </row>
    <row r="1584" spans="3:11">
      <c r="C1584" s="50" t="str">
        <f t="shared" si="103"/>
        <v/>
      </c>
      <c r="D1584" s="50" t="str">
        <f t="shared" si="104"/>
        <v/>
      </c>
      <c r="E1584" s="50" t="str">
        <f t="shared" si="105"/>
        <v/>
      </c>
      <c r="F1584" s="224"/>
      <c r="G1584" s="69"/>
      <c r="H1584" s="69"/>
      <c r="I1584" s="226"/>
      <c r="J1584" s="54"/>
      <c r="K1584" s="55" t="str">
        <f t="shared" si="102"/>
        <v/>
      </c>
    </row>
    <row r="1585" spans="3:11">
      <c r="C1585" s="50" t="str">
        <f t="shared" si="103"/>
        <v/>
      </c>
      <c r="D1585" s="50" t="str">
        <f t="shared" si="104"/>
        <v/>
      </c>
      <c r="E1585" s="50" t="str">
        <f t="shared" si="105"/>
        <v/>
      </c>
      <c r="F1585" s="224"/>
      <c r="G1585" s="69"/>
      <c r="H1585" s="69"/>
      <c r="I1585" s="226"/>
      <c r="J1585" s="54"/>
      <c r="K1585" s="55" t="str">
        <f t="shared" si="102"/>
        <v/>
      </c>
    </row>
    <row r="1586" spans="3:11">
      <c r="C1586" s="50" t="str">
        <f t="shared" si="103"/>
        <v/>
      </c>
      <c r="D1586" s="50" t="str">
        <f t="shared" si="104"/>
        <v/>
      </c>
      <c r="E1586" s="50" t="str">
        <f t="shared" si="105"/>
        <v/>
      </c>
      <c r="F1586" s="224"/>
      <c r="G1586" s="69"/>
      <c r="H1586" s="69"/>
      <c r="I1586" s="226"/>
      <c r="J1586" s="54"/>
      <c r="K1586" s="55" t="str">
        <f t="shared" si="102"/>
        <v/>
      </c>
    </row>
    <row r="1587" spans="3:11">
      <c r="C1587" s="50" t="str">
        <f t="shared" si="103"/>
        <v/>
      </c>
      <c r="D1587" s="50" t="str">
        <f t="shared" si="104"/>
        <v/>
      </c>
      <c r="E1587" s="50" t="str">
        <f t="shared" si="105"/>
        <v/>
      </c>
      <c r="F1587" s="224"/>
      <c r="G1587" s="69"/>
      <c r="H1587" s="69"/>
      <c r="I1587" s="226"/>
      <c r="J1587" s="54"/>
      <c r="K1587" s="55" t="str">
        <f t="shared" si="102"/>
        <v/>
      </c>
    </row>
    <row r="1588" spans="3:11">
      <c r="C1588" s="50" t="str">
        <f t="shared" si="103"/>
        <v/>
      </c>
      <c r="D1588" s="50" t="str">
        <f t="shared" si="104"/>
        <v/>
      </c>
      <c r="E1588" s="50" t="str">
        <f t="shared" si="105"/>
        <v/>
      </c>
      <c r="F1588" s="224"/>
      <c r="G1588" s="69"/>
      <c r="H1588" s="69"/>
      <c r="I1588" s="226"/>
      <c r="J1588" s="54"/>
      <c r="K1588" s="55" t="str">
        <f t="shared" si="102"/>
        <v/>
      </c>
    </row>
    <row r="1589" spans="3:11">
      <c r="C1589" s="50" t="str">
        <f t="shared" si="103"/>
        <v/>
      </c>
      <c r="D1589" s="50" t="str">
        <f t="shared" si="104"/>
        <v/>
      </c>
      <c r="E1589" s="50" t="str">
        <f t="shared" si="105"/>
        <v/>
      </c>
      <c r="F1589" s="224"/>
      <c r="G1589" s="69"/>
      <c r="H1589" s="69"/>
      <c r="I1589" s="226"/>
      <c r="J1589" s="54"/>
      <c r="K1589" s="55" t="str">
        <f t="shared" si="102"/>
        <v/>
      </c>
    </row>
    <row r="1590" spans="3:11">
      <c r="C1590" s="50" t="str">
        <f t="shared" si="103"/>
        <v/>
      </c>
      <c r="D1590" s="50" t="str">
        <f t="shared" si="104"/>
        <v/>
      </c>
      <c r="E1590" s="50" t="str">
        <f t="shared" si="105"/>
        <v/>
      </c>
      <c r="F1590" s="224"/>
      <c r="G1590" s="69"/>
      <c r="H1590" s="69"/>
      <c r="I1590" s="226"/>
      <c r="J1590" s="54"/>
      <c r="K1590" s="55" t="str">
        <f t="shared" si="102"/>
        <v/>
      </c>
    </row>
    <row r="1591" spans="3:11">
      <c r="C1591" s="50" t="str">
        <f t="shared" si="103"/>
        <v/>
      </c>
      <c r="D1591" s="50" t="str">
        <f t="shared" si="104"/>
        <v/>
      </c>
      <c r="E1591" s="50" t="str">
        <f t="shared" si="105"/>
        <v/>
      </c>
      <c r="F1591" s="224"/>
      <c r="G1591" s="69"/>
      <c r="H1591" s="69"/>
      <c r="I1591" s="226"/>
      <c r="J1591" s="54"/>
      <c r="K1591" s="55" t="str">
        <f t="shared" si="102"/>
        <v/>
      </c>
    </row>
    <row r="1592" spans="3:11">
      <c r="C1592" s="50" t="str">
        <f t="shared" si="103"/>
        <v/>
      </c>
      <c r="D1592" s="50" t="str">
        <f t="shared" si="104"/>
        <v/>
      </c>
      <c r="E1592" s="50" t="str">
        <f t="shared" si="105"/>
        <v/>
      </c>
      <c r="F1592" s="224"/>
      <c r="G1592" s="69"/>
      <c r="H1592" s="69"/>
      <c r="I1592" s="226"/>
      <c r="J1592" s="54"/>
      <c r="K1592" s="55" t="str">
        <f t="shared" si="102"/>
        <v/>
      </c>
    </row>
    <row r="1593" spans="3:11">
      <c r="C1593" s="50" t="str">
        <f t="shared" si="103"/>
        <v/>
      </c>
      <c r="D1593" s="50" t="str">
        <f t="shared" si="104"/>
        <v/>
      </c>
      <c r="E1593" s="50" t="str">
        <f t="shared" si="105"/>
        <v/>
      </c>
      <c r="F1593" s="224"/>
      <c r="G1593" s="69"/>
      <c r="H1593" s="69"/>
      <c r="I1593" s="226"/>
      <c r="J1593" s="54"/>
      <c r="K1593" s="55" t="str">
        <f t="shared" si="102"/>
        <v/>
      </c>
    </row>
    <row r="1594" spans="3:11">
      <c r="C1594" s="50" t="str">
        <f t="shared" si="103"/>
        <v/>
      </c>
      <c r="D1594" s="50" t="str">
        <f t="shared" si="104"/>
        <v/>
      </c>
      <c r="E1594" s="50" t="str">
        <f t="shared" si="105"/>
        <v/>
      </c>
      <c r="F1594" s="224"/>
      <c r="G1594" s="69"/>
      <c r="H1594" s="69"/>
      <c r="I1594" s="226"/>
      <c r="J1594" s="54"/>
      <c r="K1594" s="55" t="str">
        <f t="shared" si="102"/>
        <v/>
      </c>
    </row>
    <row r="1595" spans="3:11">
      <c r="C1595" s="50" t="str">
        <f t="shared" si="103"/>
        <v/>
      </c>
      <c r="D1595" s="50" t="str">
        <f t="shared" si="104"/>
        <v/>
      </c>
      <c r="E1595" s="50" t="str">
        <f t="shared" si="105"/>
        <v/>
      </c>
      <c r="F1595" s="224"/>
      <c r="G1595" s="69"/>
      <c r="H1595" s="69"/>
      <c r="I1595" s="226"/>
      <c r="J1595" s="54"/>
      <c r="K1595" s="55" t="str">
        <f t="shared" si="102"/>
        <v/>
      </c>
    </row>
    <row r="1596" spans="3:11">
      <c r="C1596" s="50" t="str">
        <f t="shared" si="103"/>
        <v/>
      </c>
      <c r="D1596" s="50" t="str">
        <f t="shared" si="104"/>
        <v/>
      </c>
      <c r="E1596" s="50" t="str">
        <f t="shared" si="105"/>
        <v/>
      </c>
      <c r="F1596" s="224"/>
      <c r="G1596" s="69"/>
      <c r="H1596" s="69"/>
      <c r="I1596" s="226"/>
      <c r="J1596" s="54"/>
      <c r="K1596" s="55" t="str">
        <f t="shared" si="102"/>
        <v/>
      </c>
    </row>
    <row r="1597" spans="3:11">
      <c r="C1597" s="50" t="str">
        <f t="shared" si="103"/>
        <v/>
      </c>
      <c r="D1597" s="50" t="str">
        <f t="shared" si="104"/>
        <v/>
      </c>
      <c r="E1597" s="50" t="str">
        <f t="shared" si="105"/>
        <v/>
      </c>
      <c r="F1597" s="224"/>
      <c r="G1597" s="69"/>
      <c r="H1597" s="69"/>
      <c r="I1597" s="226"/>
      <c r="J1597" s="54"/>
      <c r="K1597" s="55" t="str">
        <f t="shared" si="102"/>
        <v/>
      </c>
    </row>
    <row r="1598" spans="3:11">
      <c r="C1598" s="50" t="str">
        <f t="shared" si="103"/>
        <v/>
      </c>
      <c r="D1598" s="50" t="str">
        <f t="shared" si="104"/>
        <v/>
      </c>
      <c r="E1598" s="50" t="str">
        <f t="shared" si="105"/>
        <v/>
      </c>
      <c r="F1598" s="224"/>
      <c r="G1598" s="69"/>
      <c r="H1598" s="69"/>
      <c r="I1598" s="226"/>
      <c r="J1598" s="54"/>
      <c r="K1598" s="55" t="str">
        <f t="shared" si="102"/>
        <v/>
      </c>
    </row>
    <row r="1599" spans="3:11">
      <c r="C1599" s="50" t="str">
        <f t="shared" si="103"/>
        <v/>
      </c>
      <c r="D1599" s="50" t="str">
        <f t="shared" si="104"/>
        <v/>
      </c>
      <c r="E1599" s="50" t="str">
        <f t="shared" si="105"/>
        <v/>
      </c>
      <c r="F1599" s="224"/>
      <c r="G1599" s="69"/>
      <c r="H1599" s="69"/>
      <c r="I1599" s="226"/>
      <c r="J1599" s="54"/>
      <c r="K1599" s="55" t="str">
        <f t="shared" si="102"/>
        <v/>
      </c>
    </row>
    <row r="1600" spans="3:11">
      <c r="C1600" s="50" t="str">
        <f t="shared" si="103"/>
        <v/>
      </c>
      <c r="D1600" s="50" t="str">
        <f t="shared" si="104"/>
        <v/>
      </c>
      <c r="E1600" s="50" t="str">
        <f t="shared" si="105"/>
        <v/>
      </c>
      <c r="F1600" s="224"/>
      <c r="G1600" s="69"/>
      <c r="H1600" s="69"/>
      <c r="I1600" s="226"/>
      <c r="J1600" s="54"/>
      <c r="K1600" s="55" t="str">
        <f t="shared" si="102"/>
        <v/>
      </c>
    </row>
    <row r="1601" spans="3:11">
      <c r="C1601" s="50" t="str">
        <f t="shared" si="103"/>
        <v/>
      </c>
      <c r="D1601" s="50" t="str">
        <f t="shared" si="104"/>
        <v/>
      </c>
      <c r="E1601" s="50" t="str">
        <f t="shared" si="105"/>
        <v/>
      </c>
      <c r="F1601" s="224"/>
      <c r="G1601" s="69"/>
      <c r="H1601" s="69"/>
      <c r="I1601" s="226"/>
      <c r="J1601" s="54"/>
      <c r="K1601" s="55" t="str">
        <f t="shared" si="102"/>
        <v/>
      </c>
    </row>
    <row r="1602" spans="3:11">
      <c r="C1602" s="50" t="str">
        <f t="shared" si="103"/>
        <v/>
      </c>
      <c r="D1602" s="50" t="str">
        <f t="shared" si="104"/>
        <v/>
      </c>
      <c r="E1602" s="50" t="str">
        <f t="shared" si="105"/>
        <v/>
      </c>
      <c r="F1602" s="224"/>
      <c r="G1602" s="69"/>
      <c r="H1602" s="69"/>
      <c r="I1602" s="226"/>
      <c r="J1602" s="54"/>
      <c r="K1602" s="55" t="str">
        <f t="shared" si="102"/>
        <v/>
      </c>
    </row>
    <row r="1603" spans="3:11">
      <c r="C1603" s="50" t="str">
        <f t="shared" si="103"/>
        <v/>
      </c>
      <c r="D1603" s="50" t="str">
        <f t="shared" si="104"/>
        <v/>
      </c>
      <c r="E1603" s="50" t="str">
        <f t="shared" si="105"/>
        <v/>
      </c>
      <c r="F1603" s="224"/>
      <c r="G1603" s="69"/>
      <c r="H1603" s="69"/>
      <c r="I1603" s="226"/>
      <c r="J1603" s="54"/>
      <c r="K1603" s="55" t="str">
        <f t="shared" si="102"/>
        <v/>
      </c>
    </row>
    <row r="1604" spans="3:11">
      <c r="C1604" s="50" t="str">
        <f t="shared" si="103"/>
        <v/>
      </c>
      <c r="D1604" s="50" t="str">
        <f t="shared" si="104"/>
        <v/>
      </c>
      <c r="E1604" s="50" t="str">
        <f t="shared" si="105"/>
        <v/>
      </c>
      <c r="F1604" s="224"/>
      <c r="G1604" s="69"/>
      <c r="H1604" s="69"/>
      <c r="I1604" s="226"/>
      <c r="J1604" s="54"/>
      <c r="K1604" s="55" t="str">
        <f t="shared" si="102"/>
        <v/>
      </c>
    </row>
    <row r="1605" spans="3:11">
      <c r="C1605" s="50" t="str">
        <f t="shared" si="103"/>
        <v/>
      </c>
      <c r="D1605" s="50" t="str">
        <f t="shared" si="104"/>
        <v/>
      </c>
      <c r="E1605" s="50" t="str">
        <f t="shared" si="105"/>
        <v/>
      </c>
      <c r="F1605" s="224"/>
      <c r="G1605" s="69"/>
      <c r="H1605" s="69"/>
      <c r="I1605" s="226"/>
      <c r="J1605" s="54"/>
      <c r="K1605" s="55" t="str">
        <f t="shared" si="102"/>
        <v/>
      </c>
    </row>
    <row r="1606" spans="3:11">
      <c r="C1606" s="50" t="str">
        <f t="shared" si="103"/>
        <v/>
      </c>
      <c r="D1606" s="50" t="str">
        <f t="shared" si="104"/>
        <v/>
      </c>
      <c r="E1606" s="50" t="str">
        <f t="shared" si="105"/>
        <v/>
      </c>
      <c r="F1606" s="224"/>
      <c r="G1606" s="69"/>
      <c r="H1606" s="69"/>
      <c r="I1606" s="226"/>
      <c r="J1606" s="54"/>
      <c r="K1606" s="55" t="str">
        <f t="shared" si="102"/>
        <v/>
      </c>
    </row>
    <row r="1607" spans="3:11">
      <c r="C1607" s="50" t="str">
        <f t="shared" si="103"/>
        <v/>
      </c>
      <c r="D1607" s="50" t="str">
        <f t="shared" si="104"/>
        <v/>
      </c>
      <c r="E1607" s="50" t="str">
        <f t="shared" si="105"/>
        <v/>
      </c>
      <c r="F1607" s="224"/>
      <c r="G1607" s="69"/>
      <c r="H1607" s="69"/>
      <c r="I1607" s="226"/>
      <c r="J1607" s="54"/>
      <c r="K1607" s="55" t="str">
        <f t="shared" si="102"/>
        <v/>
      </c>
    </row>
    <row r="1608" spans="3:11">
      <c r="C1608" s="50" t="str">
        <f t="shared" si="103"/>
        <v/>
      </c>
      <c r="D1608" s="50" t="str">
        <f t="shared" si="104"/>
        <v/>
      </c>
      <c r="E1608" s="50" t="str">
        <f t="shared" si="105"/>
        <v/>
      </c>
      <c r="F1608" s="224"/>
      <c r="G1608" s="69"/>
      <c r="H1608" s="69"/>
      <c r="I1608" s="226"/>
      <c r="J1608" s="54"/>
      <c r="K1608" s="55" t="str">
        <f t="shared" si="102"/>
        <v/>
      </c>
    </row>
    <row r="1609" spans="3:11">
      <c r="C1609" s="50" t="str">
        <f t="shared" si="103"/>
        <v/>
      </c>
      <c r="D1609" s="50" t="str">
        <f t="shared" si="104"/>
        <v/>
      </c>
      <c r="E1609" s="50" t="str">
        <f t="shared" si="105"/>
        <v/>
      </c>
      <c r="F1609" s="224"/>
      <c r="G1609" s="69"/>
      <c r="H1609" s="69"/>
      <c r="I1609" s="226"/>
      <c r="J1609" s="54"/>
      <c r="K1609" s="55" t="str">
        <f t="shared" si="102"/>
        <v/>
      </c>
    </row>
    <row r="1610" spans="3:11">
      <c r="C1610" s="50" t="str">
        <f t="shared" si="103"/>
        <v/>
      </c>
      <c r="D1610" s="50" t="str">
        <f t="shared" si="104"/>
        <v/>
      </c>
      <c r="E1610" s="50" t="str">
        <f t="shared" si="105"/>
        <v/>
      </c>
      <c r="F1610" s="224"/>
      <c r="G1610" s="69"/>
      <c r="H1610" s="69"/>
      <c r="I1610" s="226"/>
      <c r="J1610" s="54"/>
      <c r="K1610" s="55" t="str">
        <f t="shared" si="102"/>
        <v/>
      </c>
    </row>
    <row r="1611" spans="3:11">
      <c r="C1611" s="50" t="str">
        <f t="shared" si="103"/>
        <v/>
      </c>
      <c r="D1611" s="50" t="str">
        <f t="shared" si="104"/>
        <v/>
      </c>
      <c r="E1611" s="50" t="str">
        <f t="shared" si="105"/>
        <v/>
      </c>
      <c r="F1611" s="224"/>
      <c r="G1611" s="69"/>
      <c r="H1611" s="69"/>
      <c r="I1611" s="226"/>
      <c r="J1611" s="54"/>
      <c r="K1611" s="55" t="str">
        <f t="shared" si="102"/>
        <v/>
      </c>
    </row>
    <row r="1612" spans="3:11">
      <c r="C1612" s="50" t="str">
        <f t="shared" si="103"/>
        <v/>
      </c>
      <c r="D1612" s="50" t="str">
        <f t="shared" si="104"/>
        <v/>
      </c>
      <c r="E1612" s="50" t="str">
        <f t="shared" si="105"/>
        <v/>
      </c>
      <c r="F1612" s="224"/>
      <c r="G1612" s="69"/>
      <c r="H1612" s="69"/>
      <c r="I1612" s="226"/>
      <c r="J1612" s="54"/>
      <c r="K1612" s="55" t="str">
        <f t="shared" si="102"/>
        <v/>
      </c>
    </row>
    <row r="1613" spans="3:11">
      <c r="C1613" s="50" t="str">
        <f t="shared" si="103"/>
        <v/>
      </c>
      <c r="D1613" s="50" t="str">
        <f t="shared" si="104"/>
        <v/>
      </c>
      <c r="E1613" s="50" t="str">
        <f t="shared" si="105"/>
        <v/>
      </c>
      <c r="F1613" s="224"/>
      <c r="G1613" s="69"/>
      <c r="H1613" s="69"/>
      <c r="I1613" s="226"/>
      <c r="J1613" s="54"/>
      <c r="K1613" s="55" t="str">
        <f t="shared" si="102"/>
        <v/>
      </c>
    </row>
    <row r="1614" spans="3:11">
      <c r="C1614" s="50" t="str">
        <f t="shared" si="103"/>
        <v/>
      </c>
      <c r="D1614" s="50" t="str">
        <f t="shared" si="104"/>
        <v/>
      </c>
      <c r="E1614" s="50" t="str">
        <f t="shared" si="105"/>
        <v/>
      </c>
      <c r="F1614" s="224"/>
      <c r="G1614" s="69"/>
      <c r="H1614" s="69"/>
      <c r="I1614" s="226"/>
      <c r="J1614" s="54"/>
      <c r="K1614" s="55" t="str">
        <f t="shared" si="102"/>
        <v/>
      </c>
    </row>
    <row r="1615" spans="3:11">
      <c r="C1615" s="50" t="str">
        <f t="shared" si="103"/>
        <v/>
      </c>
      <c r="D1615" s="50" t="str">
        <f t="shared" si="104"/>
        <v/>
      </c>
      <c r="E1615" s="50" t="str">
        <f t="shared" si="105"/>
        <v/>
      </c>
      <c r="F1615" s="224"/>
      <c r="G1615" s="69"/>
      <c r="H1615" s="69"/>
      <c r="I1615" s="226"/>
      <c r="J1615" s="54"/>
      <c r="K1615" s="55" t="str">
        <f t="shared" si="102"/>
        <v/>
      </c>
    </row>
    <row r="1616" spans="3:11">
      <c r="C1616" s="50" t="str">
        <f t="shared" si="103"/>
        <v/>
      </c>
      <c r="D1616" s="50" t="str">
        <f t="shared" si="104"/>
        <v/>
      </c>
      <c r="E1616" s="50" t="str">
        <f t="shared" si="105"/>
        <v/>
      </c>
      <c r="F1616" s="224"/>
      <c r="G1616" s="69"/>
      <c r="H1616" s="69"/>
      <c r="I1616" s="226"/>
      <c r="J1616" s="54"/>
      <c r="K1616" s="55" t="str">
        <f t="shared" si="102"/>
        <v/>
      </c>
    </row>
    <row r="1617" spans="3:11">
      <c r="C1617" s="50" t="str">
        <f t="shared" si="103"/>
        <v/>
      </c>
      <c r="D1617" s="50" t="str">
        <f t="shared" si="104"/>
        <v/>
      </c>
      <c r="E1617" s="50" t="str">
        <f t="shared" si="105"/>
        <v/>
      </c>
      <c r="F1617" s="224"/>
      <c r="G1617" s="69"/>
      <c r="H1617" s="69"/>
      <c r="I1617" s="226"/>
      <c r="J1617" s="54"/>
      <c r="K1617" s="55" t="str">
        <f t="shared" si="102"/>
        <v/>
      </c>
    </row>
    <row r="1618" spans="3:11">
      <c r="C1618" s="50" t="str">
        <f t="shared" si="103"/>
        <v/>
      </c>
      <c r="D1618" s="50" t="str">
        <f t="shared" si="104"/>
        <v/>
      </c>
      <c r="E1618" s="50" t="str">
        <f t="shared" si="105"/>
        <v/>
      </c>
      <c r="F1618" s="224"/>
      <c r="G1618" s="69"/>
      <c r="H1618" s="69"/>
      <c r="I1618" s="226"/>
      <c r="J1618" s="54"/>
      <c r="K1618" s="55" t="str">
        <f t="shared" ref="K1618:K1681" si="106">IF(I1618="","",IF(I1618=$A$5,"Entrada",IF(I1618=$A$6,"Entrada",IF(I1618=$A$7,"Entrada",IF(I1618=$A$8,"Entrada",IF(I1618=$A$9,"Entrada",(IF(I1618=$A$10,"Entrada","Saída"))))))))</f>
        <v/>
      </c>
    </row>
    <row r="1619" spans="3:11">
      <c r="C1619" s="50" t="str">
        <f t="shared" si="103"/>
        <v/>
      </c>
      <c r="D1619" s="50" t="str">
        <f t="shared" si="104"/>
        <v/>
      </c>
      <c r="E1619" s="50" t="str">
        <f t="shared" si="105"/>
        <v/>
      </c>
      <c r="F1619" s="224"/>
      <c r="G1619" s="69"/>
      <c r="H1619" s="69"/>
      <c r="I1619" s="226"/>
      <c r="J1619" s="54"/>
      <c r="K1619" s="55" t="str">
        <f t="shared" si="106"/>
        <v/>
      </c>
    </row>
    <row r="1620" spans="3:11">
      <c r="C1620" s="50" t="str">
        <f t="shared" si="103"/>
        <v/>
      </c>
      <c r="D1620" s="50" t="str">
        <f t="shared" si="104"/>
        <v/>
      </c>
      <c r="E1620" s="50" t="str">
        <f t="shared" si="105"/>
        <v/>
      </c>
      <c r="F1620" s="224"/>
      <c r="G1620" s="69"/>
      <c r="H1620" s="69"/>
      <c r="I1620" s="226"/>
      <c r="J1620" s="54"/>
      <c r="K1620" s="55" t="str">
        <f t="shared" si="106"/>
        <v/>
      </c>
    </row>
    <row r="1621" spans="3:11">
      <c r="C1621" s="50" t="str">
        <f t="shared" si="103"/>
        <v/>
      </c>
      <c r="D1621" s="50" t="str">
        <f t="shared" si="104"/>
        <v/>
      </c>
      <c r="E1621" s="50" t="str">
        <f t="shared" si="105"/>
        <v/>
      </c>
      <c r="F1621" s="224"/>
      <c r="G1621" s="69"/>
      <c r="H1621" s="69"/>
      <c r="I1621" s="226"/>
      <c r="J1621" s="54"/>
      <c r="K1621" s="55" t="str">
        <f t="shared" si="106"/>
        <v/>
      </c>
    </row>
    <row r="1622" spans="3:11">
      <c r="C1622" s="50" t="str">
        <f t="shared" si="103"/>
        <v/>
      </c>
      <c r="D1622" s="50" t="str">
        <f t="shared" si="104"/>
        <v/>
      </c>
      <c r="E1622" s="50" t="str">
        <f t="shared" si="105"/>
        <v/>
      </c>
      <c r="F1622" s="224"/>
      <c r="G1622" s="69"/>
      <c r="H1622" s="69"/>
      <c r="I1622" s="226"/>
      <c r="J1622" s="54"/>
      <c r="K1622" s="55" t="str">
        <f t="shared" si="106"/>
        <v/>
      </c>
    </row>
    <row r="1623" spans="3:11">
      <c r="C1623" s="50" t="str">
        <f t="shared" ref="C1623:C1686" si="107">IF(F1623="","",MONTH(F1623))</f>
        <v/>
      </c>
      <c r="D1623" s="50" t="str">
        <f t="shared" ref="D1623:D1686" si="108">IF(F1623="","",YEAR(F1623))</f>
        <v/>
      </c>
      <c r="E1623" s="50" t="str">
        <f t="shared" ref="E1623:E1686" si="109">IF(F1623="","",IF(OR(C1623=10,C1623=11,C1623=12),CONCATENATE(D1623,"/",C1623),CONCATENATE(D1623,"/",0,C1623)))</f>
        <v/>
      </c>
      <c r="F1623" s="224"/>
      <c r="G1623" s="69"/>
      <c r="H1623" s="69"/>
      <c r="I1623" s="226"/>
      <c r="J1623" s="54"/>
      <c r="K1623" s="55" t="str">
        <f t="shared" si="106"/>
        <v/>
      </c>
    </row>
    <row r="1624" spans="3:11">
      <c r="C1624" s="50" t="str">
        <f t="shared" si="107"/>
        <v/>
      </c>
      <c r="D1624" s="50" t="str">
        <f t="shared" si="108"/>
        <v/>
      </c>
      <c r="E1624" s="50" t="str">
        <f t="shared" si="109"/>
        <v/>
      </c>
      <c r="F1624" s="224"/>
      <c r="G1624" s="69"/>
      <c r="H1624" s="69"/>
      <c r="I1624" s="226"/>
      <c r="J1624" s="54"/>
      <c r="K1624" s="55" t="str">
        <f t="shared" si="106"/>
        <v/>
      </c>
    </row>
    <row r="1625" spans="3:11">
      <c r="C1625" s="50" t="str">
        <f t="shared" si="107"/>
        <v/>
      </c>
      <c r="D1625" s="50" t="str">
        <f t="shared" si="108"/>
        <v/>
      </c>
      <c r="E1625" s="50" t="str">
        <f t="shared" si="109"/>
        <v/>
      </c>
      <c r="F1625" s="224"/>
      <c r="G1625" s="69"/>
      <c r="H1625" s="69"/>
      <c r="I1625" s="226"/>
      <c r="J1625" s="54"/>
      <c r="K1625" s="55" t="str">
        <f t="shared" si="106"/>
        <v/>
      </c>
    </row>
    <row r="1626" spans="3:11">
      <c r="C1626" s="50" t="str">
        <f t="shared" si="107"/>
        <v/>
      </c>
      <c r="D1626" s="50" t="str">
        <f t="shared" si="108"/>
        <v/>
      </c>
      <c r="E1626" s="50" t="str">
        <f t="shared" si="109"/>
        <v/>
      </c>
      <c r="F1626" s="224"/>
      <c r="G1626" s="69"/>
      <c r="H1626" s="69"/>
      <c r="I1626" s="226"/>
      <c r="J1626" s="54"/>
      <c r="K1626" s="55" t="str">
        <f t="shared" si="106"/>
        <v/>
      </c>
    </row>
    <row r="1627" spans="3:11">
      <c r="C1627" s="50" t="str">
        <f t="shared" si="107"/>
        <v/>
      </c>
      <c r="D1627" s="50" t="str">
        <f t="shared" si="108"/>
        <v/>
      </c>
      <c r="E1627" s="50" t="str">
        <f t="shared" si="109"/>
        <v/>
      </c>
      <c r="F1627" s="224"/>
      <c r="G1627" s="69"/>
      <c r="H1627" s="69"/>
      <c r="I1627" s="226"/>
      <c r="J1627" s="54"/>
      <c r="K1627" s="55" t="str">
        <f t="shared" si="106"/>
        <v/>
      </c>
    </row>
    <row r="1628" spans="3:11">
      <c r="C1628" s="50" t="str">
        <f t="shared" si="107"/>
        <v/>
      </c>
      <c r="D1628" s="50" t="str">
        <f t="shared" si="108"/>
        <v/>
      </c>
      <c r="E1628" s="50" t="str">
        <f t="shared" si="109"/>
        <v/>
      </c>
      <c r="F1628" s="224"/>
      <c r="G1628" s="69"/>
      <c r="H1628" s="69"/>
      <c r="I1628" s="226"/>
      <c r="J1628" s="54"/>
      <c r="K1628" s="55" t="str">
        <f t="shared" si="106"/>
        <v/>
      </c>
    </row>
    <row r="1629" spans="3:11">
      <c r="C1629" s="50" t="str">
        <f t="shared" si="107"/>
        <v/>
      </c>
      <c r="D1629" s="50" t="str">
        <f t="shared" si="108"/>
        <v/>
      </c>
      <c r="E1629" s="50" t="str">
        <f t="shared" si="109"/>
        <v/>
      </c>
      <c r="F1629" s="224"/>
      <c r="G1629" s="69"/>
      <c r="H1629" s="69"/>
      <c r="I1629" s="226"/>
      <c r="J1629" s="54"/>
      <c r="K1629" s="55" t="str">
        <f t="shared" si="106"/>
        <v/>
      </c>
    </row>
    <row r="1630" spans="3:11">
      <c r="C1630" s="50" t="str">
        <f t="shared" si="107"/>
        <v/>
      </c>
      <c r="D1630" s="50" t="str">
        <f t="shared" si="108"/>
        <v/>
      </c>
      <c r="E1630" s="50" t="str">
        <f t="shared" si="109"/>
        <v/>
      </c>
      <c r="F1630" s="224"/>
      <c r="G1630" s="69"/>
      <c r="H1630" s="69"/>
      <c r="I1630" s="226"/>
      <c r="J1630" s="54"/>
      <c r="K1630" s="55" t="str">
        <f t="shared" si="106"/>
        <v/>
      </c>
    </row>
    <row r="1631" spans="3:11">
      <c r="C1631" s="50" t="str">
        <f t="shared" si="107"/>
        <v/>
      </c>
      <c r="D1631" s="50" t="str">
        <f t="shared" si="108"/>
        <v/>
      </c>
      <c r="E1631" s="50" t="str">
        <f t="shared" si="109"/>
        <v/>
      </c>
      <c r="F1631" s="224"/>
      <c r="G1631" s="69"/>
      <c r="H1631" s="69"/>
      <c r="I1631" s="226"/>
      <c r="J1631" s="54"/>
      <c r="K1631" s="55" t="str">
        <f t="shared" si="106"/>
        <v/>
      </c>
    </row>
    <row r="1632" spans="3:11">
      <c r="C1632" s="50" t="str">
        <f t="shared" si="107"/>
        <v/>
      </c>
      <c r="D1632" s="50" t="str">
        <f t="shared" si="108"/>
        <v/>
      </c>
      <c r="E1632" s="50" t="str">
        <f t="shared" si="109"/>
        <v/>
      </c>
      <c r="F1632" s="224"/>
      <c r="G1632" s="69"/>
      <c r="H1632" s="69"/>
      <c r="I1632" s="226"/>
      <c r="J1632" s="54"/>
      <c r="K1632" s="55" t="str">
        <f t="shared" si="106"/>
        <v/>
      </c>
    </row>
    <row r="1633" spans="3:11">
      <c r="C1633" s="50" t="str">
        <f t="shared" si="107"/>
        <v/>
      </c>
      <c r="D1633" s="50" t="str">
        <f t="shared" si="108"/>
        <v/>
      </c>
      <c r="E1633" s="50" t="str">
        <f t="shared" si="109"/>
        <v/>
      </c>
      <c r="F1633" s="224"/>
      <c r="G1633" s="69"/>
      <c r="H1633" s="69"/>
      <c r="I1633" s="226"/>
      <c r="J1633" s="54"/>
      <c r="K1633" s="55" t="str">
        <f t="shared" si="106"/>
        <v/>
      </c>
    </row>
    <row r="1634" spans="3:11">
      <c r="C1634" s="50" t="str">
        <f t="shared" si="107"/>
        <v/>
      </c>
      <c r="D1634" s="50" t="str">
        <f t="shared" si="108"/>
        <v/>
      </c>
      <c r="E1634" s="50" t="str">
        <f t="shared" si="109"/>
        <v/>
      </c>
      <c r="F1634" s="224"/>
      <c r="G1634" s="69"/>
      <c r="H1634" s="69"/>
      <c r="I1634" s="226"/>
      <c r="J1634" s="54"/>
      <c r="K1634" s="55" t="str">
        <f t="shared" si="106"/>
        <v/>
      </c>
    </row>
    <row r="1635" spans="3:11">
      <c r="C1635" s="50" t="str">
        <f t="shared" si="107"/>
        <v/>
      </c>
      <c r="D1635" s="50" t="str">
        <f t="shared" si="108"/>
        <v/>
      </c>
      <c r="E1635" s="50" t="str">
        <f t="shared" si="109"/>
        <v/>
      </c>
      <c r="F1635" s="224"/>
      <c r="G1635" s="69"/>
      <c r="H1635" s="69"/>
      <c r="I1635" s="226"/>
      <c r="J1635" s="54"/>
      <c r="K1635" s="55" t="str">
        <f t="shared" si="106"/>
        <v/>
      </c>
    </row>
    <row r="1636" spans="3:11">
      <c r="C1636" s="50" t="str">
        <f t="shared" si="107"/>
        <v/>
      </c>
      <c r="D1636" s="50" t="str">
        <f t="shared" si="108"/>
        <v/>
      </c>
      <c r="E1636" s="50" t="str">
        <f t="shared" si="109"/>
        <v/>
      </c>
      <c r="F1636" s="224"/>
      <c r="G1636" s="69"/>
      <c r="H1636" s="69"/>
      <c r="I1636" s="226"/>
      <c r="J1636" s="54"/>
      <c r="K1636" s="55" t="str">
        <f t="shared" si="106"/>
        <v/>
      </c>
    </row>
    <row r="1637" spans="3:11">
      <c r="C1637" s="50" t="str">
        <f t="shared" si="107"/>
        <v/>
      </c>
      <c r="D1637" s="50" t="str">
        <f t="shared" si="108"/>
        <v/>
      </c>
      <c r="E1637" s="50" t="str">
        <f t="shared" si="109"/>
        <v/>
      </c>
      <c r="F1637" s="224"/>
      <c r="G1637" s="69"/>
      <c r="H1637" s="69"/>
      <c r="I1637" s="226"/>
      <c r="J1637" s="54"/>
      <c r="K1637" s="55" t="str">
        <f t="shared" si="106"/>
        <v/>
      </c>
    </row>
    <row r="1638" spans="3:11">
      <c r="C1638" s="50" t="str">
        <f t="shared" si="107"/>
        <v/>
      </c>
      <c r="D1638" s="50" t="str">
        <f t="shared" si="108"/>
        <v/>
      </c>
      <c r="E1638" s="50" t="str">
        <f t="shared" si="109"/>
        <v/>
      </c>
      <c r="F1638" s="224"/>
      <c r="G1638" s="69"/>
      <c r="H1638" s="69"/>
      <c r="I1638" s="226"/>
      <c r="J1638" s="54"/>
      <c r="K1638" s="55" t="str">
        <f t="shared" si="106"/>
        <v/>
      </c>
    </row>
    <row r="1639" spans="3:11">
      <c r="C1639" s="50" t="str">
        <f t="shared" si="107"/>
        <v/>
      </c>
      <c r="D1639" s="50" t="str">
        <f t="shared" si="108"/>
        <v/>
      </c>
      <c r="E1639" s="50" t="str">
        <f t="shared" si="109"/>
        <v/>
      </c>
      <c r="F1639" s="224"/>
      <c r="G1639" s="69"/>
      <c r="H1639" s="69"/>
      <c r="I1639" s="226"/>
      <c r="J1639" s="54"/>
      <c r="K1639" s="55" t="str">
        <f t="shared" si="106"/>
        <v/>
      </c>
    </row>
    <row r="1640" spans="3:11">
      <c r="C1640" s="50" t="str">
        <f t="shared" si="107"/>
        <v/>
      </c>
      <c r="D1640" s="50" t="str">
        <f t="shared" si="108"/>
        <v/>
      </c>
      <c r="E1640" s="50" t="str">
        <f t="shared" si="109"/>
        <v/>
      </c>
      <c r="F1640" s="224"/>
      <c r="G1640" s="69"/>
      <c r="H1640" s="69"/>
      <c r="I1640" s="226"/>
      <c r="J1640" s="54"/>
      <c r="K1640" s="55" t="str">
        <f t="shared" si="106"/>
        <v/>
      </c>
    </row>
    <row r="1641" spans="3:11">
      <c r="C1641" s="50" t="str">
        <f t="shared" si="107"/>
        <v/>
      </c>
      <c r="D1641" s="50" t="str">
        <f t="shared" si="108"/>
        <v/>
      </c>
      <c r="E1641" s="50" t="str">
        <f t="shared" si="109"/>
        <v/>
      </c>
      <c r="F1641" s="224"/>
      <c r="G1641" s="69"/>
      <c r="H1641" s="69"/>
      <c r="I1641" s="226"/>
      <c r="J1641" s="54"/>
      <c r="K1641" s="55" t="str">
        <f t="shared" si="106"/>
        <v/>
      </c>
    </row>
    <row r="1642" spans="3:11">
      <c r="C1642" s="50" t="str">
        <f t="shared" si="107"/>
        <v/>
      </c>
      <c r="D1642" s="50" t="str">
        <f t="shared" si="108"/>
        <v/>
      </c>
      <c r="E1642" s="50" t="str">
        <f t="shared" si="109"/>
        <v/>
      </c>
      <c r="F1642" s="224"/>
      <c r="G1642" s="69"/>
      <c r="H1642" s="69"/>
      <c r="I1642" s="226"/>
      <c r="J1642" s="54"/>
      <c r="K1642" s="55" t="str">
        <f t="shared" si="106"/>
        <v/>
      </c>
    </row>
    <row r="1643" spans="3:11">
      <c r="C1643" s="50" t="str">
        <f t="shared" si="107"/>
        <v/>
      </c>
      <c r="D1643" s="50" t="str">
        <f t="shared" si="108"/>
        <v/>
      </c>
      <c r="E1643" s="50" t="str">
        <f t="shared" si="109"/>
        <v/>
      </c>
      <c r="F1643" s="224"/>
      <c r="G1643" s="69"/>
      <c r="H1643" s="69"/>
      <c r="I1643" s="226"/>
      <c r="J1643" s="54"/>
      <c r="K1643" s="55" t="str">
        <f t="shared" si="106"/>
        <v/>
      </c>
    </row>
    <row r="1644" spans="3:11">
      <c r="C1644" s="50" t="str">
        <f t="shared" si="107"/>
        <v/>
      </c>
      <c r="D1644" s="50" t="str">
        <f t="shared" si="108"/>
        <v/>
      </c>
      <c r="E1644" s="50" t="str">
        <f t="shared" si="109"/>
        <v/>
      </c>
      <c r="F1644" s="224"/>
      <c r="G1644" s="69"/>
      <c r="H1644" s="69"/>
      <c r="I1644" s="226"/>
      <c r="J1644" s="54"/>
      <c r="K1644" s="55" t="str">
        <f t="shared" si="106"/>
        <v/>
      </c>
    </row>
    <row r="1645" spans="3:11">
      <c r="C1645" s="50" t="str">
        <f t="shared" si="107"/>
        <v/>
      </c>
      <c r="D1645" s="50" t="str">
        <f t="shared" si="108"/>
        <v/>
      </c>
      <c r="E1645" s="50" t="str">
        <f t="shared" si="109"/>
        <v/>
      </c>
      <c r="F1645" s="224"/>
      <c r="G1645" s="69"/>
      <c r="H1645" s="69"/>
      <c r="I1645" s="226"/>
      <c r="J1645" s="54"/>
      <c r="K1645" s="55" t="str">
        <f t="shared" si="106"/>
        <v/>
      </c>
    </row>
    <row r="1646" spans="3:11">
      <c r="C1646" s="50" t="str">
        <f t="shared" si="107"/>
        <v/>
      </c>
      <c r="D1646" s="50" t="str">
        <f t="shared" si="108"/>
        <v/>
      </c>
      <c r="E1646" s="50" t="str">
        <f t="shared" si="109"/>
        <v/>
      </c>
      <c r="F1646" s="224"/>
      <c r="G1646" s="69"/>
      <c r="H1646" s="69"/>
      <c r="I1646" s="226"/>
      <c r="J1646" s="54"/>
      <c r="K1646" s="55" t="str">
        <f t="shared" si="106"/>
        <v/>
      </c>
    </row>
    <row r="1647" spans="3:11">
      <c r="C1647" s="50" t="str">
        <f t="shared" si="107"/>
        <v/>
      </c>
      <c r="D1647" s="50" t="str">
        <f t="shared" si="108"/>
        <v/>
      </c>
      <c r="E1647" s="50" t="str">
        <f t="shared" si="109"/>
        <v/>
      </c>
      <c r="F1647" s="224"/>
      <c r="G1647" s="69"/>
      <c r="H1647" s="69"/>
      <c r="I1647" s="226"/>
      <c r="J1647" s="54"/>
      <c r="K1647" s="55" t="str">
        <f t="shared" si="106"/>
        <v/>
      </c>
    </row>
    <row r="1648" spans="3:11">
      <c r="C1648" s="50" t="str">
        <f t="shared" si="107"/>
        <v/>
      </c>
      <c r="D1648" s="50" t="str">
        <f t="shared" si="108"/>
        <v/>
      </c>
      <c r="E1648" s="50" t="str">
        <f t="shared" si="109"/>
        <v/>
      </c>
      <c r="F1648" s="224"/>
      <c r="G1648" s="69"/>
      <c r="H1648" s="69"/>
      <c r="I1648" s="226"/>
      <c r="J1648" s="54"/>
      <c r="K1648" s="55" t="str">
        <f t="shared" si="106"/>
        <v/>
      </c>
    </row>
    <row r="1649" spans="3:11">
      <c r="C1649" s="50" t="str">
        <f t="shared" si="107"/>
        <v/>
      </c>
      <c r="D1649" s="50" t="str">
        <f t="shared" si="108"/>
        <v/>
      </c>
      <c r="E1649" s="50" t="str">
        <f t="shared" si="109"/>
        <v/>
      </c>
      <c r="F1649" s="224"/>
      <c r="G1649" s="69"/>
      <c r="H1649" s="69"/>
      <c r="I1649" s="226"/>
      <c r="J1649" s="54"/>
      <c r="K1649" s="55" t="str">
        <f t="shared" si="106"/>
        <v/>
      </c>
    </row>
    <row r="1650" spans="3:11">
      <c r="C1650" s="50" t="str">
        <f t="shared" si="107"/>
        <v/>
      </c>
      <c r="D1650" s="50" t="str">
        <f t="shared" si="108"/>
        <v/>
      </c>
      <c r="E1650" s="50" t="str">
        <f t="shared" si="109"/>
        <v/>
      </c>
      <c r="F1650" s="224"/>
      <c r="G1650" s="69"/>
      <c r="H1650" s="69"/>
      <c r="I1650" s="226"/>
      <c r="J1650" s="54"/>
      <c r="K1650" s="55" t="str">
        <f t="shared" si="106"/>
        <v/>
      </c>
    </row>
    <row r="1651" spans="3:11">
      <c r="C1651" s="50" t="str">
        <f t="shared" si="107"/>
        <v/>
      </c>
      <c r="D1651" s="50" t="str">
        <f t="shared" si="108"/>
        <v/>
      </c>
      <c r="E1651" s="50" t="str">
        <f t="shared" si="109"/>
        <v/>
      </c>
      <c r="F1651" s="224"/>
      <c r="G1651" s="69"/>
      <c r="H1651" s="69"/>
      <c r="I1651" s="226"/>
      <c r="J1651" s="54"/>
      <c r="K1651" s="55" t="str">
        <f t="shared" si="106"/>
        <v/>
      </c>
    </row>
    <row r="1652" spans="3:11">
      <c r="C1652" s="50" t="str">
        <f t="shared" si="107"/>
        <v/>
      </c>
      <c r="D1652" s="50" t="str">
        <f t="shared" si="108"/>
        <v/>
      </c>
      <c r="E1652" s="50" t="str">
        <f t="shared" si="109"/>
        <v/>
      </c>
      <c r="F1652" s="224"/>
      <c r="G1652" s="69"/>
      <c r="H1652" s="69"/>
      <c r="I1652" s="226"/>
      <c r="J1652" s="54"/>
      <c r="K1652" s="55" t="str">
        <f t="shared" si="106"/>
        <v/>
      </c>
    </row>
    <row r="1653" spans="3:11">
      <c r="C1653" s="50" t="str">
        <f t="shared" si="107"/>
        <v/>
      </c>
      <c r="D1653" s="50" t="str">
        <f t="shared" si="108"/>
        <v/>
      </c>
      <c r="E1653" s="50" t="str">
        <f t="shared" si="109"/>
        <v/>
      </c>
      <c r="F1653" s="224"/>
      <c r="G1653" s="69"/>
      <c r="H1653" s="69"/>
      <c r="I1653" s="226"/>
      <c r="J1653" s="54"/>
      <c r="K1653" s="55" t="str">
        <f t="shared" si="106"/>
        <v/>
      </c>
    </row>
    <row r="1654" spans="3:11">
      <c r="C1654" s="50" t="str">
        <f t="shared" si="107"/>
        <v/>
      </c>
      <c r="D1654" s="50" t="str">
        <f t="shared" si="108"/>
        <v/>
      </c>
      <c r="E1654" s="50" t="str">
        <f t="shared" si="109"/>
        <v/>
      </c>
      <c r="F1654" s="224"/>
      <c r="G1654" s="69"/>
      <c r="H1654" s="69"/>
      <c r="I1654" s="226"/>
      <c r="J1654" s="54"/>
      <c r="K1654" s="55" t="str">
        <f t="shared" si="106"/>
        <v/>
      </c>
    </row>
    <row r="1655" spans="3:11">
      <c r="C1655" s="50" t="str">
        <f t="shared" si="107"/>
        <v/>
      </c>
      <c r="D1655" s="50" t="str">
        <f t="shared" si="108"/>
        <v/>
      </c>
      <c r="E1655" s="50" t="str">
        <f t="shared" si="109"/>
        <v/>
      </c>
      <c r="F1655" s="224"/>
      <c r="G1655" s="69"/>
      <c r="H1655" s="69"/>
      <c r="I1655" s="226"/>
      <c r="J1655" s="54"/>
      <c r="K1655" s="55" t="str">
        <f t="shared" si="106"/>
        <v/>
      </c>
    </row>
    <row r="1656" spans="3:11">
      <c r="C1656" s="50" t="str">
        <f t="shared" si="107"/>
        <v/>
      </c>
      <c r="D1656" s="50" t="str">
        <f t="shared" si="108"/>
        <v/>
      </c>
      <c r="E1656" s="50" t="str">
        <f t="shared" si="109"/>
        <v/>
      </c>
      <c r="F1656" s="224"/>
      <c r="G1656" s="69"/>
      <c r="H1656" s="69"/>
      <c r="I1656" s="226"/>
      <c r="J1656" s="54"/>
      <c r="K1656" s="55" t="str">
        <f t="shared" si="106"/>
        <v/>
      </c>
    </row>
    <row r="1657" spans="3:11">
      <c r="C1657" s="50" t="str">
        <f t="shared" si="107"/>
        <v/>
      </c>
      <c r="D1657" s="50" t="str">
        <f t="shared" si="108"/>
        <v/>
      </c>
      <c r="E1657" s="50" t="str">
        <f t="shared" si="109"/>
        <v/>
      </c>
      <c r="F1657" s="224"/>
      <c r="G1657" s="69"/>
      <c r="H1657" s="69"/>
      <c r="I1657" s="226"/>
      <c r="J1657" s="54"/>
      <c r="K1657" s="55" t="str">
        <f t="shared" si="106"/>
        <v/>
      </c>
    </row>
    <row r="1658" spans="3:11">
      <c r="C1658" s="50" t="str">
        <f t="shared" si="107"/>
        <v/>
      </c>
      <c r="D1658" s="50" t="str">
        <f t="shared" si="108"/>
        <v/>
      </c>
      <c r="E1658" s="50" t="str">
        <f t="shared" si="109"/>
        <v/>
      </c>
      <c r="F1658" s="224"/>
      <c r="G1658" s="69"/>
      <c r="H1658" s="69"/>
      <c r="I1658" s="226"/>
      <c r="J1658" s="54"/>
      <c r="K1658" s="55" t="str">
        <f t="shared" si="106"/>
        <v/>
      </c>
    </row>
    <row r="1659" spans="3:11">
      <c r="C1659" s="50" t="str">
        <f t="shared" si="107"/>
        <v/>
      </c>
      <c r="D1659" s="50" t="str">
        <f t="shared" si="108"/>
        <v/>
      </c>
      <c r="E1659" s="50" t="str">
        <f t="shared" si="109"/>
        <v/>
      </c>
      <c r="F1659" s="224"/>
      <c r="G1659" s="69"/>
      <c r="H1659" s="69"/>
      <c r="I1659" s="226"/>
      <c r="J1659" s="54"/>
      <c r="K1659" s="55" t="str">
        <f t="shared" si="106"/>
        <v/>
      </c>
    </row>
    <row r="1660" spans="3:11">
      <c r="C1660" s="50" t="str">
        <f t="shared" si="107"/>
        <v/>
      </c>
      <c r="D1660" s="50" t="str">
        <f t="shared" si="108"/>
        <v/>
      </c>
      <c r="E1660" s="50" t="str">
        <f t="shared" si="109"/>
        <v/>
      </c>
      <c r="F1660" s="224"/>
      <c r="G1660" s="69"/>
      <c r="H1660" s="69"/>
      <c r="I1660" s="226"/>
      <c r="J1660" s="54"/>
      <c r="K1660" s="55" t="str">
        <f t="shared" si="106"/>
        <v/>
      </c>
    </row>
    <row r="1661" spans="3:11">
      <c r="C1661" s="50" t="str">
        <f t="shared" si="107"/>
        <v/>
      </c>
      <c r="D1661" s="50" t="str">
        <f t="shared" si="108"/>
        <v/>
      </c>
      <c r="E1661" s="50" t="str">
        <f t="shared" si="109"/>
        <v/>
      </c>
      <c r="F1661" s="224"/>
      <c r="G1661" s="69"/>
      <c r="H1661" s="69"/>
      <c r="I1661" s="226"/>
      <c r="J1661" s="54"/>
      <c r="K1661" s="55" t="str">
        <f t="shared" si="106"/>
        <v/>
      </c>
    </row>
    <row r="1662" spans="3:11">
      <c r="C1662" s="50" t="str">
        <f t="shared" si="107"/>
        <v/>
      </c>
      <c r="D1662" s="50" t="str">
        <f t="shared" si="108"/>
        <v/>
      </c>
      <c r="E1662" s="50" t="str">
        <f t="shared" si="109"/>
        <v/>
      </c>
      <c r="F1662" s="224"/>
      <c r="G1662" s="69"/>
      <c r="H1662" s="69"/>
      <c r="I1662" s="226"/>
      <c r="J1662" s="54"/>
      <c r="K1662" s="55" t="str">
        <f t="shared" si="106"/>
        <v/>
      </c>
    </row>
    <row r="1663" spans="3:11">
      <c r="C1663" s="50" t="str">
        <f t="shared" si="107"/>
        <v/>
      </c>
      <c r="D1663" s="50" t="str">
        <f t="shared" si="108"/>
        <v/>
      </c>
      <c r="E1663" s="50" t="str">
        <f t="shared" si="109"/>
        <v/>
      </c>
      <c r="F1663" s="224"/>
      <c r="G1663" s="69"/>
      <c r="H1663" s="69"/>
      <c r="I1663" s="226"/>
      <c r="J1663" s="54"/>
      <c r="K1663" s="55" t="str">
        <f t="shared" si="106"/>
        <v/>
      </c>
    </row>
    <row r="1664" spans="3:11">
      <c r="C1664" s="50" t="str">
        <f t="shared" si="107"/>
        <v/>
      </c>
      <c r="D1664" s="50" t="str">
        <f t="shared" si="108"/>
        <v/>
      </c>
      <c r="E1664" s="50" t="str">
        <f t="shared" si="109"/>
        <v/>
      </c>
      <c r="F1664" s="224"/>
      <c r="G1664" s="69"/>
      <c r="H1664" s="69"/>
      <c r="I1664" s="226"/>
      <c r="J1664" s="54"/>
      <c r="K1664" s="55" t="str">
        <f t="shared" si="106"/>
        <v/>
      </c>
    </row>
    <row r="1665" spans="3:11">
      <c r="C1665" s="50" t="str">
        <f t="shared" si="107"/>
        <v/>
      </c>
      <c r="D1665" s="50" t="str">
        <f t="shared" si="108"/>
        <v/>
      </c>
      <c r="E1665" s="50" t="str">
        <f t="shared" si="109"/>
        <v/>
      </c>
      <c r="F1665" s="224"/>
      <c r="G1665" s="69"/>
      <c r="H1665" s="69"/>
      <c r="I1665" s="226"/>
      <c r="J1665" s="54"/>
      <c r="K1665" s="55" t="str">
        <f t="shared" si="106"/>
        <v/>
      </c>
    </row>
    <row r="1666" spans="3:11">
      <c r="C1666" s="50" t="str">
        <f t="shared" si="107"/>
        <v/>
      </c>
      <c r="D1666" s="50" t="str">
        <f t="shared" si="108"/>
        <v/>
      </c>
      <c r="E1666" s="50" t="str">
        <f t="shared" si="109"/>
        <v/>
      </c>
      <c r="F1666" s="224"/>
      <c r="G1666" s="69"/>
      <c r="H1666" s="69"/>
      <c r="I1666" s="226"/>
      <c r="J1666" s="54"/>
      <c r="K1666" s="55" t="str">
        <f t="shared" si="106"/>
        <v/>
      </c>
    </row>
    <row r="1667" spans="3:11">
      <c r="C1667" s="50" t="str">
        <f t="shared" si="107"/>
        <v/>
      </c>
      <c r="D1667" s="50" t="str">
        <f t="shared" si="108"/>
        <v/>
      </c>
      <c r="E1667" s="50" t="str">
        <f t="shared" si="109"/>
        <v/>
      </c>
      <c r="F1667" s="224"/>
      <c r="G1667" s="69"/>
      <c r="H1667" s="69"/>
      <c r="I1667" s="226"/>
      <c r="J1667" s="54"/>
      <c r="K1667" s="55" t="str">
        <f t="shared" si="106"/>
        <v/>
      </c>
    </row>
    <row r="1668" spans="3:11">
      <c r="C1668" s="50" t="str">
        <f t="shared" si="107"/>
        <v/>
      </c>
      <c r="D1668" s="50" t="str">
        <f t="shared" si="108"/>
        <v/>
      </c>
      <c r="E1668" s="50" t="str">
        <f t="shared" si="109"/>
        <v/>
      </c>
      <c r="F1668" s="224"/>
      <c r="G1668" s="69"/>
      <c r="H1668" s="69"/>
      <c r="I1668" s="226"/>
      <c r="J1668" s="54"/>
      <c r="K1668" s="55" t="str">
        <f t="shared" si="106"/>
        <v/>
      </c>
    </row>
    <row r="1669" spans="3:11">
      <c r="C1669" s="50" t="str">
        <f t="shared" si="107"/>
        <v/>
      </c>
      <c r="D1669" s="50" t="str">
        <f t="shared" si="108"/>
        <v/>
      </c>
      <c r="E1669" s="50" t="str">
        <f t="shared" si="109"/>
        <v/>
      </c>
      <c r="F1669" s="224"/>
      <c r="G1669" s="69"/>
      <c r="H1669" s="69"/>
      <c r="I1669" s="226"/>
      <c r="J1669" s="54"/>
      <c r="K1669" s="55" t="str">
        <f t="shared" si="106"/>
        <v/>
      </c>
    </row>
    <row r="1670" spans="3:11">
      <c r="C1670" s="50" t="str">
        <f t="shared" si="107"/>
        <v/>
      </c>
      <c r="D1670" s="50" t="str">
        <f t="shared" si="108"/>
        <v/>
      </c>
      <c r="E1670" s="50" t="str">
        <f t="shared" si="109"/>
        <v/>
      </c>
      <c r="F1670" s="224"/>
      <c r="G1670" s="69"/>
      <c r="H1670" s="69"/>
      <c r="I1670" s="226"/>
      <c r="J1670" s="54"/>
      <c r="K1670" s="55" t="str">
        <f t="shared" si="106"/>
        <v/>
      </c>
    </row>
    <row r="1671" spans="3:11">
      <c r="C1671" s="50" t="str">
        <f t="shared" si="107"/>
        <v/>
      </c>
      <c r="D1671" s="50" t="str">
        <f t="shared" si="108"/>
        <v/>
      </c>
      <c r="E1671" s="50" t="str">
        <f t="shared" si="109"/>
        <v/>
      </c>
      <c r="F1671" s="224"/>
      <c r="G1671" s="69"/>
      <c r="H1671" s="69"/>
      <c r="I1671" s="226"/>
      <c r="J1671" s="54"/>
      <c r="K1671" s="55" t="str">
        <f t="shared" si="106"/>
        <v/>
      </c>
    </row>
    <row r="1672" spans="3:11">
      <c r="C1672" s="50" t="str">
        <f t="shared" si="107"/>
        <v/>
      </c>
      <c r="D1672" s="50" t="str">
        <f t="shared" si="108"/>
        <v/>
      </c>
      <c r="E1672" s="50" t="str">
        <f t="shared" si="109"/>
        <v/>
      </c>
      <c r="F1672" s="224"/>
      <c r="G1672" s="69"/>
      <c r="H1672" s="69"/>
      <c r="I1672" s="226"/>
      <c r="J1672" s="54"/>
      <c r="K1672" s="55" t="str">
        <f t="shared" si="106"/>
        <v/>
      </c>
    </row>
    <row r="1673" spans="3:11">
      <c r="C1673" s="50" t="str">
        <f t="shared" si="107"/>
        <v/>
      </c>
      <c r="D1673" s="50" t="str">
        <f t="shared" si="108"/>
        <v/>
      </c>
      <c r="E1673" s="50" t="str">
        <f t="shared" si="109"/>
        <v/>
      </c>
      <c r="F1673" s="224"/>
      <c r="G1673" s="69"/>
      <c r="H1673" s="69"/>
      <c r="I1673" s="226"/>
      <c r="J1673" s="54"/>
      <c r="K1673" s="55" t="str">
        <f t="shared" si="106"/>
        <v/>
      </c>
    </row>
    <row r="1674" spans="3:11">
      <c r="C1674" s="50" t="str">
        <f t="shared" si="107"/>
        <v/>
      </c>
      <c r="D1674" s="50" t="str">
        <f t="shared" si="108"/>
        <v/>
      </c>
      <c r="E1674" s="50" t="str">
        <f t="shared" si="109"/>
        <v/>
      </c>
      <c r="F1674" s="224"/>
      <c r="G1674" s="69"/>
      <c r="H1674" s="69"/>
      <c r="I1674" s="226"/>
      <c r="J1674" s="54"/>
      <c r="K1674" s="55" t="str">
        <f t="shared" si="106"/>
        <v/>
      </c>
    </row>
    <row r="1675" spans="3:11">
      <c r="C1675" s="50" t="str">
        <f t="shared" si="107"/>
        <v/>
      </c>
      <c r="D1675" s="50" t="str">
        <f t="shared" si="108"/>
        <v/>
      </c>
      <c r="E1675" s="50" t="str">
        <f t="shared" si="109"/>
        <v/>
      </c>
      <c r="F1675" s="224"/>
      <c r="G1675" s="69"/>
      <c r="H1675" s="69"/>
      <c r="I1675" s="226"/>
      <c r="J1675" s="54"/>
      <c r="K1675" s="55" t="str">
        <f t="shared" si="106"/>
        <v/>
      </c>
    </row>
    <row r="1676" spans="3:11">
      <c r="C1676" s="50" t="str">
        <f t="shared" si="107"/>
        <v/>
      </c>
      <c r="D1676" s="50" t="str">
        <f t="shared" si="108"/>
        <v/>
      </c>
      <c r="E1676" s="50" t="str">
        <f t="shared" si="109"/>
        <v/>
      </c>
      <c r="F1676" s="224"/>
      <c r="G1676" s="69"/>
      <c r="H1676" s="69"/>
      <c r="I1676" s="226"/>
      <c r="J1676" s="54"/>
      <c r="K1676" s="55" t="str">
        <f t="shared" si="106"/>
        <v/>
      </c>
    </row>
    <row r="1677" spans="3:11">
      <c r="C1677" s="50" t="str">
        <f t="shared" si="107"/>
        <v/>
      </c>
      <c r="D1677" s="50" t="str">
        <f t="shared" si="108"/>
        <v/>
      </c>
      <c r="E1677" s="50" t="str">
        <f t="shared" si="109"/>
        <v/>
      </c>
      <c r="F1677" s="224"/>
      <c r="G1677" s="69"/>
      <c r="H1677" s="69"/>
      <c r="I1677" s="226"/>
      <c r="J1677" s="54"/>
      <c r="K1677" s="55" t="str">
        <f t="shared" si="106"/>
        <v/>
      </c>
    </row>
    <row r="1678" spans="3:11">
      <c r="C1678" s="50" t="str">
        <f t="shared" si="107"/>
        <v/>
      </c>
      <c r="D1678" s="50" t="str">
        <f t="shared" si="108"/>
        <v/>
      </c>
      <c r="E1678" s="50" t="str">
        <f t="shared" si="109"/>
        <v/>
      </c>
      <c r="F1678" s="224"/>
      <c r="G1678" s="69"/>
      <c r="H1678" s="69"/>
      <c r="I1678" s="226"/>
      <c r="J1678" s="54"/>
      <c r="K1678" s="55" t="str">
        <f t="shared" si="106"/>
        <v/>
      </c>
    </row>
    <row r="1679" spans="3:11">
      <c r="C1679" s="50" t="str">
        <f t="shared" si="107"/>
        <v/>
      </c>
      <c r="D1679" s="50" t="str">
        <f t="shared" si="108"/>
        <v/>
      </c>
      <c r="E1679" s="50" t="str">
        <f t="shared" si="109"/>
        <v/>
      </c>
      <c r="F1679" s="224"/>
      <c r="G1679" s="69"/>
      <c r="H1679" s="69"/>
      <c r="I1679" s="226"/>
      <c r="J1679" s="54"/>
      <c r="K1679" s="55" t="str">
        <f t="shared" si="106"/>
        <v/>
      </c>
    </row>
    <row r="1680" spans="3:11">
      <c r="C1680" s="50" t="str">
        <f t="shared" si="107"/>
        <v/>
      </c>
      <c r="D1680" s="50" t="str">
        <f t="shared" si="108"/>
        <v/>
      </c>
      <c r="E1680" s="50" t="str">
        <f t="shared" si="109"/>
        <v/>
      </c>
      <c r="F1680" s="224"/>
      <c r="G1680" s="69"/>
      <c r="H1680" s="69"/>
      <c r="I1680" s="226"/>
      <c r="J1680" s="54"/>
      <c r="K1680" s="55" t="str">
        <f t="shared" si="106"/>
        <v/>
      </c>
    </row>
    <row r="1681" spans="3:11">
      <c r="C1681" s="50" t="str">
        <f t="shared" si="107"/>
        <v/>
      </c>
      <c r="D1681" s="50" t="str">
        <f t="shared" si="108"/>
        <v/>
      </c>
      <c r="E1681" s="50" t="str">
        <f t="shared" si="109"/>
        <v/>
      </c>
      <c r="F1681" s="224"/>
      <c r="G1681" s="69"/>
      <c r="H1681" s="69"/>
      <c r="I1681" s="226"/>
      <c r="J1681" s="54"/>
      <c r="K1681" s="55" t="str">
        <f t="shared" si="106"/>
        <v/>
      </c>
    </row>
    <row r="1682" spans="3:11">
      <c r="C1682" s="50" t="str">
        <f t="shared" si="107"/>
        <v/>
      </c>
      <c r="D1682" s="50" t="str">
        <f t="shared" si="108"/>
        <v/>
      </c>
      <c r="E1682" s="50" t="str">
        <f t="shared" si="109"/>
        <v/>
      </c>
      <c r="F1682" s="224"/>
      <c r="G1682" s="69"/>
      <c r="H1682" s="69"/>
      <c r="I1682" s="226"/>
      <c r="J1682" s="54"/>
      <c r="K1682" s="55" t="str">
        <f t="shared" ref="K1682:K1745" si="110">IF(I1682="","",IF(I1682=$A$5,"Entrada",IF(I1682=$A$6,"Entrada",IF(I1682=$A$7,"Entrada",IF(I1682=$A$8,"Entrada",IF(I1682=$A$9,"Entrada",(IF(I1682=$A$10,"Entrada","Saída"))))))))</f>
        <v/>
      </c>
    </row>
    <row r="1683" spans="3:11">
      <c r="C1683" s="50" t="str">
        <f t="shared" si="107"/>
        <v/>
      </c>
      <c r="D1683" s="50" t="str">
        <f t="shared" si="108"/>
        <v/>
      </c>
      <c r="E1683" s="50" t="str">
        <f t="shared" si="109"/>
        <v/>
      </c>
      <c r="F1683" s="224"/>
      <c r="G1683" s="69"/>
      <c r="H1683" s="69"/>
      <c r="I1683" s="226"/>
      <c r="J1683" s="54"/>
      <c r="K1683" s="55" t="str">
        <f t="shared" si="110"/>
        <v/>
      </c>
    </row>
    <row r="1684" spans="3:11">
      <c r="C1684" s="50" t="str">
        <f t="shared" si="107"/>
        <v/>
      </c>
      <c r="D1684" s="50" t="str">
        <f t="shared" si="108"/>
        <v/>
      </c>
      <c r="E1684" s="50" t="str">
        <f t="shared" si="109"/>
        <v/>
      </c>
      <c r="F1684" s="224"/>
      <c r="G1684" s="69"/>
      <c r="H1684" s="69"/>
      <c r="I1684" s="226"/>
      <c r="J1684" s="54"/>
      <c r="K1684" s="55" t="str">
        <f t="shared" si="110"/>
        <v/>
      </c>
    </row>
    <row r="1685" spans="3:11">
      <c r="C1685" s="50" t="str">
        <f t="shared" si="107"/>
        <v/>
      </c>
      <c r="D1685" s="50" t="str">
        <f t="shared" si="108"/>
        <v/>
      </c>
      <c r="E1685" s="50" t="str">
        <f t="shared" si="109"/>
        <v/>
      </c>
      <c r="F1685" s="224"/>
      <c r="G1685" s="69"/>
      <c r="H1685" s="69"/>
      <c r="I1685" s="226"/>
      <c r="J1685" s="54"/>
      <c r="K1685" s="55" t="str">
        <f t="shared" si="110"/>
        <v/>
      </c>
    </row>
    <row r="1686" spans="3:11">
      <c r="C1686" s="50" t="str">
        <f t="shared" si="107"/>
        <v/>
      </c>
      <c r="D1686" s="50" t="str">
        <f t="shared" si="108"/>
        <v/>
      </c>
      <c r="E1686" s="50" t="str">
        <f t="shared" si="109"/>
        <v/>
      </c>
      <c r="F1686" s="224"/>
      <c r="G1686" s="69"/>
      <c r="H1686" s="69"/>
      <c r="I1686" s="226"/>
      <c r="J1686" s="54"/>
      <c r="K1686" s="55" t="str">
        <f t="shared" si="110"/>
        <v/>
      </c>
    </row>
    <row r="1687" spans="3:11">
      <c r="C1687" s="50" t="str">
        <f t="shared" ref="C1687:C1750" si="111">IF(F1687="","",MONTH(F1687))</f>
        <v/>
      </c>
      <c r="D1687" s="50" t="str">
        <f t="shared" ref="D1687:D1750" si="112">IF(F1687="","",YEAR(F1687))</f>
        <v/>
      </c>
      <c r="E1687" s="50" t="str">
        <f t="shared" ref="E1687:E1750" si="113">IF(F1687="","",IF(OR(C1687=10,C1687=11,C1687=12),CONCATENATE(D1687,"/",C1687),CONCATENATE(D1687,"/",0,C1687)))</f>
        <v/>
      </c>
      <c r="F1687" s="224"/>
      <c r="G1687" s="69"/>
      <c r="H1687" s="69"/>
      <c r="I1687" s="226"/>
      <c r="J1687" s="54"/>
      <c r="K1687" s="55" t="str">
        <f t="shared" si="110"/>
        <v/>
      </c>
    </row>
    <row r="1688" spans="3:11">
      <c r="C1688" s="50" t="str">
        <f t="shared" si="111"/>
        <v/>
      </c>
      <c r="D1688" s="50" t="str">
        <f t="shared" si="112"/>
        <v/>
      </c>
      <c r="E1688" s="50" t="str">
        <f t="shared" si="113"/>
        <v/>
      </c>
      <c r="F1688" s="224"/>
      <c r="G1688" s="69"/>
      <c r="H1688" s="69"/>
      <c r="I1688" s="226"/>
      <c r="J1688" s="54"/>
      <c r="K1688" s="55" t="str">
        <f t="shared" si="110"/>
        <v/>
      </c>
    </row>
    <row r="1689" spans="3:11">
      <c r="C1689" s="50" t="str">
        <f t="shared" si="111"/>
        <v/>
      </c>
      <c r="D1689" s="50" t="str">
        <f t="shared" si="112"/>
        <v/>
      </c>
      <c r="E1689" s="50" t="str">
        <f t="shared" si="113"/>
        <v/>
      </c>
      <c r="F1689" s="224"/>
      <c r="G1689" s="69"/>
      <c r="H1689" s="69"/>
      <c r="I1689" s="226"/>
      <c r="J1689" s="54"/>
      <c r="K1689" s="55" t="str">
        <f t="shared" si="110"/>
        <v/>
      </c>
    </row>
    <row r="1690" spans="3:11">
      <c r="C1690" s="50" t="str">
        <f t="shared" si="111"/>
        <v/>
      </c>
      <c r="D1690" s="50" t="str">
        <f t="shared" si="112"/>
        <v/>
      </c>
      <c r="E1690" s="50" t="str">
        <f t="shared" si="113"/>
        <v/>
      </c>
      <c r="F1690" s="224"/>
      <c r="G1690" s="69"/>
      <c r="H1690" s="69"/>
      <c r="I1690" s="226"/>
      <c r="J1690" s="54"/>
      <c r="K1690" s="55" t="str">
        <f t="shared" si="110"/>
        <v/>
      </c>
    </row>
    <row r="1691" spans="3:11">
      <c r="C1691" s="50" t="str">
        <f t="shared" si="111"/>
        <v/>
      </c>
      <c r="D1691" s="50" t="str">
        <f t="shared" si="112"/>
        <v/>
      </c>
      <c r="E1691" s="50" t="str">
        <f t="shared" si="113"/>
        <v/>
      </c>
      <c r="F1691" s="224"/>
      <c r="G1691" s="69"/>
      <c r="H1691" s="69"/>
      <c r="I1691" s="226"/>
      <c r="J1691" s="54"/>
      <c r="K1691" s="55" t="str">
        <f t="shared" si="110"/>
        <v/>
      </c>
    </row>
    <row r="1692" spans="3:11">
      <c r="C1692" s="50" t="str">
        <f t="shared" si="111"/>
        <v/>
      </c>
      <c r="D1692" s="50" t="str">
        <f t="shared" si="112"/>
        <v/>
      </c>
      <c r="E1692" s="50" t="str">
        <f t="shared" si="113"/>
        <v/>
      </c>
      <c r="F1692" s="224"/>
      <c r="G1692" s="69"/>
      <c r="H1692" s="69"/>
      <c r="I1692" s="226"/>
      <c r="J1692" s="54"/>
      <c r="K1692" s="55" t="str">
        <f t="shared" si="110"/>
        <v/>
      </c>
    </row>
    <row r="1693" spans="3:11">
      <c r="C1693" s="50" t="str">
        <f t="shared" si="111"/>
        <v/>
      </c>
      <c r="D1693" s="50" t="str">
        <f t="shared" si="112"/>
        <v/>
      </c>
      <c r="E1693" s="50" t="str">
        <f t="shared" si="113"/>
        <v/>
      </c>
      <c r="F1693" s="224"/>
      <c r="G1693" s="69"/>
      <c r="H1693" s="69"/>
      <c r="I1693" s="226"/>
      <c r="J1693" s="54"/>
      <c r="K1693" s="55" t="str">
        <f t="shared" si="110"/>
        <v/>
      </c>
    </row>
    <row r="1694" spans="3:11">
      <c r="C1694" s="50" t="str">
        <f t="shared" si="111"/>
        <v/>
      </c>
      <c r="D1694" s="50" t="str">
        <f t="shared" si="112"/>
        <v/>
      </c>
      <c r="E1694" s="50" t="str">
        <f t="shared" si="113"/>
        <v/>
      </c>
      <c r="F1694" s="224"/>
      <c r="G1694" s="69"/>
      <c r="H1694" s="69"/>
      <c r="I1694" s="226"/>
      <c r="J1694" s="54"/>
      <c r="K1694" s="55" t="str">
        <f t="shared" si="110"/>
        <v/>
      </c>
    </row>
    <row r="1695" spans="3:11">
      <c r="C1695" s="50" t="str">
        <f t="shared" si="111"/>
        <v/>
      </c>
      <c r="D1695" s="50" t="str">
        <f t="shared" si="112"/>
        <v/>
      </c>
      <c r="E1695" s="50" t="str">
        <f t="shared" si="113"/>
        <v/>
      </c>
      <c r="F1695" s="224"/>
      <c r="G1695" s="69"/>
      <c r="H1695" s="69"/>
      <c r="I1695" s="226"/>
      <c r="J1695" s="54"/>
      <c r="K1695" s="55" t="str">
        <f t="shared" si="110"/>
        <v/>
      </c>
    </row>
    <row r="1696" spans="3:11">
      <c r="C1696" s="50" t="str">
        <f t="shared" si="111"/>
        <v/>
      </c>
      <c r="D1696" s="50" t="str">
        <f t="shared" si="112"/>
        <v/>
      </c>
      <c r="E1696" s="50" t="str">
        <f t="shared" si="113"/>
        <v/>
      </c>
      <c r="F1696" s="224"/>
      <c r="G1696" s="69"/>
      <c r="H1696" s="69"/>
      <c r="I1696" s="226"/>
      <c r="J1696" s="54"/>
      <c r="K1696" s="55" t="str">
        <f t="shared" si="110"/>
        <v/>
      </c>
    </row>
    <row r="1697" spans="3:11">
      <c r="C1697" s="50" t="str">
        <f t="shared" si="111"/>
        <v/>
      </c>
      <c r="D1697" s="50" t="str">
        <f t="shared" si="112"/>
        <v/>
      </c>
      <c r="E1697" s="50" t="str">
        <f t="shared" si="113"/>
        <v/>
      </c>
      <c r="F1697" s="224"/>
      <c r="G1697" s="69"/>
      <c r="H1697" s="69"/>
      <c r="I1697" s="226"/>
      <c r="J1697" s="54"/>
      <c r="K1697" s="55" t="str">
        <f t="shared" si="110"/>
        <v/>
      </c>
    </row>
    <row r="1698" spans="3:11">
      <c r="C1698" s="50" t="str">
        <f t="shared" si="111"/>
        <v/>
      </c>
      <c r="D1698" s="50" t="str">
        <f t="shared" si="112"/>
        <v/>
      </c>
      <c r="E1698" s="50" t="str">
        <f t="shared" si="113"/>
        <v/>
      </c>
      <c r="F1698" s="224"/>
      <c r="G1698" s="69"/>
      <c r="H1698" s="69"/>
      <c r="I1698" s="226"/>
      <c r="J1698" s="54"/>
      <c r="K1698" s="55" t="str">
        <f t="shared" si="110"/>
        <v/>
      </c>
    </row>
    <row r="1699" spans="3:11">
      <c r="C1699" s="50" t="str">
        <f t="shared" si="111"/>
        <v/>
      </c>
      <c r="D1699" s="50" t="str">
        <f t="shared" si="112"/>
        <v/>
      </c>
      <c r="E1699" s="50" t="str">
        <f t="shared" si="113"/>
        <v/>
      </c>
      <c r="F1699" s="224"/>
      <c r="G1699" s="69"/>
      <c r="H1699" s="69"/>
      <c r="I1699" s="226"/>
      <c r="J1699" s="54"/>
      <c r="K1699" s="55" t="str">
        <f t="shared" si="110"/>
        <v/>
      </c>
    </row>
    <row r="1700" spans="3:11">
      <c r="C1700" s="50" t="str">
        <f t="shared" si="111"/>
        <v/>
      </c>
      <c r="D1700" s="50" t="str">
        <f t="shared" si="112"/>
        <v/>
      </c>
      <c r="E1700" s="50" t="str">
        <f t="shared" si="113"/>
        <v/>
      </c>
      <c r="F1700" s="224"/>
      <c r="G1700" s="69"/>
      <c r="H1700" s="69"/>
      <c r="I1700" s="226"/>
      <c r="J1700" s="54"/>
      <c r="K1700" s="55" t="str">
        <f t="shared" si="110"/>
        <v/>
      </c>
    </row>
    <row r="1701" spans="3:11">
      <c r="C1701" s="50" t="str">
        <f t="shared" si="111"/>
        <v/>
      </c>
      <c r="D1701" s="50" t="str">
        <f t="shared" si="112"/>
        <v/>
      </c>
      <c r="E1701" s="50" t="str">
        <f t="shared" si="113"/>
        <v/>
      </c>
      <c r="F1701" s="224"/>
      <c r="G1701" s="69"/>
      <c r="H1701" s="69"/>
      <c r="I1701" s="226"/>
      <c r="J1701" s="54"/>
      <c r="K1701" s="55" t="str">
        <f t="shared" si="110"/>
        <v/>
      </c>
    </row>
    <row r="1702" spans="3:11">
      <c r="C1702" s="50" t="str">
        <f t="shared" si="111"/>
        <v/>
      </c>
      <c r="D1702" s="50" t="str">
        <f t="shared" si="112"/>
        <v/>
      </c>
      <c r="E1702" s="50" t="str">
        <f t="shared" si="113"/>
        <v/>
      </c>
      <c r="F1702" s="224"/>
      <c r="G1702" s="69"/>
      <c r="H1702" s="69"/>
      <c r="I1702" s="226"/>
      <c r="J1702" s="54"/>
      <c r="K1702" s="55" t="str">
        <f t="shared" si="110"/>
        <v/>
      </c>
    </row>
    <row r="1703" spans="3:11">
      <c r="C1703" s="50" t="str">
        <f t="shared" si="111"/>
        <v/>
      </c>
      <c r="D1703" s="50" t="str">
        <f t="shared" si="112"/>
        <v/>
      </c>
      <c r="E1703" s="50" t="str">
        <f t="shared" si="113"/>
        <v/>
      </c>
      <c r="F1703" s="224"/>
      <c r="G1703" s="69"/>
      <c r="H1703" s="69"/>
      <c r="I1703" s="226"/>
      <c r="J1703" s="54"/>
      <c r="K1703" s="55" t="str">
        <f t="shared" si="110"/>
        <v/>
      </c>
    </row>
    <row r="1704" spans="3:11">
      <c r="C1704" s="50" t="str">
        <f t="shared" si="111"/>
        <v/>
      </c>
      <c r="D1704" s="50" t="str">
        <f t="shared" si="112"/>
        <v/>
      </c>
      <c r="E1704" s="50" t="str">
        <f t="shared" si="113"/>
        <v/>
      </c>
      <c r="F1704" s="224"/>
      <c r="G1704" s="69"/>
      <c r="H1704" s="69"/>
      <c r="I1704" s="226"/>
      <c r="J1704" s="54"/>
      <c r="K1704" s="55" t="str">
        <f t="shared" si="110"/>
        <v/>
      </c>
    </row>
    <row r="1705" spans="3:11">
      <c r="C1705" s="50" t="str">
        <f t="shared" si="111"/>
        <v/>
      </c>
      <c r="D1705" s="50" t="str">
        <f t="shared" si="112"/>
        <v/>
      </c>
      <c r="E1705" s="50" t="str">
        <f t="shared" si="113"/>
        <v/>
      </c>
      <c r="F1705" s="224"/>
      <c r="G1705" s="69"/>
      <c r="H1705" s="69"/>
      <c r="I1705" s="226"/>
      <c r="J1705" s="54"/>
      <c r="K1705" s="55" t="str">
        <f t="shared" si="110"/>
        <v/>
      </c>
    </row>
    <row r="1706" spans="3:11">
      <c r="C1706" s="50" t="str">
        <f t="shared" si="111"/>
        <v/>
      </c>
      <c r="D1706" s="50" t="str">
        <f t="shared" si="112"/>
        <v/>
      </c>
      <c r="E1706" s="50" t="str">
        <f t="shared" si="113"/>
        <v/>
      </c>
      <c r="F1706" s="224"/>
      <c r="G1706" s="69"/>
      <c r="H1706" s="69"/>
      <c r="I1706" s="226"/>
      <c r="J1706" s="54"/>
      <c r="K1706" s="55" t="str">
        <f t="shared" si="110"/>
        <v/>
      </c>
    </row>
    <row r="1707" spans="3:11">
      <c r="C1707" s="50" t="str">
        <f t="shared" si="111"/>
        <v/>
      </c>
      <c r="D1707" s="50" t="str">
        <f t="shared" si="112"/>
        <v/>
      </c>
      <c r="E1707" s="50" t="str">
        <f t="shared" si="113"/>
        <v/>
      </c>
      <c r="F1707" s="224"/>
      <c r="G1707" s="69"/>
      <c r="H1707" s="69"/>
      <c r="I1707" s="226"/>
      <c r="J1707" s="54"/>
      <c r="K1707" s="55" t="str">
        <f t="shared" si="110"/>
        <v/>
      </c>
    </row>
    <row r="1708" spans="3:11">
      <c r="C1708" s="50" t="str">
        <f t="shared" si="111"/>
        <v/>
      </c>
      <c r="D1708" s="50" t="str">
        <f t="shared" si="112"/>
        <v/>
      </c>
      <c r="E1708" s="50" t="str">
        <f t="shared" si="113"/>
        <v/>
      </c>
      <c r="F1708" s="224"/>
      <c r="G1708" s="69"/>
      <c r="H1708" s="69"/>
      <c r="I1708" s="226"/>
      <c r="J1708" s="54"/>
      <c r="K1708" s="55" t="str">
        <f t="shared" si="110"/>
        <v/>
      </c>
    </row>
    <row r="1709" spans="3:11">
      <c r="C1709" s="50" t="str">
        <f t="shared" si="111"/>
        <v/>
      </c>
      <c r="D1709" s="50" t="str">
        <f t="shared" si="112"/>
        <v/>
      </c>
      <c r="E1709" s="50" t="str">
        <f t="shared" si="113"/>
        <v/>
      </c>
      <c r="F1709" s="224"/>
      <c r="G1709" s="69"/>
      <c r="H1709" s="69"/>
      <c r="I1709" s="226"/>
      <c r="J1709" s="54"/>
      <c r="K1709" s="55" t="str">
        <f t="shared" si="110"/>
        <v/>
      </c>
    </row>
    <row r="1710" spans="3:11">
      <c r="C1710" s="50" t="str">
        <f t="shared" si="111"/>
        <v/>
      </c>
      <c r="D1710" s="50" t="str">
        <f t="shared" si="112"/>
        <v/>
      </c>
      <c r="E1710" s="50" t="str">
        <f t="shared" si="113"/>
        <v/>
      </c>
      <c r="F1710" s="224"/>
      <c r="G1710" s="69"/>
      <c r="H1710" s="69"/>
      <c r="I1710" s="226"/>
      <c r="J1710" s="54"/>
      <c r="K1710" s="55" t="str">
        <f t="shared" si="110"/>
        <v/>
      </c>
    </row>
    <row r="1711" spans="3:11">
      <c r="C1711" s="50" t="str">
        <f t="shared" si="111"/>
        <v/>
      </c>
      <c r="D1711" s="50" t="str">
        <f t="shared" si="112"/>
        <v/>
      </c>
      <c r="E1711" s="50" t="str">
        <f t="shared" si="113"/>
        <v/>
      </c>
      <c r="F1711" s="224"/>
      <c r="G1711" s="69"/>
      <c r="H1711" s="69"/>
      <c r="I1711" s="226"/>
      <c r="J1711" s="54"/>
      <c r="K1711" s="55" t="str">
        <f t="shared" si="110"/>
        <v/>
      </c>
    </row>
    <row r="1712" spans="3:11">
      <c r="C1712" s="50" t="str">
        <f t="shared" si="111"/>
        <v/>
      </c>
      <c r="D1712" s="50" t="str">
        <f t="shared" si="112"/>
        <v/>
      </c>
      <c r="E1712" s="50" t="str">
        <f t="shared" si="113"/>
        <v/>
      </c>
      <c r="F1712" s="224"/>
      <c r="G1712" s="69"/>
      <c r="H1712" s="69"/>
      <c r="I1712" s="226"/>
      <c r="J1712" s="54"/>
      <c r="K1712" s="55" t="str">
        <f t="shared" si="110"/>
        <v/>
      </c>
    </row>
    <row r="1713" spans="3:11">
      <c r="C1713" s="50" t="str">
        <f t="shared" si="111"/>
        <v/>
      </c>
      <c r="D1713" s="50" t="str">
        <f t="shared" si="112"/>
        <v/>
      </c>
      <c r="E1713" s="50" t="str">
        <f t="shared" si="113"/>
        <v/>
      </c>
      <c r="F1713" s="224"/>
      <c r="G1713" s="69"/>
      <c r="H1713" s="69"/>
      <c r="I1713" s="226"/>
      <c r="J1713" s="54"/>
      <c r="K1713" s="55" t="str">
        <f t="shared" si="110"/>
        <v/>
      </c>
    </row>
    <row r="1714" spans="3:11">
      <c r="C1714" s="50" t="str">
        <f t="shared" si="111"/>
        <v/>
      </c>
      <c r="D1714" s="50" t="str">
        <f t="shared" si="112"/>
        <v/>
      </c>
      <c r="E1714" s="50" t="str">
        <f t="shared" si="113"/>
        <v/>
      </c>
      <c r="F1714" s="224"/>
      <c r="G1714" s="69"/>
      <c r="H1714" s="69"/>
      <c r="I1714" s="226"/>
      <c r="J1714" s="54"/>
      <c r="K1714" s="55" t="str">
        <f t="shared" si="110"/>
        <v/>
      </c>
    </row>
    <row r="1715" spans="3:11">
      <c r="C1715" s="50" t="str">
        <f t="shared" si="111"/>
        <v/>
      </c>
      <c r="D1715" s="50" t="str">
        <f t="shared" si="112"/>
        <v/>
      </c>
      <c r="E1715" s="50" t="str">
        <f t="shared" si="113"/>
        <v/>
      </c>
      <c r="F1715" s="224"/>
      <c r="G1715" s="69"/>
      <c r="H1715" s="69"/>
      <c r="I1715" s="226"/>
      <c r="J1715" s="54"/>
      <c r="K1715" s="55" t="str">
        <f t="shared" si="110"/>
        <v/>
      </c>
    </row>
    <row r="1716" spans="3:11">
      <c r="C1716" s="50" t="str">
        <f t="shared" si="111"/>
        <v/>
      </c>
      <c r="D1716" s="50" t="str">
        <f t="shared" si="112"/>
        <v/>
      </c>
      <c r="E1716" s="50" t="str">
        <f t="shared" si="113"/>
        <v/>
      </c>
      <c r="F1716" s="224"/>
      <c r="G1716" s="69"/>
      <c r="H1716" s="69"/>
      <c r="I1716" s="226"/>
      <c r="J1716" s="54"/>
      <c r="K1716" s="55" t="str">
        <f t="shared" si="110"/>
        <v/>
      </c>
    </row>
    <row r="1717" spans="3:11">
      <c r="C1717" s="50" t="str">
        <f t="shared" si="111"/>
        <v/>
      </c>
      <c r="D1717" s="50" t="str">
        <f t="shared" si="112"/>
        <v/>
      </c>
      <c r="E1717" s="50" t="str">
        <f t="shared" si="113"/>
        <v/>
      </c>
      <c r="F1717" s="224"/>
      <c r="G1717" s="69"/>
      <c r="H1717" s="69"/>
      <c r="I1717" s="226"/>
      <c r="J1717" s="54"/>
      <c r="K1717" s="55" t="str">
        <f t="shared" si="110"/>
        <v/>
      </c>
    </row>
    <row r="1718" spans="3:11">
      <c r="C1718" s="50" t="str">
        <f t="shared" si="111"/>
        <v/>
      </c>
      <c r="D1718" s="50" t="str">
        <f t="shared" si="112"/>
        <v/>
      </c>
      <c r="E1718" s="50" t="str">
        <f t="shared" si="113"/>
        <v/>
      </c>
      <c r="F1718" s="224"/>
      <c r="G1718" s="69"/>
      <c r="H1718" s="69"/>
      <c r="I1718" s="226"/>
      <c r="J1718" s="54"/>
      <c r="K1718" s="55" t="str">
        <f t="shared" si="110"/>
        <v/>
      </c>
    </row>
    <row r="1719" spans="3:11">
      <c r="C1719" s="50" t="str">
        <f t="shared" si="111"/>
        <v/>
      </c>
      <c r="D1719" s="50" t="str">
        <f t="shared" si="112"/>
        <v/>
      </c>
      <c r="E1719" s="50" t="str">
        <f t="shared" si="113"/>
        <v/>
      </c>
      <c r="F1719" s="224"/>
      <c r="G1719" s="69"/>
      <c r="H1719" s="69"/>
      <c r="I1719" s="226"/>
      <c r="J1719" s="54"/>
      <c r="K1719" s="55" t="str">
        <f t="shared" si="110"/>
        <v/>
      </c>
    </row>
    <row r="1720" spans="3:11">
      <c r="C1720" s="50" t="str">
        <f t="shared" si="111"/>
        <v/>
      </c>
      <c r="D1720" s="50" t="str">
        <f t="shared" si="112"/>
        <v/>
      </c>
      <c r="E1720" s="50" t="str">
        <f t="shared" si="113"/>
        <v/>
      </c>
      <c r="F1720" s="224"/>
      <c r="G1720" s="69"/>
      <c r="H1720" s="69"/>
      <c r="I1720" s="226"/>
      <c r="J1720" s="54"/>
      <c r="K1720" s="55" t="str">
        <f t="shared" si="110"/>
        <v/>
      </c>
    </row>
    <row r="1721" spans="3:11">
      <c r="C1721" s="50" t="str">
        <f t="shared" si="111"/>
        <v/>
      </c>
      <c r="D1721" s="50" t="str">
        <f t="shared" si="112"/>
        <v/>
      </c>
      <c r="E1721" s="50" t="str">
        <f t="shared" si="113"/>
        <v/>
      </c>
      <c r="F1721" s="224"/>
      <c r="G1721" s="69"/>
      <c r="H1721" s="69"/>
      <c r="I1721" s="226"/>
      <c r="J1721" s="54"/>
      <c r="K1721" s="55" t="str">
        <f t="shared" si="110"/>
        <v/>
      </c>
    </row>
    <row r="1722" spans="3:11">
      <c r="C1722" s="50" t="str">
        <f t="shared" si="111"/>
        <v/>
      </c>
      <c r="D1722" s="50" t="str">
        <f t="shared" si="112"/>
        <v/>
      </c>
      <c r="E1722" s="50" t="str">
        <f t="shared" si="113"/>
        <v/>
      </c>
      <c r="F1722" s="224"/>
      <c r="G1722" s="69"/>
      <c r="H1722" s="69"/>
      <c r="I1722" s="226"/>
      <c r="J1722" s="54"/>
      <c r="K1722" s="55" t="str">
        <f t="shared" si="110"/>
        <v/>
      </c>
    </row>
    <row r="1723" spans="3:11">
      <c r="C1723" s="50" t="str">
        <f t="shared" si="111"/>
        <v/>
      </c>
      <c r="D1723" s="50" t="str">
        <f t="shared" si="112"/>
        <v/>
      </c>
      <c r="E1723" s="50" t="str">
        <f t="shared" si="113"/>
        <v/>
      </c>
      <c r="F1723" s="224"/>
      <c r="G1723" s="69"/>
      <c r="H1723" s="69"/>
      <c r="I1723" s="226"/>
      <c r="J1723" s="54"/>
      <c r="K1723" s="55" t="str">
        <f t="shared" si="110"/>
        <v/>
      </c>
    </row>
    <row r="1724" spans="3:11">
      <c r="C1724" s="50" t="str">
        <f t="shared" si="111"/>
        <v/>
      </c>
      <c r="D1724" s="50" t="str">
        <f t="shared" si="112"/>
        <v/>
      </c>
      <c r="E1724" s="50" t="str">
        <f t="shared" si="113"/>
        <v/>
      </c>
      <c r="F1724" s="224"/>
      <c r="G1724" s="69"/>
      <c r="H1724" s="69"/>
      <c r="I1724" s="226"/>
      <c r="J1724" s="54"/>
      <c r="K1724" s="55" t="str">
        <f t="shared" si="110"/>
        <v/>
      </c>
    </row>
    <row r="1725" spans="3:11">
      <c r="C1725" s="50" t="str">
        <f t="shared" si="111"/>
        <v/>
      </c>
      <c r="D1725" s="50" t="str">
        <f t="shared" si="112"/>
        <v/>
      </c>
      <c r="E1725" s="50" t="str">
        <f t="shared" si="113"/>
        <v/>
      </c>
      <c r="F1725" s="224"/>
      <c r="G1725" s="69"/>
      <c r="H1725" s="69"/>
      <c r="I1725" s="226"/>
      <c r="J1725" s="54"/>
      <c r="K1725" s="55" t="str">
        <f t="shared" si="110"/>
        <v/>
      </c>
    </row>
    <row r="1726" spans="3:11">
      <c r="C1726" s="50" t="str">
        <f t="shared" si="111"/>
        <v/>
      </c>
      <c r="D1726" s="50" t="str">
        <f t="shared" si="112"/>
        <v/>
      </c>
      <c r="E1726" s="50" t="str">
        <f t="shared" si="113"/>
        <v/>
      </c>
      <c r="F1726" s="224"/>
      <c r="G1726" s="69"/>
      <c r="H1726" s="69"/>
      <c r="I1726" s="226"/>
      <c r="J1726" s="54"/>
      <c r="K1726" s="55" t="str">
        <f t="shared" si="110"/>
        <v/>
      </c>
    </row>
    <row r="1727" spans="3:11">
      <c r="C1727" s="50" t="str">
        <f t="shared" si="111"/>
        <v/>
      </c>
      <c r="D1727" s="50" t="str">
        <f t="shared" si="112"/>
        <v/>
      </c>
      <c r="E1727" s="50" t="str">
        <f t="shared" si="113"/>
        <v/>
      </c>
      <c r="F1727" s="224"/>
      <c r="G1727" s="69"/>
      <c r="H1727" s="69"/>
      <c r="I1727" s="226"/>
      <c r="J1727" s="54"/>
      <c r="K1727" s="55" t="str">
        <f t="shared" si="110"/>
        <v/>
      </c>
    </row>
    <row r="1728" spans="3:11">
      <c r="C1728" s="50" t="str">
        <f t="shared" si="111"/>
        <v/>
      </c>
      <c r="D1728" s="50" t="str">
        <f t="shared" si="112"/>
        <v/>
      </c>
      <c r="E1728" s="50" t="str">
        <f t="shared" si="113"/>
        <v/>
      </c>
      <c r="F1728" s="224"/>
      <c r="G1728" s="69"/>
      <c r="H1728" s="69"/>
      <c r="I1728" s="226"/>
      <c r="J1728" s="54"/>
      <c r="K1728" s="55" t="str">
        <f t="shared" si="110"/>
        <v/>
      </c>
    </row>
    <row r="1729" spans="3:11">
      <c r="C1729" s="50" t="str">
        <f t="shared" si="111"/>
        <v/>
      </c>
      <c r="D1729" s="50" t="str">
        <f t="shared" si="112"/>
        <v/>
      </c>
      <c r="E1729" s="50" t="str">
        <f t="shared" si="113"/>
        <v/>
      </c>
      <c r="F1729" s="224"/>
      <c r="G1729" s="69"/>
      <c r="H1729" s="69"/>
      <c r="I1729" s="226"/>
      <c r="J1729" s="54"/>
      <c r="K1729" s="55" t="str">
        <f t="shared" si="110"/>
        <v/>
      </c>
    </row>
    <row r="1730" spans="3:11">
      <c r="C1730" s="50" t="str">
        <f t="shared" si="111"/>
        <v/>
      </c>
      <c r="D1730" s="50" t="str">
        <f t="shared" si="112"/>
        <v/>
      </c>
      <c r="E1730" s="50" t="str">
        <f t="shared" si="113"/>
        <v/>
      </c>
      <c r="F1730" s="224"/>
      <c r="G1730" s="69"/>
      <c r="H1730" s="69"/>
      <c r="I1730" s="226"/>
      <c r="J1730" s="54"/>
      <c r="K1730" s="55" t="str">
        <f t="shared" si="110"/>
        <v/>
      </c>
    </row>
    <row r="1731" spans="3:11">
      <c r="C1731" s="50" t="str">
        <f t="shared" si="111"/>
        <v/>
      </c>
      <c r="D1731" s="50" t="str">
        <f t="shared" si="112"/>
        <v/>
      </c>
      <c r="E1731" s="50" t="str">
        <f t="shared" si="113"/>
        <v/>
      </c>
      <c r="F1731" s="224"/>
      <c r="G1731" s="69"/>
      <c r="H1731" s="69"/>
      <c r="I1731" s="226"/>
      <c r="J1731" s="54"/>
      <c r="K1731" s="55" t="str">
        <f t="shared" si="110"/>
        <v/>
      </c>
    </row>
    <row r="1732" spans="3:11">
      <c r="C1732" s="50" t="str">
        <f t="shared" si="111"/>
        <v/>
      </c>
      <c r="D1732" s="50" t="str">
        <f t="shared" si="112"/>
        <v/>
      </c>
      <c r="E1732" s="50" t="str">
        <f t="shared" si="113"/>
        <v/>
      </c>
      <c r="F1732" s="224"/>
      <c r="G1732" s="69"/>
      <c r="H1732" s="69"/>
      <c r="I1732" s="226"/>
      <c r="J1732" s="54"/>
      <c r="K1732" s="55" t="str">
        <f t="shared" si="110"/>
        <v/>
      </c>
    </row>
    <row r="1733" spans="3:11">
      <c r="C1733" s="50" t="str">
        <f t="shared" si="111"/>
        <v/>
      </c>
      <c r="D1733" s="50" t="str">
        <f t="shared" si="112"/>
        <v/>
      </c>
      <c r="E1733" s="50" t="str">
        <f t="shared" si="113"/>
        <v/>
      </c>
      <c r="F1733" s="224"/>
      <c r="G1733" s="69"/>
      <c r="H1733" s="69"/>
      <c r="I1733" s="226"/>
      <c r="J1733" s="54"/>
      <c r="K1733" s="55" t="str">
        <f t="shared" si="110"/>
        <v/>
      </c>
    </row>
    <row r="1734" spans="3:11">
      <c r="C1734" s="50" t="str">
        <f t="shared" si="111"/>
        <v/>
      </c>
      <c r="D1734" s="50" t="str">
        <f t="shared" si="112"/>
        <v/>
      </c>
      <c r="E1734" s="50" t="str">
        <f t="shared" si="113"/>
        <v/>
      </c>
      <c r="F1734" s="224"/>
      <c r="G1734" s="69"/>
      <c r="H1734" s="69"/>
      <c r="I1734" s="226"/>
      <c r="J1734" s="54"/>
      <c r="K1734" s="55" t="str">
        <f t="shared" si="110"/>
        <v/>
      </c>
    </row>
    <row r="1735" spans="3:11">
      <c r="C1735" s="50" t="str">
        <f t="shared" si="111"/>
        <v/>
      </c>
      <c r="D1735" s="50" t="str">
        <f t="shared" si="112"/>
        <v/>
      </c>
      <c r="E1735" s="50" t="str">
        <f t="shared" si="113"/>
        <v/>
      </c>
      <c r="F1735" s="224"/>
      <c r="G1735" s="69"/>
      <c r="H1735" s="69"/>
      <c r="I1735" s="226"/>
      <c r="J1735" s="54"/>
      <c r="K1735" s="55" t="str">
        <f t="shared" si="110"/>
        <v/>
      </c>
    </row>
    <row r="1736" spans="3:11">
      <c r="C1736" s="50" t="str">
        <f t="shared" si="111"/>
        <v/>
      </c>
      <c r="D1736" s="50" t="str">
        <f t="shared" si="112"/>
        <v/>
      </c>
      <c r="E1736" s="50" t="str">
        <f t="shared" si="113"/>
        <v/>
      </c>
      <c r="F1736" s="224"/>
      <c r="G1736" s="69"/>
      <c r="H1736" s="69"/>
      <c r="I1736" s="226"/>
      <c r="J1736" s="54"/>
      <c r="K1736" s="55" t="str">
        <f t="shared" si="110"/>
        <v/>
      </c>
    </row>
    <row r="1737" spans="3:11">
      <c r="C1737" s="50" t="str">
        <f t="shared" si="111"/>
        <v/>
      </c>
      <c r="D1737" s="50" t="str">
        <f t="shared" si="112"/>
        <v/>
      </c>
      <c r="E1737" s="50" t="str">
        <f t="shared" si="113"/>
        <v/>
      </c>
      <c r="F1737" s="224"/>
      <c r="G1737" s="69"/>
      <c r="H1737" s="69"/>
      <c r="I1737" s="226"/>
      <c r="J1737" s="54"/>
      <c r="K1737" s="55" t="str">
        <f t="shared" si="110"/>
        <v/>
      </c>
    </row>
    <row r="1738" spans="3:11">
      <c r="C1738" s="50" t="str">
        <f t="shared" si="111"/>
        <v/>
      </c>
      <c r="D1738" s="50" t="str">
        <f t="shared" si="112"/>
        <v/>
      </c>
      <c r="E1738" s="50" t="str">
        <f t="shared" si="113"/>
        <v/>
      </c>
      <c r="F1738" s="224"/>
      <c r="G1738" s="69"/>
      <c r="H1738" s="69"/>
      <c r="I1738" s="226"/>
      <c r="J1738" s="54"/>
      <c r="K1738" s="55" t="str">
        <f t="shared" si="110"/>
        <v/>
      </c>
    </row>
    <row r="1739" spans="3:11">
      <c r="C1739" s="50" t="str">
        <f t="shared" si="111"/>
        <v/>
      </c>
      <c r="D1739" s="50" t="str">
        <f t="shared" si="112"/>
        <v/>
      </c>
      <c r="E1739" s="50" t="str">
        <f t="shared" si="113"/>
        <v/>
      </c>
      <c r="F1739" s="224"/>
      <c r="G1739" s="69"/>
      <c r="H1739" s="69"/>
      <c r="I1739" s="226"/>
      <c r="J1739" s="54"/>
      <c r="K1739" s="55" t="str">
        <f t="shared" si="110"/>
        <v/>
      </c>
    </row>
    <row r="1740" spans="3:11">
      <c r="C1740" s="50" t="str">
        <f t="shared" si="111"/>
        <v/>
      </c>
      <c r="D1740" s="50" t="str">
        <f t="shared" si="112"/>
        <v/>
      </c>
      <c r="E1740" s="50" t="str">
        <f t="shared" si="113"/>
        <v/>
      </c>
      <c r="F1740" s="224"/>
      <c r="G1740" s="69"/>
      <c r="H1740" s="69"/>
      <c r="I1740" s="226"/>
      <c r="J1740" s="54"/>
      <c r="K1740" s="55" t="str">
        <f t="shared" si="110"/>
        <v/>
      </c>
    </row>
    <row r="1741" spans="3:11">
      <c r="C1741" s="50" t="str">
        <f t="shared" si="111"/>
        <v/>
      </c>
      <c r="D1741" s="50" t="str">
        <f t="shared" si="112"/>
        <v/>
      </c>
      <c r="E1741" s="50" t="str">
        <f t="shared" si="113"/>
        <v/>
      </c>
      <c r="F1741" s="224"/>
      <c r="G1741" s="69"/>
      <c r="H1741" s="69"/>
      <c r="I1741" s="226"/>
      <c r="J1741" s="54"/>
      <c r="K1741" s="55" t="str">
        <f t="shared" si="110"/>
        <v/>
      </c>
    </row>
    <row r="1742" spans="3:11">
      <c r="C1742" s="50" t="str">
        <f t="shared" si="111"/>
        <v/>
      </c>
      <c r="D1742" s="50" t="str">
        <f t="shared" si="112"/>
        <v/>
      </c>
      <c r="E1742" s="50" t="str">
        <f t="shared" si="113"/>
        <v/>
      </c>
      <c r="F1742" s="224"/>
      <c r="G1742" s="69"/>
      <c r="H1742" s="69"/>
      <c r="I1742" s="226"/>
      <c r="J1742" s="54"/>
      <c r="K1742" s="55" t="str">
        <f t="shared" si="110"/>
        <v/>
      </c>
    </row>
    <row r="1743" spans="3:11">
      <c r="C1743" s="50" t="str">
        <f t="shared" si="111"/>
        <v/>
      </c>
      <c r="D1743" s="50" t="str">
        <f t="shared" si="112"/>
        <v/>
      </c>
      <c r="E1743" s="50" t="str">
        <f t="shared" si="113"/>
        <v/>
      </c>
      <c r="F1743" s="224"/>
      <c r="G1743" s="69"/>
      <c r="H1743" s="69"/>
      <c r="I1743" s="226"/>
      <c r="J1743" s="54"/>
      <c r="K1743" s="55" t="str">
        <f t="shared" si="110"/>
        <v/>
      </c>
    </row>
    <row r="1744" spans="3:11">
      <c r="C1744" s="50" t="str">
        <f t="shared" si="111"/>
        <v/>
      </c>
      <c r="D1744" s="50" t="str">
        <f t="shared" si="112"/>
        <v/>
      </c>
      <c r="E1744" s="50" t="str">
        <f t="shared" si="113"/>
        <v/>
      </c>
      <c r="F1744" s="224"/>
      <c r="G1744" s="69"/>
      <c r="H1744" s="69"/>
      <c r="I1744" s="226"/>
      <c r="J1744" s="54"/>
      <c r="K1744" s="55" t="str">
        <f t="shared" si="110"/>
        <v/>
      </c>
    </row>
    <row r="1745" spans="3:11">
      <c r="C1745" s="50" t="str">
        <f t="shared" si="111"/>
        <v/>
      </c>
      <c r="D1745" s="50" t="str">
        <f t="shared" si="112"/>
        <v/>
      </c>
      <c r="E1745" s="50" t="str">
        <f t="shared" si="113"/>
        <v/>
      </c>
      <c r="F1745" s="224"/>
      <c r="G1745" s="69"/>
      <c r="H1745" s="69"/>
      <c r="I1745" s="226"/>
      <c r="J1745" s="54"/>
      <c r="K1745" s="55" t="str">
        <f t="shared" si="110"/>
        <v/>
      </c>
    </row>
    <row r="1746" spans="3:11">
      <c r="C1746" s="50" t="str">
        <f t="shared" si="111"/>
        <v/>
      </c>
      <c r="D1746" s="50" t="str">
        <f t="shared" si="112"/>
        <v/>
      </c>
      <c r="E1746" s="50" t="str">
        <f t="shared" si="113"/>
        <v/>
      </c>
      <c r="F1746" s="224"/>
      <c r="G1746" s="69"/>
      <c r="H1746" s="69"/>
      <c r="I1746" s="226"/>
      <c r="J1746" s="54"/>
      <c r="K1746" s="55" t="str">
        <f t="shared" ref="K1746:K1809" si="114">IF(I1746="","",IF(I1746=$A$5,"Entrada",IF(I1746=$A$6,"Entrada",IF(I1746=$A$7,"Entrada",IF(I1746=$A$8,"Entrada",IF(I1746=$A$9,"Entrada",(IF(I1746=$A$10,"Entrada","Saída"))))))))</f>
        <v/>
      </c>
    </row>
    <row r="1747" spans="3:11">
      <c r="C1747" s="50" t="str">
        <f t="shared" si="111"/>
        <v/>
      </c>
      <c r="D1747" s="50" t="str">
        <f t="shared" si="112"/>
        <v/>
      </c>
      <c r="E1747" s="50" t="str">
        <f t="shared" si="113"/>
        <v/>
      </c>
      <c r="F1747" s="224"/>
      <c r="G1747" s="69"/>
      <c r="H1747" s="69"/>
      <c r="I1747" s="226"/>
      <c r="J1747" s="54"/>
      <c r="K1747" s="55" t="str">
        <f t="shared" si="114"/>
        <v/>
      </c>
    </row>
    <row r="1748" spans="3:11">
      <c r="C1748" s="50" t="str">
        <f t="shared" si="111"/>
        <v/>
      </c>
      <c r="D1748" s="50" t="str">
        <f t="shared" si="112"/>
        <v/>
      </c>
      <c r="E1748" s="50" t="str">
        <f t="shared" si="113"/>
        <v/>
      </c>
      <c r="F1748" s="224"/>
      <c r="G1748" s="69"/>
      <c r="H1748" s="69"/>
      <c r="I1748" s="226"/>
      <c r="J1748" s="54"/>
      <c r="K1748" s="55" t="str">
        <f t="shared" si="114"/>
        <v/>
      </c>
    </row>
    <row r="1749" spans="3:11">
      <c r="C1749" s="50" t="str">
        <f t="shared" si="111"/>
        <v/>
      </c>
      <c r="D1749" s="50" t="str">
        <f t="shared" si="112"/>
        <v/>
      </c>
      <c r="E1749" s="50" t="str">
        <f t="shared" si="113"/>
        <v/>
      </c>
      <c r="F1749" s="224"/>
      <c r="G1749" s="69"/>
      <c r="H1749" s="69"/>
      <c r="I1749" s="226"/>
      <c r="J1749" s="54"/>
      <c r="K1749" s="55" t="str">
        <f t="shared" si="114"/>
        <v/>
      </c>
    </row>
    <row r="1750" spans="3:11">
      <c r="C1750" s="50" t="str">
        <f t="shared" si="111"/>
        <v/>
      </c>
      <c r="D1750" s="50" t="str">
        <f t="shared" si="112"/>
        <v/>
      </c>
      <c r="E1750" s="50" t="str">
        <f t="shared" si="113"/>
        <v/>
      </c>
      <c r="F1750" s="224"/>
      <c r="G1750" s="69"/>
      <c r="H1750" s="69"/>
      <c r="I1750" s="226"/>
      <c r="J1750" s="54"/>
      <c r="K1750" s="55" t="str">
        <f t="shared" si="114"/>
        <v/>
      </c>
    </row>
    <row r="1751" spans="3:11">
      <c r="C1751" s="50" t="str">
        <f t="shared" ref="C1751:C1814" si="115">IF(F1751="","",MONTH(F1751))</f>
        <v/>
      </c>
      <c r="D1751" s="50" t="str">
        <f t="shared" ref="D1751:D1814" si="116">IF(F1751="","",YEAR(F1751))</f>
        <v/>
      </c>
      <c r="E1751" s="50" t="str">
        <f t="shared" ref="E1751:E1814" si="117">IF(F1751="","",IF(OR(C1751=10,C1751=11,C1751=12),CONCATENATE(D1751,"/",C1751),CONCATENATE(D1751,"/",0,C1751)))</f>
        <v/>
      </c>
      <c r="F1751" s="224"/>
      <c r="G1751" s="69"/>
      <c r="H1751" s="69"/>
      <c r="I1751" s="226"/>
      <c r="J1751" s="54"/>
      <c r="K1751" s="55" t="str">
        <f t="shared" si="114"/>
        <v/>
      </c>
    </row>
    <row r="1752" spans="3:11">
      <c r="C1752" s="50" t="str">
        <f t="shared" si="115"/>
        <v/>
      </c>
      <c r="D1752" s="50" t="str">
        <f t="shared" si="116"/>
        <v/>
      </c>
      <c r="E1752" s="50" t="str">
        <f t="shared" si="117"/>
        <v/>
      </c>
      <c r="F1752" s="224"/>
      <c r="G1752" s="69"/>
      <c r="H1752" s="69"/>
      <c r="I1752" s="226"/>
      <c r="J1752" s="54"/>
      <c r="K1752" s="55" t="str">
        <f t="shared" si="114"/>
        <v/>
      </c>
    </row>
    <row r="1753" spans="3:11">
      <c r="C1753" s="50" t="str">
        <f t="shared" si="115"/>
        <v/>
      </c>
      <c r="D1753" s="50" t="str">
        <f t="shared" si="116"/>
        <v/>
      </c>
      <c r="E1753" s="50" t="str">
        <f t="shared" si="117"/>
        <v/>
      </c>
      <c r="F1753" s="224"/>
      <c r="G1753" s="69"/>
      <c r="H1753" s="69"/>
      <c r="I1753" s="226"/>
      <c r="J1753" s="54"/>
      <c r="K1753" s="55" t="str">
        <f t="shared" si="114"/>
        <v/>
      </c>
    </row>
    <row r="1754" spans="3:11">
      <c r="C1754" s="50" t="str">
        <f t="shared" si="115"/>
        <v/>
      </c>
      <c r="D1754" s="50" t="str">
        <f t="shared" si="116"/>
        <v/>
      </c>
      <c r="E1754" s="50" t="str">
        <f t="shared" si="117"/>
        <v/>
      </c>
      <c r="F1754" s="224"/>
      <c r="G1754" s="69"/>
      <c r="H1754" s="69"/>
      <c r="I1754" s="226"/>
      <c r="J1754" s="54"/>
      <c r="K1754" s="55" t="str">
        <f t="shared" si="114"/>
        <v/>
      </c>
    </row>
    <row r="1755" spans="3:11">
      <c r="C1755" s="50" t="str">
        <f t="shared" si="115"/>
        <v/>
      </c>
      <c r="D1755" s="50" t="str">
        <f t="shared" si="116"/>
        <v/>
      </c>
      <c r="E1755" s="50" t="str">
        <f t="shared" si="117"/>
        <v/>
      </c>
      <c r="F1755" s="224"/>
      <c r="G1755" s="69"/>
      <c r="H1755" s="69"/>
      <c r="I1755" s="226"/>
      <c r="J1755" s="54"/>
      <c r="K1755" s="55" t="str">
        <f t="shared" si="114"/>
        <v/>
      </c>
    </row>
    <row r="1756" spans="3:11">
      <c r="C1756" s="50" t="str">
        <f t="shared" si="115"/>
        <v/>
      </c>
      <c r="D1756" s="50" t="str">
        <f t="shared" si="116"/>
        <v/>
      </c>
      <c r="E1756" s="50" t="str">
        <f t="shared" si="117"/>
        <v/>
      </c>
      <c r="F1756" s="224"/>
      <c r="G1756" s="69"/>
      <c r="H1756" s="69"/>
      <c r="I1756" s="226"/>
      <c r="J1756" s="54"/>
      <c r="K1756" s="55" t="str">
        <f t="shared" si="114"/>
        <v/>
      </c>
    </row>
    <row r="1757" spans="3:11">
      <c r="C1757" s="50" t="str">
        <f t="shared" si="115"/>
        <v/>
      </c>
      <c r="D1757" s="50" t="str">
        <f t="shared" si="116"/>
        <v/>
      </c>
      <c r="E1757" s="50" t="str">
        <f t="shared" si="117"/>
        <v/>
      </c>
      <c r="F1757" s="224"/>
      <c r="G1757" s="69"/>
      <c r="H1757" s="69"/>
      <c r="I1757" s="226"/>
      <c r="J1757" s="54"/>
      <c r="K1757" s="55" t="str">
        <f t="shared" si="114"/>
        <v/>
      </c>
    </row>
    <row r="1758" spans="3:11">
      <c r="C1758" s="50" t="str">
        <f t="shared" si="115"/>
        <v/>
      </c>
      <c r="D1758" s="50" t="str">
        <f t="shared" si="116"/>
        <v/>
      </c>
      <c r="E1758" s="50" t="str">
        <f t="shared" si="117"/>
        <v/>
      </c>
      <c r="F1758" s="224"/>
      <c r="G1758" s="69"/>
      <c r="H1758" s="69"/>
      <c r="I1758" s="226"/>
      <c r="J1758" s="54"/>
      <c r="K1758" s="55" t="str">
        <f t="shared" si="114"/>
        <v/>
      </c>
    </row>
    <row r="1759" spans="3:11">
      <c r="C1759" s="50" t="str">
        <f t="shared" si="115"/>
        <v/>
      </c>
      <c r="D1759" s="50" t="str">
        <f t="shared" si="116"/>
        <v/>
      </c>
      <c r="E1759" s="50" t="str">
        <f t="shared" si="117"/>
        <v/>
      </c>
      <c r="F1759" s="224"/>
      <c r="G1759" s="69"/>
      <c r="H1759" s="69"/>
      <c r="I1759" s="226"/>
      <c r="J1759" s="54"/>
      <c r="K1759" s="55" t="str">
        <f t="shared" si="114"/>
        <v/>
      </c>
    </row>
    <row r="1760" spans="3:11">
      <c r="C1760" s="50" t="str">
        <f t="shared" si="115"/>
        <v/>
      </c>
      <c r="D1760" s="50" t="str">
        <f t="shared" si="116"/>
        <v/>
      </c>
      <c r="E1760" s="50" t="str">
        <f t="shared" si="117"/>
        <v/>
      </c>
      <c r="F1760" s="224"/>
      <c r="G1760" s="69"/>
      <c r="H1760" s="69"/>
      <c r="I1760" s="226"/>
      <c r="J1760" s="54"/>
      <c r="K1760" s="55" t="str">
        <f t="shared" si="114"/>
        <v/>
      </c>
    </row>
    <row r="1761" spans="3:11">
      <c r="C1761" s="50" t="str">
        <f t="shared" si="115"/>
        <v/>
      </c>
      <c r="D1761" s="50" t="str">
        <f t="shared" si="116"/>
        <v/>
      </c>
      <c r="E1761" s="50" t="str">
        <f t="shared" si="117"/>
        <v/>
      </c>
      <c r="F1761" s="224"/>
      <c r="G1761" s="69"/>
      <c r="H1761" s="69"/>
      <c r="I1761" s="226"/>
      <c r="J1761" s="54"/>
      <c r="K1761" s="55" t="str">
        <f t="shared" si="114"/>
        <v/>
      </c>
    </row>
    <row r="1762" spans="3:11">
      <c r="C1762" s="50" t="str">
        <f t="shared" si="115"/>
        <v/>
      </c>
      <c r="D1762" s="50" t="str">
        <f t="shared" si="116"/>
        <v/>
      </c>
      <c r="E1762" s="50" t="str">
        <f t="shared" si="117"/>
        <v/>
      </c>
      <c r="F1762" s="224"/>
      <c r="G1762" s="69"/>
      <c r="H1762" s="69"/>
      <c r="I1762" s="226"/>
      <c r="J1762" s="54"/>
      <c r="K1762" s="55" t="str">
        <f t="shared" si="114"/>
        <v/>
      </c>
    </row>
    <row r="1763" spans="3:11">
      <c r="C1763" s="50" t="str">
        <f t="shared" si="115"/>
        <v/>
      </c>
      <c r="D1763" s="50" t="str">
        <f t="shared" si="116"/>
        <v/>
      </c>
      <c r="E1763" s="50" t="str">
        <f t="shared" si="117"/>
        <v/>
      </c>
      <c r="F1763" s="224"/>
      <c r="G1763" s="69"/>
      <c r="H1763" s="69"/>
      <c r="I1763" s="226"/>
      <c r="J1763" s="54"/>
      <c r="K1763" s="55" t="str">
        <f t="shared" si="114"/>
        <v/>
      </c>
    </row>
    <row r="1764" spans="3:11">
      <c r="C1764" s="50" t="str">
        <f t="shared" si="115"/>
        <v/>
      </c>
      <c r="D1764" s="50" t="str">
        <f t="shared" si="116"/>
        <v/>
      </c>
      <c r="E1764" s="50" t="str">
        <f t="shared" si="117"/>
        <v/>
      </c>
      <c r="F1764" s="224"/>
      <c r="G1764" s="69"/>
      <c r="H1764" s="69"/>
      <c r="I1764" s="226"/>
      <c r="J1764" s="54"/>
      <c r="K1764" s="55" t="str">
        <f t="shared" si="114"/>
        <v/>
      </c>
    </row>
    <row r="1765" spans="3:11">
      <c r="C1765" s="50" t="str">
        <f t="shared" si="115"/>
        <v/>
      </c>
      <c r="D1765" s="50" t="str">
        <f t="shared" si="116"/>
        <v/>
      </c>
      <c r="E1765" s="50" t="str">
        <f t="shared" si="117"/>
        <v/>
      </c>
      <c r="F1765" s="224"/>
      <c r="G1765" s="69"/>
      <c r="H1765" s="69"/>
      <c r="I1765" s="226"/>
      <c r="J1765" s="54"/>
      <c r="K1765" s="55" t="str">
        <f t="shared" si="114"/>
        <v/>
      </c>
    </row>
    <row r="1766" spans="3:11">
      <c r="C1766" s="50" t="str">
        <f t="shared" si="115"/>
        <v/>
      </c>
      <c r="D1766" s="50" t="str">
        <f t="shared" si="116"/>
        <v/>
      </c>
      <c r="E1766" s="50" t="str">
        <f t="shared" si="117"/>
        <v/>
      </c>
      <c r="F1766" s="224"/>
      <c r="G1766" s="69"/>
      <c r="H1766" s="69"/>
      <c r="I1766" s="226"/>
      <c r="J1766" s="54"/>
      <c r="K1766" s="55" t="str">
        <f t="shared" si="114"/>
        <v/>
      </c>
    </row>
    <row r="1767" spans="3:11">
      <c r="C1767" s="50" t="str">
        <f t="shared" si="115"/>
        <v/>
      </c>
      <c r="D1767" s="50" t="str">
        <f t="shared" si="116"/>
        <v/>
      </c>
      <c r="E1767" s="50" t="str">
        <f t="shared" si="117"/>
        <v/>
      </c>
      <c r="F1767" s="224"/>
      <c r="G1767" s="69"/>
      <c r="H1767" s="69"/>
      <c r="I1767" s="226"/>
      <c r="J1767" s="54"/>
      <c r="K1767" s="55" t="str">
        <f t="shared" si="114"/>
        <v/>
      </c>
    </row>
    <row r="1768" spans="3:11">
      <c r="C1768" s="50" t="str">
        <f t="shared" si="115"/>
        <v/>
      </c>
      <c r="D1768" s="50" t="str">
        <f t="shared" si="116"/>
        <v/>
      </c>
      <c r="E1768" s="50" t="str">
        <f t="shared" si="117"/>
        <v/>
      </c>
      <c r="F1768" s="224"/>
      <c r="G1768" s="69"/>
      <c r="H1768" s="69"/>
      <c r="I1768" s="226"/>
      <c r="J1768" s="54"/>
      <c r="K1768" s="55" t="str">
        <f t="shared" si="114"/>
        <v/>
      </c>
    </row>
    <row r="1769" spans="3:11">
      <c r="C1769" s="50" t="str">
        <f t="shared" si="115"/>
        <v/>
      </c>
      <c r="D1769" s="50" t="str">
        <f t="shared" si="116"/>
        <v/>
      </c>
      <c r="E1769" s="50" t="str">
        <f t="shared" si="117"/>
        <v/>
      </c>
      <c r="F1769" s="224"/>
      <c r="G1769" s="69"/>
      <c r="H1769" s="69"/>
      <c r="I1769" s="226"/>
      <c r="J1769" s="54"/>
      <c r="K1769" s="55" t="str">
        <f t="shared" si="114"/>
        <v/>
      </c>
    </row>
    <row r="1770" spans="3:11">
      <c r="C1770" s="50" t="str">
        <f t="shared" si="115"/>
        <v/>
      </c>
      <c r="D1770" s="50" t="str">
        <f t="shared" si="116"/>
        <v/>
      </c>
      <c r="E1770" s="50" t="str">
        <f t="shared" si="117"/>
        <v/>
      </c>
      <c r="F1770" s="224"/>
      <c r="G1770" s="69"/>
      <c r="H1770" s="69"/>
      <c r="I1770" s="226"/>
      <c r="J1770" s="54"/>
      <c r="K1770" s="55" t="str">
        <f t="shared" si="114"/>
        <v/>
      </c>
    </row>
    <row r="1771" spans="3:11">
      <c r="C1771" s="50" t="str">
        <f t="shared" si="115"/>
        <v/>
      </c>
      <c r="D1771" s="50" t="str">
        <f t="shared" si="116"/>
        <v/>
      </c>
      <c r="E1771" s="50" t="str">
        <f t="shared" si="117"/>
        <v/>
      </c>
      <c r="F1771" s="224"/>
      <c r="G1771" s="69"/>
      <c r="H1771" s="69"/>
      <c r="I1771" s="226"/>
      <c r="J1771" s="54"/>
      <c r="K1771" s="55" t="str">
        <f t="shared" si="114"/>
        <v/>
      </c>
    </row>
    <row r="1772" spans="3:11">
      <c r="C1772" s="50" t="str">
        <f t="shared" si="115"/>
        <v/>
      </c>
      <c r="D1772" s="50" t="str">
        <f t="shared" si="116"/>
        <v/>
      </c>
      <c r="E1772" s="50" t="str">
        <f t="shared" si="117"/>
        <v/>
      </c>
      <c r="F1772" s="224"/>
      <c r="G1772" s="69"/>
      <c r="H1772" s="69"/>
      <c r="I1772" s="226"/>
      <c r="J1772" s="54"/>
      <c r="K1772" s="55" t="str">
        <f t="shared" si="114"/>
        <v/>
      </c>
    </row>
    <row r="1773" spans="3:11">
      <c r="C1773" s="50" t="str">
        <f t="shared" si="115"/>
        <v/>
      </c>
      <c r="D1773" s="50" t="str">
        <f t="shared" si="116"/>
        <v/>
      </c>
      <c r="E1773" s="50" t="str">
        <f t="shared" si="117"/>
        <v/>
      </c>
      <c r="F1773" s="224"/>
      <c r="G1773" s="69"/>
      <c r="H1773" s="69"/>
      <c r="I1773" s="226"/>
      <c r="J1773" s="54"/>
      <c r="K1773" s="55" t="str">
        <f t="shared" si="114"/>
        <v/>
      </c>
    </row>
    <row r="1774" spans="3:11">
      <c r="C1774" s="50" t="str">
        <f t="shared" si="115"/>
        <v/>
      </c>
      <c r="D1774" s="50" t="str">
        <f t="shared" si="116"/>
        <v/>
      </c>
      <c r="E1774" s="50" t="str">
        <f t="shared" si="117"/>
        <v/>
      </c>
      <c r="F1774" s="224"/>
      <c r="G1774" s="69"/>
      <c r="H1774" s="69"/>
      <c r="I1774" s="226"/>
      <c r="J1774" s="54"/>
      <c r="K1774" s="55" t="str">
        <f t="shared" si="114"/>
        <v/>
      </c>
    </row>
    <row r="1775" spans="3:11">
      <c r="C1775" s="50" t="str">
        <f t="shared" si="115"/>
        <v/>
      </c>
      <c r="D1775" s="50" t="str">
        <f t="shared" si="116"/>
        <v/>
      </c>
      <c r="E1775" s="50" t="str">
        <f t="shared" si="117"/>
        <v/>
      </c>
      <c r="F1775" s="224"/>
      <c r="G1775" s="69"/>
      <c r="H1775" s="69"/>
      <c r="I1775" s="226"/>
      <c r="J1775" s="54"/>
      <c r="K1775" s="55" t="str">
        <f t="shared" si="114"/>
        <v/>
      </c>
    </row>
    <row r="1776" spans="3:11">
      <c r="C1776" s="50" t="str">
        <f t="shared" si="115"/>
        <v/>
      </c>
      <c r="D1776" s="50" t="str">
        <f t="shared" si="116"/>
        <v/>
      </c>
      <c r="E1776" s="50" t="str">
        <f t="shared" si="117"/>
        <v/>
      </c>
      <c r="F1776" s="224"/>
      <c r="G1776" s="69"/>
      <c r="H1776" s="69"/>
      <c r="I1776" s="226"/>
      <c r="J1776" s="54"/>
      <c r="K1776" s="55" t="str">
        <f t="shared" si="114"/>
        <v/>
      </c>
    </row>
    <row r="1777" spans="3:11">
      <c r="C1777" s="50" t="str">
        <f t="shared" si="115"/>
        <v/>
      </c>
      <c r="D1777" s="50" t="str">
        <f t="shared" si="116"/>
        <v/>
      </c>
      <c r="E1777" s="50" t="str">
        <f t="shared" si="117"/>
        <v/>
      </c>
      <c r="F1777" s="224"/>
      <c r="G1777" s="69"/>
      <c r="H1777" s="69"/>
      <c r="I1777" s="226"/>
      <c r="J1777" s="54"/>
      <c r="K1777" s="55" t="str">
        <f t="shared" si="114"/>
        <v/>
      </c>
    </row>
    <row r="1778" spans="3:11">
      <c r="C1778" s="50" t="str">
        <f t="shared" si="115"/>
        <v/>
      </c>
      <c r="D1778" s="50" t="str">
        <f t="shared" si="116"/>
        <v/>
      </c>
      <c r="E1778" s="50" t="str">
        <f t="shared" si="117"/>
        <v/>
      </c>
      <c r="F1778" s="224"/>
      <c r="G1778" s="69"/>
      <c r="H1778" s="69"/>
      <c r="I1778" s="226"/>
      <c r="J1778" s="54"/>
      <c r="K1778" s="55" t="str">
        <f t="shared" si="114"/>
        <v/>
      </c>
    </row>
    <row r="1779" spans="3:11">
      <c r="C1779" s="50" t="str">
        <f t="shared" si="115"/>
        <v/>
      </c>
      <c r="D1779" s="50" t="str">
        <f t="shared" si="116"/>
        <v/>
      </c>
      <c r="E1779" s="50" t="str">
        <f t="shared" si="117"/>
        <v/>
      </c>
      <c r="F1779" s="224"/>
      <c r="G1779" s="69"/>
      <c r="H1779" s="69"/>
      <c r="I1779" s="226"/>
      <c r="J1779" s="54"/>
      <c r="K1779" s="55" t="str">
        <f t="shared" si="114"/>
        <v/>
      </c>
    </row>
    <row r="1780" spans="3:11">
      <c r="C1780" s="50" t="str">
        <f t="shared" si="115"/>
        <v/>
      </c>
      <c r="D1780" s="50" t="str">
        <f t="shared" si="116"/>
        <v/>
      </c>
      <c r="E1780" s="50" t="str">
        <f t="shared" si="117"/>
        <v/>
      </c>
      <c r="F1780" s="224"/>
      <c r="G1780" s="69"/>
      <c r="H1780" s="69"/>
      <c r="I1780" s="226"/>
      <c r="J1780" s="54"/>
      <c r="K1780" s="55" t="str">
        <f t="shared" si="114"/>
        <v/>
      </c>
    </row>
    <row r="1781" spans="3:11">
      <c r="C1781" s="50" t="str">
        <f t="shared" si="115"/>
        <v/>
      </c>
      <c r="D1781" s="50" t="str">
        <f t="shared" si="116"/>
        <v/>
      </c>
      <c r="E1781" s="50" t="str">
        <f t="shared" si="117"/>
        <v/>
      </c>
      <c r="F1781" s="224"/>
      <c r="G1781" s="69"/>
      <c r="H1781" s="69"/>
      <c r="I1781" s="226"/>
      <c r="J1781" s="54"/>
      <c r="K1781" s="55" t="str">
        <f t="shared" si="114"/>
        <v/>
      </c>
    </row>
    <row r="1782" spans="3:11">
      <c r="C1782" s="50" t="str">
        <f t="shared" si="115"/>
        <v/>
      </c>
      <c r="D1782" s="50" t="str">
        <f t="shared" si="116"/>
        <v/>
      </c>
      <c r="E1782" s="50" t="str">
        <f t="shared" si="117"/>
        <v/>
      </c>
      <c r="F1782" s="224"/>
      <c r="G1782" s="69"/>
      <c r="H1782" s="69"/>
      <c r="I1782" s="226"/>
      <c r="J1782" s="54"/>
      <c r="K1782" s="55" t="str">
        <f t="shared" si="114"/>
        <v/>
      </c>
    </row>
    <row r="1783" spans="3:11">
      <c r="C1783" s="50" t="str">
        <f t="shared" si="115"/>
        <v/>
      </c>
      <c r="D1783" s="50" t="str">
        <f t="shared" si="116"/>
        <v/>
      </c>
      <c r="E1783" s="50" t="str">
        <f t="shared" si="117"/>
        <v/>
      </c>
      <c r="F1783" s="224"/>
      <c r="G1783" s="69"/>
      <c r="H1783" s="69"/>
      <c r="I1783" s="226"/>
      <c r="J1783" s="54"/>
      <c r="K1783" s="55" t="str">
        <f t="shared" si="114"/>
        <v/>
      </c>
    </row>
    <row r="1784" spans="3:11">
      <c r="C1784" s="50" t="str">
        <f t="shared" si="115"/>
        <v/>
      </c>
      <c r="D1784" s="50" t="str">
        <f t="shared" si="116"/>
        <v/>
      </c>
      <c r="E1784" s="50" t="str">
        <f t="shared" si="117"/>
        <v/>
      </c>
      <c r="F1784" s="224"/>
      <c r="G1784" s="69"/>
      <c r="H1784" s="69"/>
      <c r="I1784" s="226"/>
      <c r="J1784" s="54"/>
      <c r="K1784" s="55" t="str">
        <f t="shared" si="114"/>
        <v/>
      </c>
    </row>
    <row r="1785" spans="3:11">
      <c r="C1785" s="50" t="str">
        <f t="shared" si="115"/>
        <v/>
      </c>
      <c r="D1785" s="50" t="str">
        <f t="shared" si="116"/>
        <v/>
      </c>
      <c r="E1785" s="50" t="str">
        <f t="shared" si="117"/>
        <v/>
      </c>
      <c r="F1785" s="224"/>
      <c r="G1785" s="69"/>
      <c r="H1785" s="69"/>
      <c r="I1785" s="226"/>
      <c r="J1785" s="54"/>
      <c r="K1785" s="55" t="str">
        <f t="shared" si="114"/>
        <v/>
      </c>
    </row>
    <row r="1786" spans="3:11">
      <c r="C1786" s="50" t="str">
        <f t="shared" si="115"/>
        <v/>
      </c>
      <c r="D1786" s="50" t="str">
        <f t="shared" si="116"/>
        <v/>
      </c>
      <c r="E1786" s="50" t="str">
        <f t="shared" si="117"/>
        <v/>
      </c>
      <c r="F1786" s="224"/>
      <c r="G1786" s="69"/>
      <c r="H1786" s="69"/>
      <c r="I1786" s="226"/>
      <c r="J1786" s="54"/>
      <c r="K1786" s="55" t="str">
        <f t="shared" si="114"/>
        <v/>
      </c>
    </row>
    <row r="1787" spans="3:11">
      <c r="C1787" s="50" t="str">
        <f t="shared" si="115"/>
        <v/>
      </c>
      <c r="D1787" s="50" t="str">
        <f t="shared" si="116"/>
        <v/>
      </c>
      <c r="E1787" s="50" t="str">
        <f t="shared" si="117"/>
        <v/>
      </c>
      <c r="F1787" s="224"/>
      <c r="G1787" s="69"/>
      <c r="H1787" s="69"/>
      <c r="I1787" s="226"/>
      <c r="J1787" s="54"/>
      <c r="K1787" s="55" t="str">
        <f t="shared" si="114"/>
        <v/>
      </c>
    </row>
    <row r="1788" spans="3:11">
      <c r="C1788" s="50" t="str">
        <f t="shared" si="115"/>
        <v/>
      </c>
      <c r="D1788" s="50" t="str">
        <f t="shared" si="116"/>
        <v/>
      </c>
      <c r="E1788" s="50" t="str">
        <f t="shared" si="117"/>
        <v/>
      </c>
      <c r="F1788" s="224"/>
      <c r="G1788" s="69"/>
      <c r="H1788" s="69"/>
      <c r="I1788" s="226"/>
      <c r="J1788" s="54"/>
      <c r="K1788" s="55" t="str">
        <f t="shared" si="114"/>
        <v/>
      </c>
    </row>
    <row r="1789" spans="3:11">
      <c r="C1789" s="50" t="str">
        <f t="shared" si="115"/>
        <v/>
      </c>
      <c r="D1789" s="50" t="str">
        <f t="shared" si="116"/>
        <v/>
      </c>
      <c r="E1789" s="50" t="str">
        <f t="shared" si="117"/>
        <v/>
      </c>
      <c r="F1789" s="224"/>
      <c r="G1789" s="69"/>
      <c r="H1789" s="69"/>
      <c r="I1789" s="226"/>
      <c r="J1789" s="54"/>
      <c r="K1789" s="55" t="str">
        <f t="shared" si="114"/>
        <v/>
      </c>
    </row>
    <row r="1790" spans="3:11">
      <c r="C1790" s="50" t="str">
        <f t="shared" si="115"/>
        <v/>
      </c>
      <c r="D1790" s="50" t="str">
        <f t="shared" si="116"/>
        <v/>
      </c>
      <c r="E1790" s="50" t="str">
        <f t="shared" si="117"/>
        <v/>
      </c>
      <c r="F1790" s="224"/>
      <c r="G1790" s="69"/>
      <c r="H1790" s="69"/>
      <c r="I1790" s="226"/>
      <c r="J1790" s="54"/>
      <c r="K1790" s="55" t="str">
        <f t="shared" si="114"/>
        <v/>
      </c>
    </row>
    <row r="1791" spans="3:11">
      <c r="C1791" s="50" t="str">
        <f t="shared" si="115"/>
        <v/>
      </c>
      <c r="D1791" s="50" t="str">
        <f t="shared" si="116"/>
        <v/>
      </c>
      <c r="E1791" s="50" t="str">
        <f t="shared" si="117"/>
        <v/>
      </c>
      <c r="F1791" s="224"/>
      <c r="G1791" s="69"/>
      <c r="H1791" s="69"/>
      <c r="I1791" s="226"/>
      <c r="J1791" s="54"/>
      <c r="K1791" s="55" t="str">
        <f t="shared" si="114"/>
        <v/>
      </c>
    </row>
    <row r="1792" spans="3:11">
      <c r="C1792" s="50" t="str">
        <f t="shared" si="115"/>
        <v/>
      </c>
      <c r="D1792" s="50" t="str">
        <f t="shared" si="116"/>
        <v/>
      </c>
      <c r="E1792" s="50" t="str">
        <f t="shared" si="117"/>
        <v/>
      </c>
      <c r="F1792" s="224"/>
      <c r="G1792" s="69"/>
      <c r="H1792" s="69"/>
      <c r="I1792" s="226"/>
      <c r="J1792" s="54"/>
      <c r="K1792" s="55" t="str">
        <f t="shared" si="114"/>
        <v/>
      </c>
    </row>
    <row r="1793" spans="3:11">
      <c r="C1793" s="50" t="str">
        <f t="shared" si="115"/>
        <v/>
      </c>
      <c r="D1793" s="50" t="str">
        <f t="shared" si="116"/>
        <v/>
      </c>
      <c r="E1793" s="50" t="str">
        <f t="shared" si="117"/>
        <v/>
      </c>
      <c r="F1793" s="224"/>
      <c r="G1793" s="69"/>
      <c r="H1793" s="69"/>
      <c r="I1793" s="226"/>
      <c r="J1793" s="54"/>
      <c r="K1793" s="55" t="str">
        <f t="shared" si="114"/>
        <v/>
      </c>
    </row>
    <row r="1794" spans="3:11">
      <c r="C1794" s="50" t="str">
        <f t="shared" si="115"/>
        <v/>
      </c>
      <c r="D1794" s="50" t="str">
        <f t="shared" si="116"/>
        <v/>
      </c>
      <c r="E1794" s="50" t="str">
        <f t="shared" si="117"/>
        <v/>
      </c>
      <c r="F1794" s="224"/>
      <c r="G1794" s="69"/>
      <c r="H1794" s="69"/>
      <c r="I1794" s="226"/>
      <c r="J1794" s="54"/>
      <c r="K1794" s="55" t="str">
        <f t="shared" si="114"/>
        <v/>
      </c>
    </row>
    <row r="1795" spans="3:11">
      <c r="C1795" s="50" t="str">
        <f t="shared" si="115"/>
        <v/>
      </c>
      <c r="D1795" s="50" t="str">
        <f t="shared" si="116"/>
        <v/>
      </c>
      <c r="E1795" s="50" t="str">
        <f t="shared" si="117"/>
        <v/>
      </c>
      <c r="F1795" s="224"/>
      <c r="G1795" s="69"/>
      <c r="H1795" s="69"/>
      <c r="I1795" s="226"/>
      <c r="J1795" s="54"/>
      <c r="K1795" s="55" t="str">
        <f t="shared" si="114"/>
        <v/>
      </c>
    </row>
    <row r="1796" spans="3:11">
      <c r="C1796" s="50" t="str">
        <f t="shared" si="115"/>
        <v/>
      </c>
      <c r="D1796" s="50" t="str">
        <f t="shared" si="116"/>
        <v/>
      </c>
      <c r="E1796" s="50" t="str">
        <f t="shared" si="117"/>
        <v/>
      </c>
      <c r="F1796" s="224"/>
      <c r="G1796" s="69"/>
      <c r="H1796" s="69"/>
      <c r="I1796" s="226"/>
      <c r="J1796" s="54"/>
      <c r="K1796" s="55" t="str">
        <f t="shared" si="114"/>
        <v/>
      </c>
    </row>
    <row r="1797" spans="3:11">
      <c r="C1797" s="50" t="str">
        <f t="shared" si="115"/>
        <v/>
      </c>
      <c r="D1797" s="50" t="str">
        <f t="shared" si="116"/>
        <v/>
      </c>
      <c r="E1797" s="50" t="str">
        <f t="shared" si="117"/>
        <v/>
      </c>
      <c r="F1797" s="224"/>
      <c r="G1797" s="69"/>
      <c r="H1797" s="69"/>
      <c r="I1797" s="226"/>
      <c r="J1797" s="54"/>
      <c r="K1797" s="55" t="str">
        <f t="shared" si="114"/>
        <v/>
      </c>
    </row>
    <row r="1798" spans="3:11">
      <c r="C1798" s="50" t="str">
        <f t="shared" si="115"/>
        <v/>
      </c>
      <c r="D1798" s="50" t="str">
        <f t="shared" si="116"/>
        <v/>
      </c>
      <c r="E1798" s="50" t="str">
        <f t="shared" si="117"/>
        <v/>
      </c>
      <c r="F1798" s="224"/>
      <c r="G1798" s="69"/>
      <c r="H1798" s="69"/>
      <c r="I1798" s="226"/>
      <c r="J1798" s="54"/>
      <c r="K1798" s="55" t="str">
        <f t="shared" si="114"/>
        <v/>
      </c>
    </row>
    <row r="1799" spans="3:11">
      <c r="C1799" s="50" t="str">
        <f t="shared" si="115"/>
        <v/>
      </c>
      <c r="D1799" s="50" t="str">
        <f t="shared" si="116"/>
        <v/>
      </c>
      <c r="E1799" s="50" t="str">
        <f t="shared" si="117"/>
        <v/>
      </c>
      <c r="F1799" s="224"/>
      <c r="G1799" s="69"/>
      <c r="H1799" s="69"/>
      <c r="I1799" s="226"/>
      <c r="J1799" s="54"/>
      <c r="K1799" s="55" t="str">
        <f t="shared" si="114"/>
        <v/>
      </c>
    </row>
    <row r="1800" spans="3:11">
      <c r="C1800" s="50" t="str">
        <f t="shared" si="115"/>
        <v/>
      </c>
      <c r="D1800" s="50" t="str">
        <f t="shared" si="116"/>
        <v/>
      </c>
      <c r="E1800" s="50" t="str">
        <f t="shared" si="117"/>
        <v/>
      </c>
      <c r="F1800" s="224"/>
      <c r="G1800" s="69"/>
      <c r="H1800" s="69"/>
      <c r="I1800" s="226"/>
      <c r="J1800" s="54"/>
      <c r="K1800" s="55" t="str">
        <f t="shared" si="114"/>
        <v/>
      </c>
    </row>
    <row r="1801" spans="3:11">
      <c r="C1801" s="50" t="str">
        <f t="shared" si="115"/>
        <v/>
      </c>
      <c r="D1801" s="50" t="str">
        <f t="shared" si="116"/>
        <v/>
      </c>
      <c r="E1801" s="50" t="str">
        <f t="shared" si="117"/>
        <v/>
      </c>
      <c r="F1801" s="224"/>
      <c r="G1801" s="69"/>
      <c r="H1801" s="69"/>
      <c r="I1801" s="226"/>
      <c r="J1801" s="54"/>
      <c r="K1801" s="55" t="str">
        <f t="shared" si="114"/>
        <v/>
      </c>
    </row>
    <row r="1802" spans="3:11">
      <c r="C1802" s="50" t="str">
        <f t="shared" si="115"/>
        <v/>
      </c>
      <c r="D1802" s="50" t="str">
        <f t="shared" si="116"/>
        <v/>
      </c>
      <c r="E1802" s="50" t="str">
        <f t="shared" si="117"/>
        <v/>
      </c>
      <c r="F1802" s="224"/>
      <c r="G1802" s="69"/>
      <c r="H1802" s="69"/>
      <c r="I1802" s="226"/>
      <c r="J1802" s="54"/>
      <c r="K1802" s="55" t="str">
        <f t="shared" si="114"/>
        <v/>
      </c>
    </row>
    <row r="1803" spans="3:11">
      <c r="C1803" s="50" t="str">
        <f t="shared" si="115"/>
        <v/>
      </c>
      <c r="D1803" s="50" t="str">
        <f t="shared" si="116"/>
        <v/>
      </c>
      <c r="E1803" s="50" t="str">
        <f t="shared" si="117"/>
        <v/>
      </c>
      <c r="F1803" s="224"/>
      <c r="G1803" s="69"/>
      <c r="H1803" s="69"/>
      <c r="I1803" s="226"/>
      <c r="J1803" s="54"/>
      <c r="K1803" s="55" t="str">
        <f t="shared" si="114"/>
        <v/>
      </c>
    </row>
    <row r="1804" spans="3:11">
      <c r="C1804" s="50" t="str">
        <f t="shared" si="115"/>
        <v/>
      </c>
      <c r="D1804" s="50" t="str">
        <f t="shared" si="116"/>
        <v/>
      </c>
      <c r="E1804" s="50" t="str">
        <f t="shared" si="117"/>
        <v/>
      </c>
      <c r="F1804" s="224"/>
      <c r="G1804" s="69"/>
      <c r="H1804" s="69"/>
      <c r="I1804" s="226"/>
      <c r="J1804" s="54"/>
      <c r="K1804" s="55" t="str">
        <f t="shared" si="114"/>
        <v/>
      </c>
    </row>
    <row r="1805" spans="3:11">
      <c r="C1805" s="50" t="str">
        <f t="shared" si="115"/>
        <v/>
      </c>
      <c r="D1805" s="50" t="str">
        <f t="shared" si="116"/>
        <v/>
      </c>
      <c r="E1805" s="50" t="str">
        <f t="shared" si="117"/>
        <v/>
      </c>
      <c r="F1805" s="224"/>
      <c r="G1805" s="69"/>
      <c r="H1805" s="69"/>
      <c r="I1805" s="226"/>
      <c r="J1805" s="54"/>
      <c r="K1805" s="55" t="str">
        <f t="shared" si="114"/>
        <v/>
      </c>
    </row>
    <row r="1806" spans="3:11">
      <c r="C1806" s="50" t="str">
        <f t="shared" si="115"/>
        <v/>
      </c>
      <c r="D1806" s="50" t="str">
        <f t="shared" si="116"/>
        <v/>
      </c>
      <c r="E1806" s="50" t="str">
        <f t="shared" si="117"/>
        <v/>
      </c>
      <c r="F1806" s="224"/>
      <c r="G1806" s="69"/>
      <c r="H1806" s="69"/>
      <c r="I1806" s="226"/>
      <c r="J1806" s="54"/>
      <c r="K1806" s="55" t="str">
        <f t="shared" si="114"/>
        <v/>
      </c>
    </row>
    <row r="1807" spans="3:11">
      <c r="C1807" s="50" t="str">
        <f t="shared" si="115"/>
        <v/>
      </c>
      <c r="D1807" s="50" t="str">
        <f t="shared" si="116"/>
        <v/>
      </c>
      <c r="E1807" s="50" t="str">
        <f t="shared" si="117"/>
        <v/>
      </c>
      <c r="F1807" s="224"/>
      <c r="G1807" s="69"/>
      <c r="H1807" s="69"/>
      <c r="I1807" s="226"/>
      <c r="J1807" s="54"/>
      <c r="K1807" s="55" t="str">
        <f t="shared" si="114"/>
        <v/>
      </c>
    </row>
    <row r="1808" spans="3:11">
      <c r="C1808" s="50" t="str">
        <f t="shared" si="115"/>
        <v/>
      </c>
      <c r="D1808" s="50" t="str">
        <f t="shared" si="116"/>
        <v/>
      </c>
      <c r="E1808" s="50" t="str">
        <f t="shared" si="117"/>
        <v/>
      </c>
      <c r="F1808" s="224"/>
      <c r="G1808" s="69"/>
      <c r="H1808" s="69"/>
      <c r="I1808" s="226"/>
      <c r="J1808" s="54"/>
      <c r="K1808" s="55" t="str">
        <f t="shared" si="114"/>
        <v/>
      </c>
    </row>
    <row r="1809" spans="3:11">
      <c r="C1809" s="50" t="str">
        <f t="shared" si="115"/>
        <v/>
      </c>
      <c r="D1809" s="50" t="str">
        <f t="shared" si="116"/>
        <v/>
      </c>
      <c r="E1809" s="50" t="str">
        <f t="shared" si="117"/>
        <v/>
      </c>
      <c r="F1809" s="224"/>
      <c r="G1809" s="69"/>
      <c r="H1809" s="69"/>
      <c r="I1809" s="226"/>
      <c r="J1809" s="54"/>
      <c r="K1809" s="55" t="str">
        <f t="shared" si="114"/>
        <v/>
      </c>
    </row>
    <row r="1810" spans="3:11">
      <c r="C1810" s="50" t="str">
        <f t="shared" si="115"/>
        <v/>
      </c>
      <c r="D1810" s="50" t="str">
        <f t="shared" si="116"/>
        <v/>
      </c>
      <c r="E1810" s="50" t="str">
        <f t="shared" si="117"/>
        <v/>
      </c>
      <c r="F1810" s="224"/>
      <c r="G1810" s="69"/>
      <c r="H1810" s="69"/>
      <c r="I1810" s="226"/>
      <c r="J1810" s="54"/>
      <c r="K1810" s="55" t="str">
        <f t="shared" ref="K1810:K1873" si="118">IF(I1810="","",IF(I1810=$A$5,"Entrada",IF(I1810=$A$6,"Entrada",IF(I1810=$A$7,"Entrada",IF(I1810=$A$8,"Entrada",IF(I1810=$A$9,"Entrada",(IF(I1810=$A$10,"Entrada","Saída"))))))))</f>
        <v/>
      </c>
    </row>
    <row r="1811" spans="3:11">
      <c r="C1811" s="50" t="str">
        <f t="shared" si="115"/>
        <v/>
      </c>
      <c r="D1811" s="50" t="str">
        <f t="shared" si="116"/>
        <v/>
      </c>
      <c r="E1811" s="50" t="str">
        <f t="shared" si="117"/>
        <v/>
      </c>
      <c r="F1811" s="224"/>
      <c r="G1811" s="69"/>
      <c r="H1811" s="69"/>
      <c r="I1811" s="226"/>
      <c r="J1811" s="54"/>
      <c r="K1811" s="55" t="str">
        <f t="shared" si="118"/>
        <v/>
      </c>
    </row>
    <row r="1812" spans="3:11">
      <c r="C1812" s="50" t="str">
        <f t="shared" si="115"/>
        <v/>
      </c>
      <c r="D1812" s="50" t="str">
        <f t="shared" si="116"/>
        <v/>
      </c>
      <c r="E1812" s="50" t="str">
        <f t="shared" si="117"/>
        <v/>
      </c>
      <c r="F1812" s="224"/>
      <c r="G1812" s="69"/>
      <c r="H1812" s="69"/>
      <c r="I1812" s="226"/>
      <c r="J1812" s="54"/>
      <c r="K1812" s="55" t="str">
        <f t="shared" si="118"/>
        <v/>
      </c>
    </row>
    <row r="1813" spans="3:11">
      <c r="C1813" s="50" t="str">
        <f t="shared" si="115"/>
        <v/>
      </c>
      <c r="D1813" s="50" t="str">
        <f t="shared" si="116"/>
        <v/>
      </c>
      <c r="E1813" s="50" t="str">
        <f t="shared" si="117"/>
        <v/>
      </c>
      <c r="F1813" s="224"/>
      <c r="G1813" s="69"/>
      <c r="H1813" s="69"/>
      <c r="I1813" s="226"/>
      <c r="J1813" s="54"/>
      <c r="K1813" s="55" t="str">
        <f t="shared" si="118"/>
        <v/>
      </c>
    </row>
    <row r="1814" spans="3:11">
      <c r="C1814" s="50" t="str">
        <f t="shared" si="115"/>
        <v/>
      </c>
      <c r="D1814" s="50" t="str">
        <f t="shared" si="116"/>
        <v/>
      </c>
      <c r="E1814" s="50" t="str">
        <f t="shared" si="117"/>
        <v/>
      </c>
      <c r="F1814" s="224"/>
      <c r="G1814" s="69"/>
      <c r="H1814" s="69"/>
      <c r="I1814" s="226"/>
      <c r="J1814" s="54"/>
      <c r="K1814" s="55" t="str">
        <f t="shared" si="118"/>
        <v/>
      </c>
    </row>
    <row r="1815" spans="3:11">
      <c r="C1815" s="50" t="str">
        <f t="shared" ref="C1815:C1878" si="119">IF(F1815="","",MONTH(F1815))</f>
        <v/>
      </c>
      <c r="D1815" s="50" t="str">
        <f t="shared" ref="D1815:D1878" si="120">IF(F1815="","",YEAR(F1815))</f>
        <v/>
      </c>
      <c r="E1815" s="50" t="str">
        <f t="shared" ref="E1815:E1878" si="121">IF(F1815="","",IF(OR(C1815=10,C1815=11,C1815=12),CONCATENATE(D1815,"/",C1815),CONCATENATE(D1815,"/",0,C1815)))</f>
        <v/>
      </c>
      <c r="F1815" s="224"/>
      <c r="G1815" s="69"/>
      <c r="H1815" s="69"/>
      <c r="I1815" s="226"/>
      <c r="J1815" s="54"/>
      <c r="K1815" s="55" t="str">
        <f t="shared" si="118"/>
        <v/>
      </c>
    </row>
    <row r="1816" spans="3:11">
      <c r="C1816" s="50" t="str">
        <f t="shared" si="119"/>
        <v/>
      </c>
      <c r="D1816" s="50" t="str">
        <f t="shared" si="120"/>
        <v/>
      </c>
      <c r="E1816" s="50" t="str">
        <f t="shared" si="121"/>
        <v/>
      </c>
      <c r="F1816" s="224"/>
      <c r="G1816" s="69"/>
      <c r="H1816" s="69"/>
      <c r="I1816" s="226"/>
      <c r="J1816" s="54"/>
      <c r="K1816" s="55" t="str">
        <f t="shared" si="118"/>
        <v/>
      </c>
    </row>
    <row r="1817" spans="3:11">
      <c r="C1817" s="50" t="str">
        <f t="shared" si="119"/>
        <v/>
      </c>
      <c r="D1817" s="50" t="str">
        <f t="shared" si="120"/>
        <v/>
      </c>
      <c r="E1817" s="50" t="str">
        <f t="shared" si="121"/>
        <v/>
      </c>
      <c r="F1817" s="224"/>
      <c r="G1817" s="69"/>
      <c r="H1817" s="69"/>
      <c r="I1817" s="226"/>
      <c r="J1817" s="54"/>
      <c r="K1817" s="55" t="str">
        <f t="shared" si="118"/>
        <v/>
      </c>
    </row>
    <row r="1818" spans="3:11">
      <c r="C1818" s="50" t="str">
        <f t="shared" si="119"/>
        <v/>
      </c>
      <c r="D1818" s="50" t="str">
        <f t="shared" si="120"/>
        <v/>
      </c>
      <c r="E1818" s="50" t="str">
        <f t="shared" si="121"/>
        <v/>
      </c>
      <c r="F1818" s="224"/>
      <c r="G1818" s="69"/>
      <c r="H1818" s="69"/>
      <c r="I1818" s="226"/>
      <c r="J1818" s="54"/>
      <c r="K1818" s="55" t="str">
        <f t="shared" si="118"/>
        <v/>
      </c>
    </row>
    <row r="1819" spans="3:11">
      <c r="C1819" s="50" t="str">
        <f t="shared" si="119"/>
        <v/>
      </c>
      <c r="D1819" s="50" t="str">
        <f t="shared" si="120"/>
        <v/>
      </c>
      <c r="E1819" s="50" t="str">
        <f t="shared" si="121"/>
        <v/>
      </c>
      <c r="F1819" s="224"/>
      <c r="G1819" s="69"/>
      <c r="H1819" s="69"/>
      <c r="I1819" s="226"/>
      <c r="J1819" s="54"/>
      <c r="K1819" s="55" t="str">
        <f t="shared" si="118"/>
        <v/>
      </c>
    </row>
    <row r="1820" spans="3:11">
      <c r="C1820" s="50" t="str">
        <f t="shared" si="119"/>
        <v/>
      </c>
      <c r="D1820" s="50" t="str">
        <f t="shared" si="120"/>
        <v/>
      </c>
      <c r="E1820" s="50" t="str">
        <f t="shared" si="121"/>
        <v/>
      </c>
      <c r="F1820" s="224"/>
      <c r="G1820" s="69"/>
      <c r="H1820" s="69"/>
      <c r="I1820" s="226"/>
      <c r="J1820" s="54"/>
      <c r="K1820" s="55" t="str">
        <f t="shared" si="118"/>
        <v/>
      </c>
    </row>
    <row r="1821" spans="3:11">
      <c r="C1821" s="50" t="str">
        <f t="shared" si="119"/>
        <v/>
      </c>
      <c r="D1821" s="50" t="str">
        <f t="shared" si="120"/>
        <v/>
      </c>
      <c r="E1821" s="50" t="str">
        <f t="shared" si="121"/>
        <v/>
      </c>
      <c r="F1821" s="224"/>
      <c r="G1821" s="69"/>
      <c r="H1821" s="69"/>
      <c r="I1821" s="226"/>
      <c r="J1821" s="54"/>
      <c r="K1821" s="55" t="str">
        <f t="shared" si="118"/>
        <v/>
      </c>
    </row>
    <row r="1822" spans="3:11">
      <c r="C1822" s="50" t="str">
        <f t="shared" si="119"/>
        <v/>
      </c>
      <c r="D1822" s="50" t="str">
        <f t="shared" si="120"/>
        <v/>
      </c>
      <c r="E1822" s="50" t="str">
        <f t="shared" si="121"/>
        <v/>
      </c>
      <c r="F1822" s="224"/>
      <c r="G1822" s="69"/>
      <c r="H1822" s="69"/>
      <c r="I1822" s="226"/>
      <c r="J1822" s="54"/>
      <c r="K1822" s="55" t="str">
        <f t="shared" si="118"/>
        <v/>
      </c>
    </row>
    <row r="1823" spans="3:11">
      <c r="C1823" s="50" t="str">
        <f t="shared" si="119"/>
        <v/>
      </c>
      <c r="D1823" s="50" t="str">
        <f t="shared" si="120"/>
        <v/>
      </c>
      <c r="E1823" s="50" t="str">
        <f t="shared" si="121"/>
        <v/>
      </c>
      <c r="F1823" s="224"/>
      <c r="G1823" s="69"/>
      <c r="H1823" s="69"/>
      <c r="I1823" s="226"/>
      <c r="J1823" s="54"/>
      <c r="K1823" s="55" t="str">
        <f t="shared" si="118"/>
        <v/>
      </c>
    </row>
    <row r="1824" spans="3:11">
      <c r="C1824" s="50" t="str">
        <f t="shared" si="119"/>
        <v/>
      </c>
      <c r="D1824" s="50" t="str">
        <f t="shared" si="120"/>
        <v/>
      </c>
      <c r="E1824" s="50" t="str">
        <f t="shared" si="121"/>
        <v/>
      </c>
      <c r="F1824" s="224"/>
      <c r="G1824" s="69"/>
      <c r="H1824" s="69"/>
      <c r="I1824" s="226"/>
      <c r="J1824" s="54"/>
      <c r="K1824" s="55" t="str">
        <f t="shared" si="118"/>
        <v/>
      </c>
    </row>
    <row r="1825" spans="3:11">
      <c r="C1825" s="50" t="str">
        <f t="shared" si="119"/>
        <v/>
      </c>
      <c r="D1825" s="50" t="str">
        <f t="shared" si="120"/>
        <v/>
      </c>
      <c r="E1825" s="50" t="str">
        <f t="shared" si="121"/>
        <v/>
      </c>
      <c r="F1825" s="224"/>
      <c r="G1825" s="69"/>
      <c r="H1825" s="69"/>
      <c r="I1825" s="226"/>
      <c r="J1825" s="54"/>
      <c r="K1825" s="55" t="str">
        <f t="shared" si="118"/>
        <v/>
      </c>
    </row>
    <row r="1826" spans="3:11">
      <c r="C1826" s="50" t="str">
        <f t="shared" si="119"/>
        <v/>
      </c>
      <c r="D1826" s="50" t="str">
        <f t="shared" si="120"/>
        <v/>
      </c>
      <c r="E1826" s="50" t="str">
        <f t="shared" si="121"/>
        <v/>
      </c>
      <c r="F1826" s="224"/>
      <c r="G1826" s="69"/>
      <c r="H1826" s="69"/>
      <c r="I1826" s="226"/>
      <c r="J1826" s="54"/>
      <c r="K1826" s="55" t="str">
        <f t="shared" si="118"/>
        <v/>
      </c>
    </row>
    <row r="1827" spans="3:11">
      <c r="C1827" s="50" t="str">
        <f t="shared" si="119"/>
        <v/>
      </c>
      <c r="D1827" s="50" t="str">
        <f t="shared" si="120"/>
        <v/>
      </c>
      <c r="E1827" s="50" t="str">
        <f t="shared" si="121"/>
        <v/>
      </c>
      <c r="F1827" s="224"/>
      <c r="G1827" s="69"/>
      <c r="H1827" s="69"/>
      <c r="I1827" s="226"/>
      <c r="J1827" s="54"/>
      <c r="K1827" s="55" t="str">
        <f t="shared" si="118"/>
        <v/>
      </c>
    </row>
    <row r="1828" spans="3:11">
      <c r="C1828" s="50" t="str">
        <f t="shared" si="119"/>
        <v/>
      </c>
      <c r="D1828" s="50" t="str">
        <f t="shared" si="120"/>
        <v/>
      </c>
      <c r="E1828" s="50" t="str">
        <f t="shared" si="121"/>
        <v/>
      </c>
      <c r="F1828" s="224"/>
      <c r="G1828" s="69"/>
      <c r="H1828" s="69"/>
      <c r="I1828" s="226"/>
      <c r="J1828" s="54"/>
      <c r="K1828" s="55" t="str">
        <f t="shared" si="118"/>
        <v/>
      </c>
    </row>
    <row r="1829" spans="3:11">
      <c r="C1829" s="50" t="str">
        <f t="shared" si="119"/>
        <v/>
      </c>
      <c r="D1829" s="50" t="str">
        <f t="shared" si="120"/>
        <v/>
      </c>
      <c r="E1829" s="50" t="str">
        <f t="shared" si="121"/>
        <v/>
      </c>
      <c r="F1829" s="224"/>
      <c r="G1829" s="69"/>
      <c r="H1829" s="69"/>
      <c r="I1829" s="226"/>
      <c r="J1829" s="54"/>
      <c r="K1829" s="55" t="str">
        <f t="shared" si="118"/>
        <v/>
      </c>
    </row>
    <row r="1830" spans="3:11">
      <c r="C1830" s="50" t="str">
        <f t="shared" si="119"/>
        <v/>
      </c>
      <c r="D1830" s="50" t="str">
        <f t="shared" si="120"/>
        <v/>
      </c>
      <c r="E1830" s="50" t="str">
        <f t="shared" si="121"/>
        <v/>
      </c>
      <c r="F1830" s="224"/>
      <c r="G1830" s="69"/>
      <c r="H1830" s="69"/>
      <c r="I1830" s="226"/>
      <c r="J1830" s="54"/>
      <c r="K1830" s="55" t="str">
        <f t="shared" si="118"/>
        <v/>
      </c>
    </row>
    <row r="1831" spans="3:11">
      <c r="C1831" s="50" t="str">
        <f t="shared" si="119"/>
        <v/>
      </c>
      <c r="D1831" s="50" t="str">
        <f t="shared" si="120"/>
        <v/>
      </c>
      <c r="E1831" s="50" t="str">
        <f t="shared" si="121"/>
        <v/>
      </c>
      <c r="F1831" s="224"/>
      <c r="G1831" s="69"/>
      <c r="H1831" s="69"/>
      <c r="I1831" s="226"/>
      <c r="J1831" s="54"/>
      <c r="K1831" s="55" t="str">
        <f t="shared" si="118"/>
        <v/>
      </c>
    </row>
    <row r="1832" spans="3:11">
      <c r="C1832" s="50" t="str">
        <f t="shared" si="119"/>
        <v/>
      </c>
      <c r="D1832" s="50" t="str">
        <f t="shared" si="120"/>
        <v/>
      </c>
      <c r="E1832" s="50" t="str">
        <f t="shared" si="121"/>
        <v/>
      </c>
      <c r="F1832" s="224"/>
      <c r="G1832" s="69"/>
      <c r="H1832" s="69"/>
      <c r="I1832" s="226"/>
      <c r="J1832" s="54"/>
      <c r="K1832" s="55" t="str">
        <f t="shared" si="118"/>
        <v/>
      </c>
    </row>
    <row r="1833" spans="3:11">
      <c r="C1833" s="50" t="str">
        <f t="shared" si="119"/>
        <v/>
      </c>
      <c r="D1833" s="50" t="str">
        <f t="shared" si="120"/>
        <v/>
      </c>
      <c r="E1833" s="50" t="str">
        <f t="shared" si="121"/>
        <v/>
      </c>
      <c r="F1833" s="224"/>
      <c r="G1833" s="69"/>
      <c r="H1833" s="69"/>
      <c r="I1833" s="226"/>
      <c r="J1833" s="54"/>
      <c r="K1833" s="55" t="str">
        <f t="shared" si="118"/>
        <v/>
      </c>
    </row>
    <row r="1834" spans="3:11">
      <c r="C1834" s="50" t="str">
        <f t="shared" si="119"/>
        <v/>
      </c>
      <c r="D1834" s="50" t="str">
        <f t="shared" si="120"/>
        <v/>
      </c>
      <c r="E1834" s="50" t="str">
        <f t="shared" si="121"/>
        <v/>
      </c>
      <c r="F1834" s="224"/>
      <c r="G1834" s="69"/>
      <c r="H1834" s="69"/>
      <c r="I1834" s="226"/>
      <c r="J1834" s="54"/>
      <c r="K1834" s="55" t="str">
        <f t="shared" si="118"/>
        <v/>
      </c>
    </row>
    <row r="1835" spans="3:11">
      <c r="C1835" s="50" t="str">
        <f t="shared" si="119"/>
        <v/>
      </c>
      <c r="D1835" s="50" t="str">
        <f t="shared" si="120"/>
        <v/>
      </c>
      <c r="E1835" s="50" t="str">
        <f t="shared" si="121"/>
        <v/>
      </c>
      <c r="F1835" s="224"/>
      <c r="G1835" s="69"/>
      <c r="H1835" s="69"/>
      <c r="I1835" s="226"/>
      <c r="J1835" s="54"/>
      <c r="K1835" s="55" t="str">
        <f t="shared" si="118"/>
        <v/>
      </c>
    </row>
    <row r="1836" spans="3:11">
      <c r="C1836" s="50" t="str">
        <f t="shared" si="119"/>
        <v/>
      </c>
      <c r="D1836" s="50" t="str">
        <f t="shared" si="120"/>
        <v/>
      </c>
      <c r="E1836" s="50" t="str">
        <f t="shared" si="121"/>
        <v/>
      </c>
      <c r="F1836" s="224"/>
      <c r="G1836" s="69"/>
      <c r="H1836" s="69"/>
      <c r="I1836" s="226"/>
      <c r="J1836" s="54"/>
      <c r="K1836" s="55" t="str">
        <f t="shared" si="118"/>
        <v/>
      </c>
    </row>
    <row r="1837" spans="3:11">
      <c r="C1837" s="50" t="str">
        <f t="shared" si="119"/>
        <v/>
      </c>
      <c r="D1837" s="50" t="str">
        <f t="shared" si="120"/>
        <v/>
      </c>
      <c r="E1837" s="50" t="str">
        <f t="shared" si="121"/>
        <v/>
      </c>
      <c r="F1837" s="224"/>
      <c r="G1837" s="69"/>
      <c r="H1837" s="69"/>
      <c r="I1837" s="226"/>
      <c r="J1837" s="54"/>
      <c r="K1837" s="55" t="str">
        <f t="shared" si="118"/>
        <v/>
      </c>
    </row>
    <row r="1838" spans="3:11">
      <c r="C1838" s="50" t="str">
        <f t="shared" si="119"/>
        <v/>
      </c>
      <c r="D1838" s="50" t="str">
        <f t="shared" si="120"/>
        <v/>
      </c>
      <c r="E1838" s="50" t="str">
        <f t="shared" si="121"/>
        <v/>
      </c>
      <c r="F1838" s="224"/>
      <c r="G1838" s="69"/>
      <c r="H1838" s="69"/>
      <c r="I1838" s="226"/>
      <c r="J1838" s="54"/>
      <c r="K1838" s="55" t="str">
        <f t="shared" si="118"/>
        <v/>
      </c>
    </row>
    <row r="1839" spans="3:11">
      <c r="C1839" s="50" t="str">
        <f t="shared" si="119"/>
        <v/>
      </c>
      <c r="D1839" s="50" t="str">
        <f t="shared" si="120"/>
        <v/>
      </c>
      <c r="E1839" s="50" t="str">
        <f t="shared" si="121"/>
        <v/>
      </c>
      <c r="F1839" s="224"/>
      <c r="G1839" s="69"/>
      <c r="H1839" s="69"/>
      <c r="I1839" s="226"/>
      <c r="J1839" s="54"/>
      <c r="K1839" s="55" t="str">
        <f t="shared" si="118"/>
        <v/>
      </c>
    </row>
    <row r="1840" spans="3:11">
      <c r="C1840" s="50" t="str">
        <f t="shared" si="119"/>
        <v/>
      </c>
      <c r="D1840" s="50" t="str">
        <f t="shared" si="120"/>
        <v/>
      </c>
      <c r="E1840" s="50" t="str">
        <f t="shared" si="121"/>
        <v/>
      </c>
      <c r="F1840" s="224"/>
      <c r="G1840" s="69"/>
      <c r="H1840" s="69"/>
      <c r="I1840" s="226"/>
      <c r="J1840" s="54"/>
      <c r="K1840" s="55" t="str">
        <f t="shared" si="118"/>
        <v/>
      </c>
    </row>
    <row r="1841" spans="3:11">
      <c r="C1841" s="50" t="str">
        <f t="shared" si="119"/>
        <v/>
      </c>
      <c r="D1841" s="50" t="str">
        <f t="shared" si="120"/>
        <v/>
      </c>
      <c r="E1841" s="50" t="str">
        <f t="shared" si="121"/>
        <v/>
      </c>
      <c r="F1841" s="224"/>
      <c r="G1841" s="69"/>
      <c r="H1841" s="69"/>
      <c r="I1841" s="226"/>
      <c r="J1841" s="54"/>
      <c r="K1841" s="55" t="str">
        <f t="shared" si="118"/>
        <v/>
      </c>
    </row>
    <row r="1842" spans="3:11">
      <c r="C1842" s="50" t="str">
        <f t="shared" si="119"/>
        <v/>
      </c>
      <c r="D1842" s="50" t="str">
        <f t="shared" si="120"/>
        <v/>
      </c>
      <c r="E1842" s="50" t="str">
        <f t="shared" si="121"/>
        <v/>
      </c>
      <c r="F1842" s="224"/>
      <c r="G1842" s="69"/>
      <c r="H1842" s="69"/>
      <c r="I1842" s="226"/>
      <c r="J1842" s="54"/>
      <c r="K1842" s="55" t="str">
        <f t="shared" si="118"/>
        <v/>
      </c>
    </row>
    <row r="1843" spans="3:11">
      <c r="C1843" s="50" t="str">
        <f t="shared" si="119"/>
        <v/>
      </c>
      <c r="D1843" s="50" t="str">
        <f t="shared" si="120"/>
        <v/>
      </c>
      <c r="E1843" s="50" t="str">
        <f t="shared" si="121"/>
        <v/>
      </c>
      <c r="F1843" s="224"/>
      <c r="G1843" s="69"/>
      <c r="H1843" s="69"/>
      <c r="I1843" s="226"/>
      <c r="J1843" s="54"/>
      <c r="K1843" s="55" t="str">
        <f t="shared" si="118"/>
        <v/>
      </c>
    </row>
    <row r="1844" spans="3:11">
      <c r="C1844" s="50" t="str">
        <f t="shared" si="119"/>
        <v/>
      </c>
      <c r="D1844" s="50" t="str">
        <f t="shared" si="120"/>
        <v/>
      </c>
      <c r="E1844" s="50" t="str">
        <f t="shared" si="121"/>
        <v/>
      </c>
      <c r="F1844" s="224"/>
      <c r="G1844" s="69"/>
      <c r="H1844" s="69"/>
      <c r="I1844" s="226"/>
      <c r="J1844" s="54"/>
      <c r="K1844" s="55" t="str">
        <f t="shared" si="118"/>
        <v/>
      </c>
    </row>
    <row r="1845" spans="3:11">
      <c r="C1845" s="50" t="str">
        <f t="shared" si="119"/>
        <v/>
      </c>
      <c r="D1845" s="50" t="str">
        <f t="shared" si="120"/>
        <v/>
      </c>
      <c r="E1845" s="50" t="str">
        <f t="shared" si="121"/>
        <v/>
      </c>
      <c r="F1845" s="224"/>
      <c r="G1845" s="69"/>
      <c r="H1845" s="69"/>
      <c r="I1845" s="226"/>
      <c r="J1845" s="54"/>
      <c r="K1845" s="55" t="str">
        <f t="shared" si="118"/>
        <v/>
      </c>
    </row>
    <row r="1846" spans="3:11">
      <c r="C1846" s="50" t="str">
        <f t="shared" si="119"/>
        <v/>
      </c>
      <c r="D1846" s="50" t="str">
        <f t="shared" si="120"/>
        <v/>
      </c>
      <c r="E1846" s="50" t="str">
        <f t="shared" si="121"/>
        <v/>
      </c>
      <c r="F1846" s="224"/>
      <c r="G1846" s="69"/>
      <c r="H1846" s="69"/>
      <c r="I1846" s="226"/>
      <c r="J1846" s="54"/>
      <c r="K1846" s="55" t="str">
        <f t="shared" si="118"/>
        <v/>
      </c>
    </row>
    <row r="1847" spans="3:11">
      <c r="C1847" s="50" t="str">
        <f t="shared" si="119"/>
        <v/>
      </c>
      <c r="D1847" s="50" t="str">
        <f t="shared" si="120"/>
        <v/>
      </c>
      <c r="E1847" s="50" t="str">
        <f t="shared" si="121"/>
        <v/>
      </c>
      <c r="F1847" s="224"/>
      <c r="G1847" s="69"/>
      <c r="H1847" s="69"/>
      <c r="I1847" s="226"/>
      <c r="J1847" s="54"/>
      <c r="K1847" s="55" t="str">
        <f t="shared" si="118"/>
        <v/>
      </c>
    </row>
    <row r="1848" spans="3:11">
      <c r="C1848" s="50" t="str">
        <f t="shared" si="119"/>
        <v/>
      </c>
      <c r="D1848" s="50" t="str">
        <f t="shared" si="120"/>
        <v/>
      </c>
      <c r="E1848" s="50" t="str">
        <f t="shared" si="121"/>
        <v/>
      </c>
      <c r="F1848" s="224"/>
      <c r="G1848" s="69"/>
      <c r="H1848" s="69"/>
      <c r="I1848" s="226"/>
      <c r="J1848" s="54"/>
      <c r="K1848" s="55" t="str">
        <f t="shared" si="118"/>
        <v/>
      </c>
    </row>
    <row r="1849" spans="3:11">
      <c r="C1849" s="50" t="str">
        <f t="shared" si="119"/>
        <v/>
      </c>
      <c r="D1849" s="50" t="str">
        <f t="shared" si="120"/>
        <v/>
      </c>
      <c r="E1849" s="50" t="str">
        <f t="shared" si="121"/>
        <v/>
      </c>
      <c r="F1849" s="224"/>
      <c r="G1849" s="69"/>
      <c r="H1849" s="69"/>
      <c r="I1849" s="226"/>
      <c r="J1849" s="54"/>
      <c r="K1849" s="55" t="str">
        <f t="shared" si="118"/>
        <v/>
      </c>
    </row>
    <row r="1850" spans="3:11">
      <c r="C1850" s="50" t="str">
        <f t="shared" si="119"/>
        <v/>
      </c>
      <c r="D1850" s="50" t="str">
        <f t="shared" si="120"/>
        <v/>
      </c>
      <c r="E1850" s="50" t="str">
        <f t="shared" si="121"/>
        <v/>
      </c>
      <c r="F1850" s="224"/>
      <c r="G1850" s="69"/>
      <c r="H1850" s="69"/>
      <c r="I1850" s="226"/>
      <c r="J1850" s="54"/>
      <c r="K1850" s="55" t="str">
        <f t="shared" si="118"/>
        <v/>
      </c>
    </row>
    <row r="1851" spans="3:11">
      <c r="C1851" s="50" t="str">
        <f t="shared" si="119"/>
        <v/>
      </c>
      <c r="D1851" s="50" t="str">
        <f t="shared" si="120"/>
        <v/>
      </c>
      <c r="E1851" s="50" t="str">
        <f t="shared" si="121"/>
        <v/>
      </c>
      <c r="F1851" s="224"/>
      <c r="G1851" s="69"/>
      <c r="H1851" s="69"/>
      <c r="I1851" s="226"/>
      <c r="J1851" s="54"/>
      <c r="K1851" s="55" t="str">
        <f t="shared" si="118"/>
        <v/>
      </c>
    </row>
    <row r="1852" spans="3:11">
      <c r="C1852" s="50" t="str">
        <f t="shared" si="119"/>
        <v/>
      </c>
      <c r="D1852" s="50" t="str">
        <f t="shared" si="120"/>
        <v/>
      </c>
      <c r="E1852" s="50" t="str">
        <f t="shared" si="121"/>
        <v/>
      </c>
      <c r="F1852" s="224"/>
      <c r="G1852" s="69"/>
      <c r="H1852" s="69"/>
      <c r="I1852" s="226"/>
      <c r="J1852" s="54"/>
      <c r="K1852" s="55" t="str">
        <f t="shared" si="118"/>
        <v/>
      </c>
    </row>
    <row r="1853" spans="3:11">
      <c r="C1853" s="50" t="str">
        <f t="shared" si="119"/>
        <v/>
      </c>
      <c r="D1853" s="50" t="str">
        <f t="shared" si="120"/>
        <v/>
      </c>
      <c r="E1853" s="50" t="str">
        <f t="shared" si="121"/>
        <v/>
      </c>
      <c r="F1853" s="224"/>
      <c r="G1853" s="69"/>
      <c r="H1853" s="69"/>
      <c r="I1853" s="226"/>
      <c r="J1853" s="54"/>
      <c r="K1853" s="55" t="str">
        <f t="shared" si="118"/>
        <v/>
      </c>
    </row>
    <row r="1854" spans="3:11">
      <c r="C1854" s="50" t="str">
        <f t="shared" si="119"/>
        <v/>
      </c>
      <c r="D1854" s="50" t="str">
        <f t="shared" si="120"/>
        <v/>
      </c>
      <c r="E1854" s="50" t="str">
        <f t="shared" si="121"/>
        <v/>
      </c>
      <c r="F1854" s="224"/>
      <c r="G1854" s="69"/>
      <c r="H1854" s="69"/>
      <c r="I1854" s="226"/>
      <c r="J1854" s="54"/>
      <c r="K1854" s="55" t="str">
        <f t="shared" si="118"/>
        <v/>
      </c>
    </row>
    <row r="1855" spans="3:11">
      <c r="C1855" s="50" t="str">
        <f t="shared" si="119"/>
        <v/>
      </c>
      <c r="D1855" s="50" t="str">
        <f t="shared" si="120"/>
        <v/>
      </c>
      <c r="E1855" s="50" t="str">
        <f t="shared" si="121"/>
        <v/>
      </c>
      <c r="F1855" s="224"/>
      <c r="G1855" s="69"/>
      <c r="H1855" s="69"/>
      <c r="I1855" s="226"/>
      <c r="J1855" s="54"/>
      <c r="K1855" s="55" t="str">
        <f t="shared" si="118"/>
        <v/>
      </c>
    </row>
    <row r="1856" spans="3:11">
      <c r="C1856" s="50" t="str">
        <f t="shared" si="119"/>
        <v/>
      </c>
      <c r="D1856" s="50" t="str">
        <f t="shared" si="120"/>
        <v/>
      </c>
      <c r="E1856" s="50" t="str">
        <f t="shared" si="121"/>
        <v/>
      </c>
      <c r="F1856" s="224"/>
      <c r="G1856" s="69"/>
      <c r="H1856" s="69"/>
      <c r="I1856" s="226"/>
      <c r="J1856" s="54"/>
      <c r="K1856" s="55" t="str">
        <f t="shared" si="118"/>
        <v/>
      </c>
    </row>
    <row r="1857" spans="3:11">
      <c r="C1857" s="50" t="str">
        <f t="shared" si="119"/>
        <v/>
      </c>
      <c r="D1857" s="50" t="str">
        <f t="shared" si="120"/>
        <v/>
      </c>
      <c r="E1857" s="50" t="str">
        <f t="shared" si="121"/>
        <v/>
      </c>
      <c r="F1857" s="224"/>
      <c r="G1857" s="69"/>
      <c r="H1857" s="69"/>
      <c r="I1857" s="226"/>
      <c r="J1857" s="54"/>
      <c r="K1857" s="55" t="str">
        <f t="shared" si="118"/>
        <v/>
      </c>
    </row>
    <row r="1858" spans="3:11">
      <c r="C1858" s="50" t="str">
        <f t="shared" si="119"/>
        <v/>
      </c>
      <c r="D1858" s="50" t="str">
        <f t="shared" si="120"/>
        <v/>
      </c>
      <c r="E1858" s="50" t="str">
        <f t="shared" si="121"/>
        <v/>
      </c>
      <c r="F1858" s="224"/>
      <c r="G1858" s="69"/>
      <c r="H1858" s="69"/>
      <c r="I1858" s="226"/>
      <c r="J1858" s="54"/>
      <c r="K1858" s="55" t="str">
        <f t="shared" si="118"/>
        <v/>
      </c>
    </row>
    <row r="1859" spans="3:11">
      <c r="C1859" s="50" t="str">
        <f t="shared" si="119"/>
        <v/>
      </c>
      <c r="D1859" s="50" t="str">
        <f t="shared" si="120"/>
        <v/>
      </c>
      <c r="E1859" s="50" t="str">
        <f t="shared" si="121"/>
        <v/>
      </c>
      <c r="F1859" s="224"/>
      <c r="G1859" s="69"/>
      <c r="H1859" s="69"/>
      <c r="I1859" s="226"/>
      <c r="J1859" s="54"/>
      <c r="K1859" s="55" t="str">
        <f t="shared" si="118"/>
        <v/>
      </c>
    </row>
    <row r="1860" spans="3:11">
      <c r="C1860" s="50" t="str">
        <f t="shared" si="119"/>
        <v/>
      </c>
      <c r="D1860" s="50" t="str">
        <f t="shared" si="120"/>
        <v/>
      </c>
      <c r="E1860" s="50" t="str">
        <f t="shared" si="121"/>
        <v/>
      </c>
      <c r="F1860" s="224"/>
      <c r="G1860" s="69"/>
      <c r="H1860" s="69"/>
      <c r="I1860" s="226"/>
      <c r="J1860" s="54"/>
      <c r="K1860" s="55" t="str">
        <f t="shared" si="118"/>
        <v/>
      </c>
    </row>
    <row r="1861" spans="3:11">
      <c r="C1861" s="50" t="str">
        <f t="shared" si="119"/>
        <v/>
      </c>
      <c r="D1861" s="50" t="str">
        <f t="shared" si="120"/>
        <v/>
      </c>
      <c r="E1861" s="50" t="str">
        <f t="shared" si="121"/>
        <v/>
      </c>
      <c r="F1861" s="224"/>
      <c r="G1861" s="69"/>
      <c r="H1861" s="69"/>
      <c r="I1861" s="226"/>
      <c r="J1861" s="54"/>
      <c r="K1861" s="55" t="str">
        <f t="shared" si="118"/>
        <v/>
      </c>
    </row>
    <row r="1862" spans="3:11">
      <c r="C1862" s="50" t="str">
        <f t="shared" si="119"/>
        <v/>
      </c>
      <c r="D1862" s="50" t="str">
        <f t="shared" si="120"/>
        <v/>
      </c>
      <c r="E1862" s="50" t="str">
        <f t="shared" si="121"/>
        <v/>
      </c>
      <c r="F1862" s="224"/>
      <c r="G1862" s="69"/>
      <c r="H1862" s="69"/>
      <c r="I1862" s="226"/>
      <c r="J1862" s="54"/>
      <c r="K1862" s="55" t="str">
        <f t="shared" si="118"/>
        <v/>
      </c>
    </row>
    <row r="1863" spans="3:11">
      <c r="C1863" s="50" t="str">
        <f t="shared" si="119"/>
        <v/>
      </c>
      <c r="D1863" s="50" t="str">
        <f t="shared" si="120"/>
        <v/>
      </c>
      <c r="E1863" s="50" t="str">
        <f t="shared" si="121"/>
        <v/>
      </c>
      <c r="F1863" s="224"/>
      <c r="G1863" s="69"/>
      <c r="H1863" s="69"/>
      <c r="I1863" s="226"/>
      <c r="J1863" s="54"/>
      <c r="K1863" s="55" t="str">
        <f t="shared" si="118"/>
        <v/>
      </c>
    </row>
    <row r="1864" spans="3:11">
      <c r="C1864" s="50" t="str">
        <f t="shared" si="119"/>
        <v/>
      </c>
      <c r="D1864" s="50" t="str">
        <f t="shared" si="120"/>
        <v/>
      </c>
      <c r="E1864" s="50" t="str">
        <f t="shared" si="121"/>
        <v/>
      </c>
      <c r="F1864" s="224"/>
      <c r="G1864" s="69"/>
      <c r="H1864" s="69"/>
      <c r="I1864" s="226"/>
      <c r="J1864" s="54"/>
      <c r="K1864" s="55" t="str">
        <f t="shared" si="118"/>
        <v/>
      </c>
    </row>
    <row r="1865" spans="3:11">
      <c r="C1865" s="50" t="str">
        <f t="shared" si="119"/>
        <v/>
      </c>
      <c r="D1865" s="50" t="str">
        <f t="shared" si="120"/>
        <v/>
      </c>
      <c r="E1865" s="50" t="str">
        <f t="shared" si="121"/>
        <v/>
      </c>
      <c r="F1865" s="224"/>
      <c r="G1865" s="69"/>
      <c r="H1865" s="69"/>
      <c r="I1865" s="226"/>
      <c r="J1865" s="54"/>
      <c r="K1865" s="55" t="str">
        <f t="shared" si="118"/>
        <v/>
      </c>
    </row>
    <row r="1866" spans="3:11">
      <c r="C1866" s="50" t="str">
        <f t="shared" si="119"/>
        <v/>
      </c>
      <c r="D1866" s="50" t="str">
        <f t="shared" si="120"/>
        <v/>
      </c>
      <c r="E1866" s="50" t="str">
        <f t="shared" si="121"/>
        <v/>
      </c>
      <c r="F1866" s="224"/>
      <c r="G1866" s="69"/>
      <c r="H1866" s="69"/>
      <c r="I1866" s="226"/>
      <c r="J1866" s="54"/>
      <c r="K1866" s="55" t="str">
        <f t="shared" si="118"/>
        <v/>
      </c>
    </row>
    <row r="1867" spans="3:11">
      <c r="C1867" s="50" t="str">
        <f t="shared" si="119"/>
        <v/>
      </c>
      <c r="D1867" s="50" t="str">
        <f t="shared" si="120"/>
        <v/>
      </c>
      <c r="E1867" s="50" t="str">
        <f t="shared" si="121"/>
        <v/>
      </c>
      <c r="F1867" s="224"/>
      <c r="G1867" s="69"/>
      <c r="H1867" s="69"/>
      <c r="I1867" s="226"/>
      <c r="J1867" s="54"/>
      <c r="K1867" s="55" t="str">
        <f t="shared" si="118"/>
        <v/>
      </c>
    </row>
    <row r="1868" spans="3:11">
      <c r="C1868" s="50" t="str">
        <f t="shared" si="119"/>
        <v/>
      </c>
      <c r="D1868" s="50" t="str">
        <f t="shared" si="120"/>
        <v/>
      </c>
      <c r="E1868" s="50" t="str">
        <f t="shared" si="121"/>
        <v/>
      </c>
      <c r="F1868" s="224"/>
      <c r="G1868" s="69"/>
      <c r="H1868" s="69"/>
      <c r="I1868" s="226"/>
      <c r="J1868" s="54"/>
      <c r="K1868" s="55" t="str">
        <f t="shared" si="118"/>
        <v/>
      </c>
    </row>
    <row r="1869" spans="3:11">
      <c r="C1869" s="50" t="str">
        <f t="shared" si="119"/>
        <v/>
      </c>
      <c r="D1869" s="50" t="str">
        <f t="shared" si="120"/>
        <v/>
      </c>
      <c r="E1869" s="50" t="str">
        <f t="shared" si="121"/>
        <v/>
      </c>
      <c r="F1869" s="224"/>
      <c r="G1869" s="69"/>
      <c r="H1869" s="69"/>
      <c r="I1869" s="226"/>
      <c r="J1869" s="54"/>
      <c r="K1869" s="55" t="str">
        <f t="shared" si="118"/>
        <v/>
      </c>
    </row>
    <row r="1870" spans="3:11">
      <c r="C1870" s="50" t="str">
        <f t="shared" si="119"/>
        <v/>
      </c>
      <c r="D1870" s="50" t="str">
        <f t="shared" si="120"/>
        <v/>
      </c>
      <c r="E1870" s="50" t="str">
        <f t="shared" si="121"/>
        <v/>
      </c>
      <c r="F1870" s="224"/>
      <c r="G1870" s="69"/>
      <c r="H1870" s="69"/>
      <c r="I1870" s="226"/>
      <c r="J1870" s="54"/>
      <c r="K1870" s="55" t="str">
        <f t="shared" si="118"/>
        <v/>
      </c>
    </row>
    <row r="1871" spans="3:11">
      <c r="C1871" s="50" t="str">
        <f t="shared" si="119"/>
        <v/>
      </c>
      <c r="D1871" s="50" t="str">
        <f t="shared" si="120"/>
        <v/>
      </c>
      <c r="E1871" s="50" t="str">
        <f t="shared" si="121"/>
        <v/>
      </c>
      <c r="F1871" s="224"/>
      <c r="G1871" s="69"/>
      <c r="H1871" s="69"/>
      <c r="I1871" s="226"/>
      <c r="J1871" s="54"/>
      <c r="K1871" s="55" t="str">
        <f t="shared" si="118"/>
        <v/>
      </c>
    </row>
    <row r="1872" spans="3:11">
      <c r="C1872" s="50" t="str">
        <f t="shared" si="119"/>
        <v/>
      </c>
      <c r="D1872" s="50" t="str">
        <f t="shared" si="120"/>
        <v/>
      </c>
      <c r="E1872" s="50" t="str">
        <f t="shared" si="121"/>
        <v/>
      </c>
      <c r="F1872" s="224"/>
      <c r="G1872" s="69"/>
      <c r="H1872" s="69"/>
      <c r="I1872" s="226"/>
      <c r="J1872" s="54"/>
      <c r="K1872" s="55" t="str">
        <f t="shared" si="118"/>
        <v/>
      </c>
    </row>
    <row r="1873" spans="3:11">
      <c r="C1873" s="50" t="str">
        <f t="shared" si="119"/>
        <v/>
      </c>
      <c r="D1873" s="50" t="str">
        <f t="shared" si="120"/>
        <v/>
      </c>
      <c r="E1873" s="50" t="str">
        <f t="shared" si="121"/>
        <v/>
      </c>
      <c r="F1873" s="224"/>
      <c r="G1873" s="69"/>
      <c r="H1873" s="69"/>
      <c r="I1873" s="226"/>
      <c r="J1873" s="54"/>
      <c r="K1873" s="55" t="str">
        <f t="shared" si="118"/>
        <v/>
      </c>
    </row>
    <row r="1874" spans="3:11">
      <c r="C1874" s="50" t="str">
        <f t="shared" si="119"/>
        <v/>
      </c>
      <c r="D1874" s="50" t="str">
        <f t="shared" si="120"/>
        <v/>
      </c>
      <c r="E1874" s="50" t="str">
        <f t="shared" si="121"/>
        <v/>
      </c>
      <c r="F1874" s="224"/>
      <c r="G1874" s="69"/>
      <c r="H1874" s="69"/>
      <c r="I1874" s="226"/>
      <c r="J1874" s="54"/>
      <c r="K1874" s="55" t="str">
        <f t="shared" ref="K1874:K1937" si="122">IF(I1874="","",IF(I1874=$A$5,"Entrada",IF(I1874=$A$6,"Entrada",IF(I1874=$A$7,"Entrada",IF(I1874=$A$8,"Entrada",IF(I1874=$A$9,"Entrada",(IF(I1874=$A$10,"Entrada","Saída"))))))))</f>
        <v/>
      </c>
    </row>
    <row r="1875" spans="3:11">
      <c r="C1875" s="50" t="str">
        <f t="shared" si="119"/>
        <v/>
      </c>
      <c r="D1875" s="50" t="str">
        <f t="shared" si="120"/>
        <v/>
      </c>
      <c r="E1875" s="50" t="str">
        <f t="shared" si="121"/>
        <v/>
      </c>
      <c r="F1875" s="224"/>
      <c r="G1875" s="69"/>
      <c r="H1875" s="69"/>
      <c r="I1875" s="226"/>
      <c r="J1875" s="54"/>
      <c r="K1875" s="55" t="str">
        <f t="shared" si="122"/>
        <v/>
      </c>
    </row>
    <row r="1876" spans="3:11">
      <c r="C1876" s="50" t="str">
        <f t="shared" si="119"/>
        <v/>
      </c>
      <c r="D1876" s="50" t="str">
        <f t="shared" si="120"/>
        <v/>
      </c>
      <c r="E1876" s="50" t="str">
        <f t="shared" si="121"/>
        <v/>
      </c>
      <c r="F1876" s="224"/>
      <c r="G1876" s="69"/>
      <c r="H1876" s="69"/>
      <c r="I1876" s="226"/>
      <c r="J1876" s="54"/>
      <c r="K1876" s="55" t="str">
        <f t="shared" si="122"/>
        <v/>
      </c>
    </row>
    <row r="1877" spans="3:11">
      <c r="C1877" s="50" t="str">
        <f t="shared" si="119"/>
        <v/>
      </c>
      <c r="D1877" s="50" t="str">
        <f t="shared" si="120"/>
        <v/>
      </c>
      <c r="E1877" s="50" t="str">
        <f t="shared" si="121"/>
        <v/>
      </c>
      <c r="F1877" s="224"/>
      <c r="G1877" s="69"/>
      <c r="H1877" s="69"/>
      <c r="I1877" s="226"/>
      <c r="J1877" s="54"/>
      <c r="K1877" s="55" t="str">
        <f t="shared" si="122"/>
        <v/>
      </c>
    </row>
    <row r="1878" spans="3:11">
      <c r="C1878" s="50" t="str">
        <f t="shared" si="119"/>
        <v/>
      </c>
      <c r="D1878" s="50" t="str">
        <f t="shared" si="120"/>
        <v/>
      </c>
      <c r="E1878" s="50" t="str">
        <f t="shared" si="121"/>
        <v/>
      </c>
      <c r="F1878" s="224"/>
      <c r="G1878" s="69"/>
      <c r="H1878" s="69"/>
      <c r="I1878" s="226"/>
      <c r="J1878" s="54"/>
      <c r="K1878" s="55" t="str">
        <f t="shared" si="122"/>
        <v/>
      </c>
    </row>
    <row r="1879" spans="3:11">
      <c r="C1879" s="50" t="str">
        <f t="shared" ref="C1879:C1942" si="123">IF(F1879="","",MONTH(F1879))</f>
        <v/>
      </c>
      <c r="D1879" s="50" t="str">
        <f t="shared" ref="D1879:D1942" si="124">IF(F1879="","",YEAR(F1879))</f>
        <v/>
      </c>
      <c r="E1879" s="50" t="str">
        <f t="shared" ref="E1879:E1942" si="125">IF(F1879="","",IF(OR(C1879=10,C1879=11,C1879=12),CONCATENATE(D1879,"/",C1879),CONCATENATE(D1879,"/",0,C1879)))</f>
        <v/>
      </c>
      <c r="F1879" s="224"/>
      <c r="G1879" s="69"/>
      <c r="H1879" s="69"/>
      <c r="I1879" s="226"/>
      <c r="J1879" s="54"/>
      <c r="K1879" s="55" t="str">
        <f t="shared" si="122"/>
        <v/>
      </c>
    </row>
    <row r="1880" spans="3:11">
      <c r="C1880" s="50" t="str">
        <f t="shared" si="123"/>
        <v/>
      </c>
      <c r="D1880" s="50" t="str">
        <f t="shared" si="124"/>
        <v/>
      </c>
      <c r="E1880" s="50" t="str">
        <f t="shared" si="125"/>
        <v/>
      </c>
      <c r="F1880" s="224"/>
      <c r="G1880" s="69"/>
      <c r="H1880" s="69"/>
      <c r="I1880" s="226"/>
      <c r="J1880" s="54"/>
      <c r="K1880" s="55" t="str">
        <f t="shared" si="122"/>
        <v/>
      </c>
    </row>
    <row r="1881" spans="3:11">
      <c r="C1881" s="50" t="str">
        <f t="shared" si="123"/>
        <v/>
      </c>
      <c r="D1881" s="50" t="str">
        <f t="shared" si="124"/>
        <v/>
      </c>
      <c r="E1881" s="50" t="str">
        <f t="shared" si="125"/>
        <v/>
      </c>
      <c r="F1881" s="224"/>
      <c r="G1881" s="69"/>
      <c r="H1881" s="69"/>
      <c r="I1881" s="226"/>
      <c r="J1881" s="54"/>
      <c r="K1881" s="55" t="str">
        <f t="shared" si="122"/>
        <v/>
      </c>
    </row>
    <row r="1882" spans="3:11">
      <c r="C1882" s="50" t="str">
        <f t="shared" si="123"/>
        <v/>
      </c>
      <c r="D1882" s="50" t="str">
        <f t="shared" si="124"/>
        <v/>
      </c>
      <c r="E1882" s="50" t="str">
        <f t="shared" si="125"/>
        <v/>
      </c>
      <c r="F1882" s="224"/>
      <c r="G1882" s="69"/>
      <c r="H1882" s="69"/>
      <c r="I1882" s="226"/>
      <c r="J1882" s="54"/>
      <c r="K1882" s="55" t="str">
        <f t="shared" si="122"/>
        <v/>
      </c>
    </row>
    <row r="1883" spans="3:11">
      <c r="C1883" s="50" t="str">
        <f t="shared" si="123"/>
        <v/>
      </c>
      <c r="D1883" s="50" t="str">
        <f t="shared" si="124"/>
        <v/>
      </c>
      <c r="E1883" s="50" t="str">
        <f t="shared" si="125"/>
        <v/>
      </c>
      <c r="F1883" s="224"/>
      <c r="G1883" s="69"/>
      <c r="H1883" s="69"/>
      <c r="I1883" s="226"/>
      <c r="J1883" s="54"/>
      <c r="K1883" s="55" t="str">
        <f t="shared" si="122"/>
        <v/>
      </c>
    </row>
    <row r="1884" spans="3:11">
      <c r="C1884" s="50" t="str">
        <f t="shared" si="123"/>
        <v/>
      </c>
      <c r="D1884" s="50" t="str">
        <f t="shared" si="124"/>
        <v/>
      </c>
      <c r="E1884" s="50" t="str">
        <f t="shared" si="125"/>
        <v/>
      </c>
      <c r="F1884" s="224"/>
      <c r="G1884" s="69"/>
      <c r="H1884" s="69"/>
      <c r="I1884" s="226"/>
      <c r="J1884" s="54"/>
      <c r="K1884" s="55" t="str">
        <f t="shared" si="122"/>
        <v/>
      </c>
    </row>
    <row r="1885" spans="3:11">
      <c r="C1885" s="50" t="str">
        <f t="shared" si="123"/>
        <v/>
      </c>
      <c r="D1885" s="50" t="str">
        <f t="shared" si="124"/>
        <v/>
      </c>
      <c r="E1885" s="50" t="str">
        <f t="shared" si="125"/>
        <v/>
      </c>
      <c r="F1885" s="224"/>
      <c r="G1885" s="69"/>
      <c r="H1885" s="69"/>
      <c r="I1885" s="226"/>
      <c r="J1885" s="54"/>
      <c r="K1885" s="55" t="str">
        <f t="shared" si="122"/>
        <v/>
      </c>
    </row>
    <row r="1886" spans="3:11">
      <c r="C1886" s="50" t="str">
        <f t="shared" si="123"/>
        <v/>
      </c>
      <c r="D1886" s="50" t="str">
        <f t="shared" si="124"/>
        <v/>
      </c>
      <c r="E1886" s="50" t="str">
        <f t="shared" si="125"/>
        <v/>
      </c>
      <c r="F1886" s="224"/>
      <c r="G1886" s="69"/>
      <c r="H1886" s="69"/>
      <c r="I1886" s="226"/>
      <c r="J1886" s="54"/>
      <c r="K1886" s="55" t="str">
        <f t="shared" si="122"/>
        <v/>
      </c>
    </row>
    <row r="1887" spans="3:11">
      <c r="C1887" s="50" t="str">
        <f t="shared" si="123"/>
        <v/>
      </c>
      <c r="D1887" s="50" t="str">
        <f t="shared" si="124"/>
        <v/>
      </c>
      <c r="E1887" s="50" t="str">
        <f t="shared" si="125"/>
        <v/>
      </c>
      <c r="F1887" s="224"/>
      <c r="G1887" s="69"/>
      <c r="H1887" s="69"/>
      <c r="I1887" s="226"/>
      <c r="J1887" s="54"/>
      <c r="K1887" s="55" t="str">
        <f t="shared" si="122"/>
        <v/>
      </c>
    </row>
    <row r="1888" spans="3:11">
      <c r="C1888" s="50" t="str">
        <f t="shared" si="123"/>
        <v/>
      </c>
      <c r="D1888" s="50" t="str">
        <f t="shared" si="124"/>
        <v/>
      </c>
      <c r="E1888" s="50" t="str">
        <f t="shared" si="125"/>
        <v/>
      </c>
      <c r="F1888" s="224"/>
      <c r="G1888" s="69"/>
      <c r="H1888" s="69"/>
      <c r="I1888" s="226"/>
      <c r="J1888" s="54"/>
      <c r="K1888" s="55" t="str">
        <f t="shared" si="122"/>
        <v/>
      </c>
    </row>
    <row r="1889" spans="3:11">
      <c r="C1889" s="50" t="str">
        <f t="shared" si="123"/>
        <v/>
      </c>
      <c r="D1889" s="50" t="str">
        <f t="shared" si="124"/>
        <v/>
      </c>
      <c r="E1889" s="50" t="str">
        <f t="shared" si="125"/>
        <v/>
      </c>
      <c r="F1889" s="224"/>
      <c r="G1889" s="69"/>
      <c r="H1889" s="69"/>
      <c r="I1889" s="226"/>
      <c r="J1889" s="54"/>
      <c r="K1889" s="55" t="str">
        <f t="shared" si="122"/>
        <v/>
      </c>
    </row>
    <row r="1890" spans="3:11">
      <c r="C1890" s="50" t="str">
        <f t="shared" si="123"/>
        <v/>
      </c>
      <c r="D1890" s="50" t="str">
        <f t="shared" si="124"/>
        <v/>
      </c>
      <c r="E1890" s="50" t="str">
        <f t="shared" si="125"/>
        <v/>
      </c>
      <c r="F1890" s="224"/>
      <c r="G1890" s="69"/>
      <c r="H1890" s="69"/>
      <c r="I1890" s="226"/>
      <c r="J1890" s="54"/>
      <c r="K1890" s="55" t="str">
        <f t="shared" si="122"/>
        <v/>
      </c>
    </row>
    <row r="1891" spans="3:11">
      <c r="C1891" s="50" t="str">
        <f t="shared" si="123"/>
        <v/>
      </c>
      <c r="D1891" s="50" t="str">
        <f t="shared" si="124"/>
        <v/>
      </c>
      <c r="E1891" s="50" t="str">
        <f t="shared" si="125"/>
        <v/>
      </c>
      <c r="F1891" s="224"/>
      <c r="G1891" s="69"/>
      <c r="H1891" s="69"/>
      <c r="I1891" s="226"/>
      <c r="J1891" s="54"/>
      <c r="K1891" s="55" t="str">
        <f t="shared" si="122"/>
        <v/>
      </c>
    </row>
    <row r="1892" spans="3:11">
      <c r="C1892" s="50" t="str">
        <f t="shared" si="123"/>
        <v/>
      </c>
      <c r="D1892" s="50" t="str">
        <f t="shared" si="124"/>
        <v/>
      </c>
      <c r="E1892" s="50" t="str">
        <f t="shared" si="125"/>
        <v/>
      </c>
      <c r="F1892" s="224"/>
      <c r="G1892" s="69"/>
      <c r="H1892" s="69"/>
      <c r="I1892" s="226"/>
      <c r="J1892" s="54"/>
      <c r="K1892" s="55" t="str">
        <f t="shared" si="122"/>
        <v/>
      </c>
    </row>
    <row r="1893" spans="3:11">
      <c r="C1893" s="50" t="str">
        <f t="shared" si="123"/>
        <v/>
      </c>
      <c r="D1893" s="50" t="str">
        <f t="shared" si="124"/>
        <v/>
      </c>
      <c r="E1893" s="50" t="str">
        <f t="shared" si="125"/>
        <v/>
      </c>
      <c r="F1893" s="224"/>
      <c r="G1893" s="69"/>
      <c r="H1893" s="69"/>
      <c r="I1893" s="226"/>
      <c r="J1893" s="54"/>
      <c r="K1893" s="55" t="str">
        <f t="shared" si="122"/>
        <v/>
      </c>
    </row>
    <row r="1894" spans="3:11">
      <c r="C1894" s="50" t="str">
        <f t="shared" si="123"/>
        <v/>
      </c>
      <c r="D1894" s="50" t="str">
        <f t="shared" si="124"/>
        <v/>
      </c>
      <c r="E1894" s="50" t="str">
        <f t="shared" si="125"/>
        <v/>
      </c>
      <c r="F1894" s="224"/>
      <c r="G1894" s="69"/>
      <c r="H1894" s="69"/>
      <c r="I1894" s="226"/>
      <c r="J1894" s="54"/>
      <c r="K1894" s="55" t="str">
        <f t="shared" si="122"/>
        <v/>
      </c>
    </row>
    <row r="1895" spans="3:11">
      <c r="C1895" s="50" t="str">
        <f t="shared" si="123"/>
        <v/>
      </c>
      <c r="D1895" s="50" t="str">
        <f t="shared" si="124"/>
        <v/>
      </c>
      <c r="E1895" s="50" t="str">
        <f t="shared" si="125"/>
        <v/>
      </c>
      <c r="F1895" s="224"/>
      <c r="G1895" s="69"/>
      <c r="H1895" s="69"/>
      <c r="I1895" s="226"/>
      <c r="J1895" s="54"/>
      <c r="K1895" s="55" t="str">
        <f t="shared" si="122"/>
        <v/>
      </c>
    </row>
    <row r="1896" spans="3:11">
      <c r="C1896" s="50" t="str">
        <f t="shared" si="123"/>
        <v/>
      </c>
      <c r="D1896" s="50" t="str">
        <f t="shared" si="124"/>
        <v/>
      </c>
      <c r="E1896" s="50" t="str">
        <f t="shared" si="125"/>
        <v/>
      </c>
      <c r="F1896" s="224"/>
      <c r="G1896" s="69"/>
      <c r="H1896" s="69"/>
      <c r="I1896" s="226"/>
      <c r="J1896" s="54"/>
      <c r="K1896" s="55" t="str">
        <f t="shared" si="122"/>
        <v/>
      </c>
    </row>
    <row r="1897" spans="3:11">
      <c r="C1897" s="50" t="str">
        <f t="shared" si="123"/>
        <v/>
      </c>
      <c r="D1897" s="50" t="str">
        <f t="shared" si="124"/>
        <v/>
      </c>
      <c r="E1897" s="50" t="str">
        <f t="shared" si="125"/>
        <v/>
      </c>
      <c r="F1897" s="224"/>
      <c r="G1897" s="69"/>
      <c r="H1897" s="69"/>
      <c r="I1897" s="226"/>
      <c r="J1897" s="54"/>
      <c r="K1897" s="55" t="str">
        <f t="shared" si="122"/>
        <v/>
      </c>
    </row>
    <row r="1898" spans="3:11">
      <c r="C1898" s="50" t="str">
        <f t="shared" si="123"/>
        <v/>
      </c>
      <c r="D1898" s="50" t="str">
        <f t="shared" si="124"/>
        <v/>
      </c>
      <c r="E1898" s="50" t="str">
        <f t="shared" si="125"/>
        <v/>
      </c>
      <c r="F1898" s="224"/>
      <c r="G1898" s="69"/>
      <c r="H1898" s="69"/>
      <c r="I1898" s="226"/>
      <c r="J1898" s="54"/>
      <c r="K1898" s="55" t="str">
        <f t="shared" si="122"/>
        <v/>
      </c>
    </row>
    <row r="1899" spans="3:11">
      <c r="C1899" s="50" t="str">
        <f t="shared" si="123"/>
        <v/>
      </c>
      <c r="D1899" s="50" t="str">
        <f t="shared" si="124"/>
        <v/>
      </c>
      <c r="E1899" s="50" t="str">
        <f t="shared" si="125"/>
        <v/>
      </c>
      <c r="F1899" s="224"/>
      <c r="G1899" s="69"/>
      <c r="H1899" s="69"/>
      <c r="I1899" s="226"/>
      <c r="J1899" s="54"/>
      <c r="K1899" s="55" t="str">
        <f t="shared" si="122"/>
        <v/>
      </c>
    </row>
    <row r="1900" spans="3:11">
      <c r="C1900" s="50" t="str">
        <f t="shared" si="123"/>
        <v/>
      </c>
      <c r="D1900" s="50" t="str">
        <f t="shared" si="124"/>
        <v/>
      </c>
      <c r="E1900" s="50" t="str">
        <f t="shared" si="125"/>
        <v/>
      </c>
      <c r="F1900" s="224"/>
      <c r="G1900" s="69"/>
      <c r="H1900" s="69"/>
      <c r="I1900" s="226"/>
      <c r="J1900" s="54"/>
      <c r="K1900" s="55" t="str">
        <f t="shared" si="122"/>
        <v/>
      </c>
    </row>
    <row r="1901" spans="3:11">
      <c r="C1901" s="50" t="str">
        <f t="shared" si="123"/>
        <v/>
      </c>
      <c r="D1901" s="50" t="str">
        <f t="shared" si="124"/>
        <v/>
      </c>
      <c r="E1901" s="50" t="str">
        <f t="shared" si="125"/>
        <v/>
      </c>
      <c r="F1901" s="224"/>
      <c r="G1901" s="69"/>
      <c r="H1901" s="69"/>
      <c r="I1901" s="226"/>
      <c r="J1901" s="54"/>
      <c r="K1901" s="55" t="str">
        <f t="shared" si="122"/>
        <v/>
      </c>
    </row>
    <row r="1902" spans="3:11">
      <c r="C1902" s="50" t="str">
        <f t="shared" si="123"/>
        <v/>
      </c>
      <c r="D1902" s="50" t="str">
        <f t="shared" si="124"/>
        <v/>
      </c>
      <c r="E1902" s="50" t="str">
        <f t="shared" si="125"/>
        <v/>
      </c>
      <c r="F1902" s="224"/>
      <c r="G1902" s="69"/>
      <c r="H1902" s="69"/>
      <c r="I1902" s="226"/>
      <c r="J1902" s="54"/>
      <c r="K1902" s="55" t="str">
        <f t="shared" si="122"/>
        <v/>
      </c>
    </row>
    <row r="1903" spans="3:11">
      <c r="C1903" s="50" t="str">
        <f t="shared" si="123"/>
        <v/>
      </c>
      <c r="D1903" s="50" t="str">
        <f t="shared" si="124"/>
        <v/>
      </c>
      <c r="E1903" s="50" t="str">
        <f t="shared" si="125"/>
        <v/>
      </c>
      <c r="F1903" s="224"/>
      <c r="G1903" s="69"/>
      <c r="H1903" s="69"/>
      <c r="I1903" s="226"/>
      <c r="J1903" s="54"/>
      <c r="K1903" s="55" t="str">
        <f t="shared" si="122"/>
        <v/>
      </c>
    </row>
    <row r="1904" spans="3:11">
      <c r="C1904" s="50" t="str">
        <f t="shared" si="123"/>
        <v/>
      </c>
      <c r="D1904" s="50" t="str">
        <f t="shared" si="124"/>
        <v/>
      </c>
      <c r="E1904" s="50" t="str">
        <f t="shared" si="125"/>
        <v/>
      </c>
      <c r="F1904" s="224"/>
      <c r="G1904" s="69"/>
      <c r="H1904" s="69"/>
      <c r="I1904" s="226"/>
      <c r="J1904" s="54"/>
      <c r="K1904" s="55" t="str">
        <f t="shared" si="122"/>
        <v/>
      </c>
    </row>
    <row r="1905" spans="3:11">
      <c r="C1905" s="50" t="str">
        <f t="shared" si="123"/>
        <v/>
      </c>
      <c r="D1905" s="50" t="str">
        <f t="shared" si="124"/>
        <v/>
      </c>
      <c r="E1905" s="50" t="str">
        <f t="shared" si="125"/>
        <v/>
      </c>
      <c r="F1905" s="224"/>
      <c r="G1905" s="69"/>
      <c r="H1905" s="69"/>
      <c r="I1905" s="226"/>
      <c r="J1905" s="54"/>
      <c r="K1905" s="55" t="str">
        <f t="shared" si="122"/>
        <v/>
      </c>
    </row>
    <row r="1906" spans="3:11">
      <c r="C1906" s="50" t="str">
        <f t="shared" si="123"/>
        <v/>
      </c>
      <c r="D1906" s="50" t="str">
        <f t="shared" si="124"/>
        <v/>
      </c>
      <c r="E1906" s="50" t="str">
        <f t="shared" si="125"/>
        <v/>
      </c>
      <c r="F1906" s="224"/>
      <c r="G1906" s="69"/>
      <c r="H1906" s="69"/>
      <c r="I1906" s="226"/>
      <c r="J1906" s="54"/>
      <c r="K1906" s="55" t="str">
        <f t="shared" si="122"/>
        <v/>
      </c>
    </row>
    <row r="1907" spans="3:11">
      <c r="C1907" s="50" t="str">
        <f t="shared" si="123"/>
        <v/>
      </c>
      <c r="D1907" s="50" t="str">
        <f t="shared" si="124"/>
        <v/>
      </c>
      <c r="E1907" s="50" t="str">
        <f t="shared" si="125"/>
        <v/>
      </c>
      <c r="F1907" s="224"/>
      <c r="G1907" s="69"/>
      <c r="H1907" s="69"/>
      <c r="I1907" s="226"/>
      <c r="J1907" s="54"/>
      <c r="K1907" s="55" t="str">
        <f t="shared" si="122"/>
        <v/>
      </c>
    </row>
    <row r="1908" spans="3:11">
      <c r="C1908" s="50" t="str">
        <f t="shared" si="123"/>
        <v/>
      </c>
      <c r="D1908" s="50" t="str">
        <f t="shared" si="124"/>
        <v/>
      </c>
      <c r="E1908" s="50" t="str">
        <f t="shared" si="125"/>
        <v/>
      </c>
      <c r="F1908" s="224"/>
      <c r="G1908" s="69"/>
      <c r="H1908" s="69"/>
      <c r="I1908" s="226"/>
      <c r="J1908" s="54"/>
      <c r="K1908" s="55" t="str">
        <f t="shared" si="122"/>
        <v/>
      </c>
    </row>
    <row r="1909" spans="3:11">
      <c r="C1909" s="50" t="str">
        <f t="shared" si="123"/>
        <v/>
      </c>
      <c r="D1909" s="50" t="str">
        <f t="shared" si="124"/>
        <v/>
      </c>
      <c r="E1909" s="50" t="str">
        <f t="shared" si="125"/>
        <v/>
      </c>
      <c r="F1909" s="224"/>
      <c r="G1909" s="69"/>
      <c r="H1909" s="69"/>
      <c r="I1909" s="226"/>
      <c r="J1909" s="54"/>
      <c r="K1909" s="55" t="str">
        <f t="shared" si="122"/>
        <v/>
      </c>
    </row>
    <row r="1910" spans="3:11">
      <c r="C1910" s="50" t="str">
        <f t="shared" si="123"/>
        <v/>
      </c>
      <c r="D1910" s="50" t="str">
        <f t="shared" si="124"/>
        <v/>
      </c>
      <c r="E1910" s="50" t="str">
        <f t="shared" si="125"/>
        <v/>
      </c>
      <c r="F1910" s="224"/>
      <c r="G1910" s="69"/>
      <c r="H1910" s="69"/>
      <c r="I1910" s="226"/>
      <c r="J1910" s="54"/>
      <c r="K1910" s="55" t="str">
        <f t="shared" si="122"/>
        <v/>
      </c>
    </row>
    <row r="1911" spans="3:11">
      <c r="C1911" s="50" t="str">
        <f t="shared" si="123"/>
        <v/>
      </c>
      <c r="D1911" s="50" t="str">
        <f t="shared" si="124"/>
        <v/>
      </c>
      <c r="E1911" s="50" t="str">
        <f t="shared" si="125"/>
        <v/>
      </c>
      <c r="F1911" s="224"/>
      <c r="G1911" s="69"/>
      <c r="H1911" s="69"/>
      <c r="I1911" s="226"/>
      <c r="J1911" s="54"/>
      <c r="K1911" s="55" t="str">
        <f t="shared" si="122"/>
        <v/>
      </c>
    </row>
    <row r="1912" spans="3:11">
      <c r="C1912" s="50" t="str">
        <f t="shared" si="123"/>
        <v/>
      </c>
      <c r="D1912" s="50" t="str">
        <f t="shared" si="124"/>
        <v/>
      </c>
      <c r="E1912" s="50" t="str">
        <f t="shared" si="125"/>
        <v/>
      </c>
      <c r="F1912" s="224"/>
      <c r="G1912" s="69"/>
      <c r="H1912" s="69"/>
      <c r="I1912" s="226"/>
      <c r="J1912" s="54"/>
      <c r="K1912" s="55" t="str">
        <f t="shared" si="122"/>
        <v/>
      </c>
    </row>
    <row r="1913" spans="3:11">
      <c r="C1913" s="50" t="str">
        <f t="shared" si="123"/>
        <v/>
      </c>
      <c r="D1913" s="50" t="str">
        <f t="shared" si="124"/>
        <v/>
      </c>
      <c r="E1913" s="50" t="str">
        <f t="shared" si="125"/>
        <v/>
      </c>
      <c r="F1913" s="224"/>
      <c r="G1913" s="69"/>
      <c r="H1913" s="69"/>
      <c r="I1913" s="226"/>
      <c r="J1913" s="54"/>
      <c r="K1913" s="55" t="str">
        <f t="shared" si="122"/>
        <v/>
      </c>
    </row>
    <row r="1914" spans="3:11">
      <c r="C1914" s="50" t="str">
        <f t="shared" si="123"/>
        <v/>
      </c>
      <c r="D1914" s="50" t="str">
        <f t="shared" si="124"/>
        <v/>
      </c>
      <c r="E1914" s="50" t="str">
        <f t="shared" si="125"/>
        <v/>
      </c>
      <c r="F1914" s="224"/>
      <c r="G1914" s="69"/>
      <c r="H1914" s="69"/>
      <c r="I1914" s="226"/>
      <c r="J1914" s="54"/>
      <c r="K1914" s="55" t="str">
        <f t="shared" si="122"/>
        <v/>
      </c>
    </row>
    <row r="1915" spans="3:11">
      <c r="C1915" s="50" t="str">
        <f t="shared" si="123"/>
        <v/>
      </c>
      <c r="D1915" s="50" t="str">
        <f t="shared" si="124"/>
        <v/>
      </c>
      <c r="E1915" s="50" t="str">
        <f t="shared" si="125"/>
        <v/>
      </c>
      <c r="F1915" s="224"/>
      <c r="G1915" s="69"/>
      <c r="H1915" s="69"/>
      <c r="I1915" s="226"/>
      <c r="J1915" s="54"/>
      <c r="K1915" s="55" t="str">
        <f t="shared" si="122"/>
        <v/>
      </c>
    </row>
    <row r="1916" spans="3:11">
      <c r="C1916" s="50" t="str">
        <f t="shared" si="123"/>
        <v/>
      </c>
      <c r="D1916" s="50" t="str">
        <f t="shared" si="124"/>
        <v/>
      </c>
      <c r="E1916" s="50" t="str">
        <f t="shared" si="125"/>
        <v/>
      </c>
      <c r="F1916" s="224"/>
      <c r="G1916" s="69"/>
      <c r="H1916" s="69"/>
      <c r="I1916" s="226"/>
      <c r="J1916" s="54"/>
      <c r="K1916" s="55" t="str">
        <f t="shared" si="122"/>
        <v/>
      </c>
    </row>
    <row r="1917" spans="3:11">
      <c r="C1917" s="50" t="str">
        <f t="shared" si="123"/>
        <v/>
      </c>
      <c r="D1917" s="50" t="str">
        <f t="shared" si="124"/>
        <v/>
      </c>
      <c r="E1917" s="50" t="str">
        <f t="shared" si="125"/>
        <v/>
      </c>
      <c r="F1917" s="224"/>
      <c r="G1917" s="69"/>
      <c r="H1917" s="69"/>
      <c r="I1917" s="226"/>
      <c r="J1917" s="54"/>
      <c r="K1917" s="55" t="str">
        <f t="shared" si="122"/>
        <v/>
      </c>
    </row>
    <row r="1918" spans="3:11">
      <c r="C1918" s="50" t="str">
        <f t="shared" si="123"/>
        <v/>
      </c>
      <c r="D1918" s="50" t="str">
        <f t="shared" si="124"/>
        <v/>
      </c>
      <c r="E1918" s="50" t="str">
        <f t="shared" si="125"/>
        <v/>
      </c>
      <c r="F1918" s="224"/>
      <c r="G1918" s="69"/>
      <c r="H1918" s="69"/>
      <c r="I1918" s="226"/>
      <c r="J1918" s="54"/>
      <c r="K1918" s="55" t="str">
        <f t="shared" si="122"/>
        <v/>
      </c>
    </row>
    <row r="1919" spans="3:11">
      <c r="C1919" s="50" t="str">
        <f t="shared" si="123"/>
        <v/>
      </c>
      <c r="D1919" s="50" t="str">
        <f t="shared" si="124"/>
        <v/>
      </c>
      <c r="E1919" s="50" t="str">
        <f t="shared" si="125"/>
        <v/>
      </c>
      <c r="F1919" s="224"/>
      <c r="G1919" s="69"/>
      <c r="H1919" s="69"/>
      <c r="I1919" s="226"/>
      <c r="J1919" s="54"/>
      <c r="K1919" s="55" t="str">
        <f t="shared" si="122"/>
        <v/>
      </c>
    </row>
    <row r="1920" spans="3:11">
      <c r="C1920" s="50" t="str">
        <f t="shared" si="123"/>
        <v/>
      </c>
      <c r="D1920" s="50" t="str">
        <f t="shared" si="124"/>
        <v/>
      </c>
      <c r="E1920" s="50" t="str">
        <f t="shared" si="125"/>
        <v/>
      </c>
      <c r="F1920" s="224"/>
      <c r="G1920" s="69"/>
      <c r="H1920" s="69"/>
      <c r="I1920" s="226"/>
      <c r="J1920" s="54"/>
      <c r="K1920" s="55" t="str">
        <f t="shared" si="122"/>
        <v/>
      </c>
    </row>
    <row r="1921" spans="3:11">
      <c r="C1921" s="50" t="str">
        <f t="shared" si="123"/>
        <v/>
      </c>
      <c r="D1921" s="50" t="str">
        <f t="shared" si="124"/>
        <v/>
      </c>
      <c r="E1921" s="50" t="str">
        <f t="shared" si="125"/>
        <v/>
      </c>
      <c r="F1921" s="224"/>
      <c r="G1921" s="69"/>
      <c r="H1921" s="69"/>
      <c r="I1921" s="226"/>
      <c r="J1921" s="54"/>
      <c r="K1921" s="55" t="str">
        <f t="shared" si="122"/>
        <v/>
      </c>
    </row>
    <row r="1922" spans="3:11">
      <c r="C1922" s="50" t="str">
        <f t="shared" si="123"/>
        <v/>
      </c>
      <c r="D1922" s="50" t="str">
        <f t="shared" si="124"/>
        <v/>
      </c>
      <c r="E1922" s="50" t="str">
        <f t="shared" si="125"/>
        <v/>
      </c>
      <c r="F1922" s="224"/>
      <c r="G1922" s="69"/>
      <c r="H1922" s="69"/>
      <c r="I1922" s="226"/>
      <c r="J1922" s="54"/>
      <c r="K1922" s="55" t="str">
        <f t="shared" si="122"/>
        <v/>
      </c>
    </row>
    <row r="1923" spans="3:11">
      <c r="C1923" s="50" t="str">
        <f t="shared" si="123"/>
        <v/>
      </c>
      <c r="D1923" s="50" t="str">
        <f t="shared" si="124"/>
        <v/>
      </c>
      <c r="E1923" s="50" t="str">
        <f t="shared" si="125"/>
        <v/>
      </c>
      <c r="F1923" s="224"/>
      <c r="G1923" s="69"/>
      <c r="H1923" s="69"/>
      <c r="I1923" s="226"/>
      <c r="J1923" s="54"/>
      <c r="K1923" s="55" t="str">
        <f t="shared" si="122"/>
        <v/>
      </c>
    </row>
    <row r="1924" spans="3:11">
      <c r="C1924" s="50" t="str">
        <f t="shared" si="123"/>
        <v/>
      </c>
      <c r="D1924" s="50" t="str">
        <f t="shared" si="124"/>
        <v/>
      </c>
      <c r="E1924" s="50" t="str">
        <f t="shared" si="125"/>
        <v/>
      </c>
      <c r="F1924" s="224"/>
      <c r="G1924" s="69"/>
      <c r="H1924" s="69"/>
      <c r="I1924" s="226"/>
      <c r="J1924" s="54"/>
      <c r="K1924" s="55" t="str">
        <f t="shared" si="122"/>
        <v/>
      </c>
    </row>
    <row r="1925" spans="3:11">
      <c r="C1925" s="50" t="str">
        <f t="shared" si="123"/>
        <v/>
      </c>
      <c r="D1925" s="50" t="str">
        <f t="shared" si="124"/>
        <v/>
      </c>
      <c r="E1925" s="50" t="str">
        <f t="shared" si="125"/>
        <v/>
      </c>
      <c r="F1925" s="224"/>
      <c r="G1925" s="69"/>
      <c r="H1925" s="69"/>
      <c r="I1925" s="226"/>
      <c r="J1925" s="54"/>
      <c r="K1925" s="55" t="str">
        <f t="shared" si="122"/>
        <v/>
      </c>
    </row>
    <row r="1926" spans="3:11">
      <c r="C1926" s="50" t="str">
        <f t="shared" si="123"/>
        <v/>
      </c>
      <c r="D1926" s="50" t="str">
        <f t="shared" si="124"/>
        <v/>
      </c>
      <c r="E1926" s="50" t="str">
        <f t="shared" si="125"/>
        <v/>
      </c>
      <c r="F1926" s="224"/>
      <c r="G1926" s="69"/>
      <c r="H1926" s="69"/>
      <c r="I1926" s="226"/>
      <c r="J1926" s="54"/>
      <c r="K1926" s="55" t="str">
        <f t="shared" si="122"/>
        <v/>
      </c>
    </row>
    <row r="1927" spans="3:11">
      <c r="C1927" s="50" t="str">
        <f t="shared" si="123"/>
        <v/>
      </c>
      <c r="D1927" s="50" t="str">
        <f t="shared" si="124"/>
        <v/>
      </c>
      <c r="E1927" s="50" t="str">
        <f t="shared" si="125"/>
        <v/>
      </c>
      <c r="F1927" s="224"/>
      <c r="G1927" s="69"/>
      <c r="H1927" s="69"/>
      <c r="I1927" s="226"/>
      <c r="J1927" s="54"/>
      <c r="K1927" s="55" t="str">
        <f t="shared" si="122"/>
        <v/>
      </c>
    </row>
    <row r="1928" spans="3:11">
      <c r="C1928" s="50" t="str">
        <f t="shared" si="123"/>
        <v/>
      </c>
      <c r="D1928" s="50" t="str">
        <f t="shared" si="124"/>
        <v/>
      </c>
      <c r="E1928" s="50" t="str">
        <f t="shared" si="125"/>
        <v/>
      </c>
      <c r="F1928" s="224"/>
      <c r="G1928" s="69"/>
      <c r="H1928" s="69"/>
      <c r="I1928" s="226"/>
      <c r="J1928" s="54"/>
      <c r="K1928" s="55" t="str">
        <f t="shared" si="122"/>
        <v/>
      </c>
    </row>
    <row r="1929" spans="3:11">
      <c r="C1929" s="50" t="str">
        <f t="shared" si="123"/>
        <v/>
      </c>
      <c r="D1929" s="50" t="str">
        <f t="shared" si="124"/>
        <v/>
      </c>
      <c r="E1929" s="50" t="str">
        <f t="shared" si="125"/>
        <v/>
      </c>
      <c r="F1929" s="224"/>
      <c r="G1929" s="69"/>
      <c r="H1929" s="69"/>
      <c r="I1929" s="226"/>
      <c r="J1929" s="54"/>
      <c r="K1929" s="55" t="str">
        <f t="shared" si="122"/>
        <v/>
      </c>
    </row>
    <row r="1930" spans="3:11">
      <c r="C1930" s="50" t="str">
        <f t="shared" si="123"/>
        <v/>
      </c>
      <c r="D1930" s="50" t="str">
        <f t="shared" si="124"/>
        <v/>
      </c>
      <c r="E1930" s="50" t="str">
        <f t="shared" si="125"/>
        <v/>
      </c>
      <c r="F1930" s="224"/>
      <c r="G1930" s="69"/>
      <c r="H1930" s="69"/>
      <c r="I1930" s="226"/>
      <c r="J1930" s="54"/>
      <c r="K1930" s="55" t="str">
        <f t="shared" si="122"/>
        <v/>
      </c>
    </row>
    <row r="1931" spans="3:11">
      <c r="C1931" s="50" t="str">
        <f t="shared" si="123"/>
        <v/>
      </c>
      <c r="D1931" s="50" t="str">
        <f t="shared" si="124"/>
        <v/>
      </c>
      <c r="E1931" s="50" t="str">
        <f t="shared" si="125"/>
        <v/>
      </c>
      <c r="F1931" s="224"/>
      <c r="G1931" s="69"/>
      <c r="H1931" s="69"/>
      <c r="I1931" s="226"/>
      <c r="J1931" s="54"/>
      <c r="K1931" s="55" t="str">
        <f t="shared" si="122"/>
        <v/>
      </c>
    </row>
    <row r="1932" spans="3:11">
      <c r="C1932" s="50" t="str">
        <f t="shared" si="123"/>
        <v/>
      </c>
      <c r="D1932" s="50" t="str">
        <f t="shared" si="124"/>
        <v/>
      </c>
      <c r="E1932" s="50" t="str">
        <f t="shared" si="125"/>
        <v/>
      </c>
      <c r="F1932" s="224"/>
      <c r="G1932" s="69"/>
      <c r="H1932" s="69"/>
      <c r="I1932" s="226"/>
      <c r="J1932" s="54"/>
      <c r="K1932" s="55" t="str">
        <f t="shared" si="122"/>
        <v/>
      </c>
    </row>
    <row r="1933" spans="3:11">
      <c r="C1933" s="50" t="str">
        <f t="shared" si="123"/>
        <v/>
      </c>
      <c r="D1933" s="50" t="str">
        <f t="shared" si="124"/>
        <v/>
      </c>
      <c r="E1933" s="50" t="str">
        <f t="shared" si="125"/>
        <v/>
      </c>
      <c r="F1933" s="224"/>
      <c r="G1933" s="69"/>
      <c r="H1933" s="69"/>
      <c r="I1933" s="226"/>
      <c r="J1933" s="54"/>
      <c r="K1933" s="55" t="str">
        <f t="shared" si="122"/>
        <v/>
      </c>
    </row>
    <row r="1934" spans="3:11">
      <c r="C1934" s="50" t="str">
        <f t="shared" si="123"/>
        <v/>
      </c>
      <c r="D1934" s="50" t="str">
        <f t="shared" si="124"/>
        <v/>
      </c>
      <c r="E1934" s="50" t="str">
        <f t="shared" si="125"/>
        <v/>
      </c>
      <c r="F1934" s="224"/>
      <c r="G1934" s="69"/>
      <c r="H1934" s="69"/>
      <c r="I1934" s="226"/>
      <c r="J1934" s="54"/>
      <c r="K1934" s="55" t="str">
        <f t="shared" si="122"/>
        <v/>
      </c>
    </row>
    <row r="1935" spans="3:11">
      <c r="C1935" s="50" t="str">
        <f t="shared" si="123"/>
        <v/>
      </c>
      <c r="D1935" s="50" t="str">
        <f t="shared" si="124"/>
        <v/>
      </c>
      <c r="E1935" s="50" t="str">
        <f t="shared" si="125"/>
        <v/>
      </c>
      <c r="F1935" s="224"/>
      <c r="G1935" s="69"/>
      <c r="H1935" s="69"/>
      <c r="I1935" s="226"/>
      <c r="J1935" s="54"/>
      <c r="K1935" s="55" t="str">
        <f t="shared" si="122"/>
        <v/>
      </c>
    </row>
    <row r="1936" spans="3:11">
      <c r="C1936" s="50" t="str">
        <f t="shared" si="123"/>
        <v/>
      </c>
      <c r="D1936" s="50" t="str">
        <f t="shared" si="124"/>
        <v/>
      </c>
      <c r="E1936" s="50" t="str">
        <f t="shared" si="125"/>
        <v/>
      </c>
      <c r="F1936" s="224"/>
      <c r="G1936" s="69"/>
      <c r="H1936" s="69"/>
      <c r="I1936" s="226"/>
      <c r="J1936" s="54"/>
      <c r="K1936" s="55" t="str">
        <f t="shared" si="122"/>
        <v/>
      </c>
    </row>
    <row r="1937" spans="3:11">
      <c r="C1937" s="50" t="str">
        <f t="shared" si="123"/>
        <v/>
      </c>
      <c r="D1937" s="50" t="str">
        <f t="shared" si="124"/>
        <v/>
      </c>
      <c r="E1937" s="50" t="str">
        <f t="shared" si="125"/>
        <v/>
      </c>
      <c r="F1937" s="224"/>
      <c r="G1937" s="69"/>
      <c r="H1937" s="69"/>
      <c r="I1937" s="226"/>
      <c r="J1937" s="54"/>
      <c r="K1937" s="55" t="str">
        <f t="shared" si="122"/>
        <v/>
      </c>
    </row>
    <row r="1938" spans="3:11">
      <c r="C1938" s="50" t="str">
        <f t="shared" si="123"/>
        <v/>
      </c>
      <c r="D1938" s="50" t="str">
        <f t="shared" si="124"/>
        <v/>
      </c>
      <c r="E1938" s="50" t="str">
        <f t="shared" si="125"/>
        <v/>
      </c>
      <c r="F1938" s="224"/>
      <c r="G1938" s="69"/>
      <c r="H1938" s="69"/>
      <c r="I1938" s="226"/>
      <c r="J1938" s="54"/>
      <c r="K1938" s="55" t="str">
        <f t="shared" ref="K1938:K2001" si="126">IF(I1938="","",IF(I1938=$A$5,"Entrada",IF(I1938=$A$6,"Entrada",IF(I1938=$A$7,"Entrada",IF(I1938=$A$8,"Entrada",IF(I1938=$A$9,"Entrada",(IF(I1938=$A$10,"Entrada","Saída"))))))))</f>
        <v/>
      </c>
    </row>
    <row r="1939" spans="3:11">
      <c r="C1939" s="50" t="str">
        <f t="shared" si="123"/>
        <v/>
      </c>
      <c r="D1939" s="50" t="str">
        <f t="shared" si="124"/>
        <v/>
      </c>
      <c r="E1939" s="50" t="str">
        <f t="shared" si="125"/>
        <v/>
      </c>
      <c r="F1939" s="224"/>
      <c r="G1939" s="69"/>
      <c r="H1939" s="69"/>
      <c r="I1939" s="226"/>
      <c r="J1939" s="54"/>
      <c r="K1939" s="55" t="str">
        <f t="shared" si="126"/>
        <v/>
      </c>
    </row>
    <row r="1940" spans="3:11">
      <c r="C1940" s="50" t="str">
        <f t="shared" si="123"/>
        <v/>
      </c>
      <c r="D1940" s="50" t="str">
        <f t="shared" si="124"/>
        <v/>
      </c>
      <c r="E1940" s="50" t="str">
        <f t="shared" si="125"/>
        <v/>
      </c>
      <c r="F1940" s="224"/>
      <c r="G1940" s="69"/>
      <c r="H1940" s="69"/>
      <c r="I1940" s="226"/>
      <c r="J1940" s="54"/>
      <c r="K1940" s="55" t="str">
        <f t="shared" si="126"/>
        <v/>
      </c>
    </row>
    <row r="1941" spans="3:11">
      <c r="C1941" s="50" t="str">
        <f t="shared" si="123"/>
        <v/>
      </c>
      <c r="D1941" s="50" t="str">
        <f t="shared" si="124"/>
        <v/>
      </c>
      <c r="E1941" s="50" t="str">
        <f t="shared" si="125"/>
        <v/>
      </c>
      <c r="F1941" s="224"/>
      <c r="G1941" s="69"/>
      <c r="H1941" s="69"/>
      <c r="I1941" s="226"/>
      <c r="J1941" s="54"/>
      <c r="K1941" s="55" t="str">
        <f t="shared" si="126"/>
        <v/>
      </c>
    </row>
    <row r="1942" spans="3:11">
      <c r="C1942" s="50" t="str">
        <f t="shared" si="123"/>
        <v/>
      </c>
      <c r="D1942" s="50" t="str">
        <f t="shared" si="124"/>
        <v/>
      </c>
      <c r="E1942" s="50" t="str">
        <f t="shared" si="125"/>
        <v/>
      </c>
      <c r="F1942" s="224"/>
      <c r="G1942" s="69"/>
      <c r="H1942" s="69"/>
      <c r="I1942" s="226"/>
      <c r="J1942" s="54"/>
      <c r="K1942" s="55" t="str">
        <f t="shared" si="126"/>
        <v/>
      </c>
    </row>
    <row r="1943" spans="3:11">
      <c r="C1943" s="50" t="str">
        <f t="shared" ref="C1943:C2006" si="127">IF(F1943="","",MONTH(F1943))</f>
        <v/>
      </c>
      <c r="D1943" s="50" t="str">
        <f t="shared" ref="D1943:D2006" si="128">IF(F1943="","",YEAR(F1943))</f>
        <v/>
      </c>
      <c r="E1943" s="50" t="str">
        <f t="shared" ref="E1943:E2006" si="129">IF(F1943="","",IF(OR(C1943=10,C1943=11,C1943=12),CONCATENATE(D1943,"/",C1943),CONCATENATE(D1943,"/",0,C1943)))</f>
        <v/>
      </c>
      <c r="F1943" s="224"/>
      <c r="G1943" s="69"/>
      <c r="H1943" s="69"/>
      <c r="I1943" s="226"/>
      <c r="J1943" s="54"/>
      <c r="K1943" s="55" t="str">
        <f t="shared" si="126"/>
        <v/>
      </c>
    </row>
    <row r="1944" spans="3:11">
      <c r="C1944" s="50" t="str">
        <f t="shared" si="127"/>
        <v/>
      </c>
      <c r="D1944" s="50" t="str">
        <f t="shared" si="128"/>
        <v/>
      </c>
      <c r="E1944" s="50" t="str">
        <f t="shared" si="129"/>
        <v/>
      </c>
      <c r="F1944" s="224"/>
      <c r="G1944" s="69"/>
      <c r="H1944" s="69"/>
      <c r="I1944" s="226"/>
      <c r="J1944" s="54"/>
      <c r="K1944" s="55" t="str">
        <f t="shared" si="126"/>
        <v/>
      </c>
    </row>
    <row r="1945" spans="3:11">
      <c r="C1945" s="50" t="str">
        <f t="shared" si="127"/>
        <v/>
      </c>
      <c r="D1945" s="50" t="str">
        <f t="shared" si="128"/>
        <v/>
      </c>
      <c r="E1945" s="50" t="str">
        <f t="shared" si="129"/>
        <v/>
      </c>
      <c r="F1945" s="224"/>
      <c r="G1945" s="69"/>
      <c r="H1945" s="69"/>
      <c r="I1945" s="226"/>
      <c r="J1945" s="54"/>
      <c r="K1945" s="55" t="str">
        <f t="shared" si="126"/>
        <v/>
      </c>
    </row>
    <row r="1946" spans="3:11">
      <c r="C1946" s="50" t="str">
        <f t="shared" si="127"/>
        <v/>
      </c>
      <c r="D1946" s="50" t="str">
        <f t="shared" si="128"/>
        <v/>
      </c>
      <c r="E1946" s="50" t="str">
        <f t="shared" si="129"/>
        <v/>
      </c>
      <c r="F1946" s="224"/>
      <c r="G1946" s="69"/>
      <c r="H1946" s="69"/>
      <c r="I1946" s="226"/>
      <c r="J1946" s="54"/>
      <c r="K1946" s="55" t="str">
        <f t="shared" si="126"/>
        <v/>
      </c>
    </row>
    <row r="1947" spans="3:11">
      <c r="C1947" s="50" t="str">
        <f t="shared" si="127"/>
        <v/>
      </c>
      <c r="D1947" s="50" t="str">
        <f t="shared" si="128"/>
        <v/>
      </c>
      <c r="E1947" s="50" t="str">
        <f t="shared" si="129"/>
        <v/>
      </c>
      <c r="F1947" s="224"/>
      <c r="G1947" s="69"/>
      <c r="H1947" s="69"/>
      <c r="I1947" s="226"/>
      <c r="J1947" s="54"/>
      <c r="K1947" s="55" t="str">
        <f t="shared" si="126"/>
        <v/>
      </c>
    </row>
    <row r="1948" spans="3:11">
      <c r="C1948" s="50" t="str">
        <f t="shared" si="127"/>
        <v/>
      </c>
      <c r="D1948" s="50" t="str">
        <f t="shared" si="128"/>
        <v/>
      </c>
      <c r="E1948" s="50" t="str">
        <f t="shared" si="129"/>
        <v/>
      </c>
      <c r="F1948" s="224"/>
      <c r="G1948" s="69"/>
      <c r="H1948" s="69"/>
      <c r="I1948" s="226"/>
      <c r="J1948" s="54"/>
      <c r="K1948" s="55" t="str">
        <f t="shared" si="126"/>
        <v/>
      </c>
    </row>
    <row r="1949" spans="3:11">
      <c r="C1949" s="50" t="str">
        <f t="shared" si="127"/>
        <v/>
      </c>
      <c r="D1949" s="50" t="str">
        <f t="shared" si="128"/>
        <v/>
      </c>
      <c r="E1949" s="50" t="str">
        <f t="shared" si="129"/>
        <v/>
      </c>
      <c r="F1949" s="224"/>
      <c r="G1949" s="69"/>
      <c r="H1949" s="69"/>
      <c r="I1949" s="226"/>
      <c r="J1949" s="54"/>
      <c r="K1949" s="55" t="str">
        <f t="shared" si="126"/>
        <v/>
      </c>
    </row>
    <row r="1950" spans="3:11">
      <c r="C1950" s="50" t="str">
        <f t="shared" si="127"/>
        <v/>
      </c>
      <c r="D1950" s="50" t="str">
        <f t="shared" si="128"/>
        <v/>
      </c>
      <c r="E1950" s="50" t="str">
        <f t="shared" si="129"/>
        <v/>
      </c>
      <c r="F1950" s="224"/>
      <c r="G1950" s="69"/>
      <c r="H1950" s="69"/>
      <c r="I1950" s="226"/>
      <c r="J1950" s="54"/>
      <c r="K1950" s="55" t="str">
        <f t="shared" si="126"/>
        <v/>
      </c>
    </row>
    <row r="1951" spans="3:11">
      <c r="C1951" s="50" t="str">
        <f t="shared" si="127"/>
        <v/>
      </c>
      <c r="D1951" s="50" t="str">
        <f t="shared" si="128"/>
        <v/>
      </c>
      <c r="E1951" s="50" t="str">
        <f t="shared" si="129"/>
        <v/>
      </c>
      <c r="F1951" s="224"/>
      <c r="G1951" s="69"/>
      <c r="H1951" s="69"/>
      <c r="I1951" s="226"/>
      <c r="J1951" s="54"/>
      <c r="K1951" s="55" t="str">
        <f t="shared" si="126"/>
        <v/>
      </c>
    </row>
    <row r="1952" spans="3:11">
      <c r="C1952" s="50" t="str">
        <f t="shared" si="127"/>
        <v/>
      </c>
      <c r="D1952" s="50" t="str">
        <f t="shared" si="128"/>
        <v/>
      </c>
      <c r="E1952" s="50" t="str">
        <f t="shared" si="129"/>
        <v/>
      </c>
      <c r="F1952" s="224"/>
      <c r="G1952" s="69"/>
      <c r="H1952" s="69"/>
      <c r="I1952" s="226"/>
      <c r="J1952" s="54"/>
      <c r="K1952" s="55" t="str">
        <f t="shared" si="126"/>
        <v/>
      </c>
    </row>
    <row r="1953" spans="3:11">
      <c r="C1953" s="50" t="str">
        <f t="shared" si="127"/>
        <v/>
      </c>
      <c r="D1953" s="50" t="str">
        <f t="shared" si="128"/>
        <v/>
      </c>
      <c r="E1953" s="50" t="str">
        <f t="shared" si="129"/>
        <v/>
      </c>
      <c r="F1953" s="224"/>
      <c r="G1953" s="69"/>
      <c r="H1953" s="69"/>
      <c r="I1953" s="226"/>
      <c r="J1953" s="54"/>
      <c r="K1953" s="55" t="str">
        <f t="shared" si="126"/>
        <v/>
      </c>
    </row>
    <row r="1954" spans="3:11">
      <c r="C1954" s="50" t="str">
        <f t="shared" si="127"/>
        <v/>
      </c>
      <c r="D1954" s="50" t="str">
        <f t="shared" si="128"/>
        <v/>
      </c>
      <c r="E1954" s="50" t="str">
        <f t="shared" si="129"/>
        <v/>
      </c>
      <c r="F1954" s="224"/>
      <c r="G1954" s="69"/>
      <c r="H1954" s="69"/>
      <c r="I1954" s="226"/>
      <c r="J1954" s="54"/>
      <c r="K1954" s="55" t="str">
        <f t="shared" si="126"/>
        <v/>
      </c>
    </row>
    <row r="1955" spans="3:11">
      <c r="C1955" s="50" t="str">
        <f t="shared" si="127"/>
        <v/>
      </c>
      <c r="D1955" s="50" t="str">
        <f t="shared" si="128"/>
        <v/>
      </c>
      <c r="E1955" s="50" t="str">
        <f t="shared" si="129"/>
        <v/>
      </c>
      <c r="F1955" s="224"/>
      <c r="G1955" s="69"/>
      <c r="H1955" s="69"/>
      <c r="I1955" s="226"/>
      <c r="J1955" s="54"/>
      <c r="K1955" s="55" t="str">
        <f t="shared" si="126"/>
        <v/>
      </c>
    </row>
    <row r="1956" spans="3:11">
      <c r="C1956" s="50" t="str">
        <f t="shared" si="127"/>
        <v/>
      </c>
      <c r="D1956" s="50" t="str">
        <f t="shared" si="128"/>
        <v/>
      </c>
      <c r="E1956" s="50" t="str">
        <f t="shared" si="129"/>
        <v/>
      </c>
      <c r="F1956" s="224"/>
      <c r="G1956" s="69"/>
      <c r="H1956" s="69"/>
      <c r="I1956" s="226"/>
      <c r="J1956" s="54"/>
      <c r="K1956" s="55" t="str">
        <f t="shared" si="126"/>
        <v/>
      </c>
    </row>
    <row r="1957" spans="3:11">
      <c r="C1957" s="50" t="str">
        <f t="shared" si="127"/>
        <v/>
      </c>
      <c r="D1957" s="50" t="str">
        <f t="shared" si="128"/>
        <v/>
      </c>
      <c r="E1957" s="50" t="str">
        <f t="shared" si="129"/>
        <v/>
      </c>
      <c r="F1957" s="224"/>
      <c r="G1957" s="69"/>
      <c r="H1957" s="69"/>
      <c r="I1957" s="226"/>
      <c r="J1957" s="54"/>
      <c r="K1957" s="55" t="str">
        <f t="shared" si="126"/>
        <v/>
      </c>
    </row>
    <row r="1958" spans="3:11">
      <c r="C1958" s="50" t="str">
        <f t="shared" si="127"/>
        <v/>
      </c>
      <c r="D1958" s="50" t="str">
        <f t="shared" si="128"/>
        <v/>
      </c>
      <c r="E1958" s="50" t="str">
        <f t="shared" si="129"/>
        <v/>
      </c>
      <c r="F1958" s="224"/>
      <c r="G1958" s="69"/>
      <c r="H1958" s="69"/>
      <c r="I1958" s="226"/>
      <c r="J1958" s="54"/>
      <c r="K1958" s="55" t="str">
        <f t="shared" si="126"/>
        <v/>
      </c>
    </row>
    <row r="1959" spans="3:11">
      <c r="C1959" s="50" t="str">
        <f t="shared" si="127"/>
        <v/>
      </c>
      <c r="D1959" s="50" t="str">
        <f t="shared" si="128"/>
        <v/>
      </c>
      <c r="E1959" s="50" t="str">
        <f t="shared" si="129"/>
        <v/>
      </c>
      <c r="F1959" s="224"/>
      <c r="G1959" s="69"/>
      <c r="H1959" s="69"/>
      <c r="I1959" s="226"/>
      <c r="J1959" s="54"/>
      <c r="K1959" s="55" t="str">
        <f t="shared" si="126"/>
        <v/>
      </c>
    </row>
    <row r="1960" spans="3:11">
      <c r="C1960" s="50" t="str">
        <f t="shared" si="127"/>
        <v/>
      </c>
      <c r="D1960" s="50" t="str">
        <f t="shared" si="128"/>
        <v/>
      </c>
      <c r="E1960" s="50" t="str">
        <f t="shared" si="129"/>
        <v/>
      </c>
      <c r="F1960" s="224"/>
      <c r="G1960" s="69"/>
      <c r="H1960" s="69"/>
      <c r="I1960" s="226"/>
      <c r="J1960" s="54"/>
      <c r="K1960" s="55" t="str">
        <f t="shared" si="126"/>
        <v/>
      </c>
    </row>
    <row r="1961" spans="3:11">
      <c r="C1961" s="50" t="str">
        <f t="shared" si="127"/>
        <v/>
      </c>
      <c r="D1961" s="50" t="str">
        <f t="shared" si="128"/>
        <v/>
      </c>
      <c r="E1961" s="50" t="str">
        <f t="shared" si="129"/>
        <v/>
      </c>
      <c r="F1961" s="224"/>
      <c r="G1961" s="69"/>
      <c r="H1961" s="69"/>
      <c r="I1961" s="226"/>
      <c r="J1961" s="54"/>
      <c r="K1961" s="55" t="str">
        <f t="shared" si="126"/>
        <v/>
      </c>
    </row>
    <row r="1962" spans="3:11">
      <c r="C1962" s="50" t="str">
        <f t="shared" si="127"/>
        <v/>
      </c>
      <c r="D1962" s="50" t="str">
        <f t="shared" si="128"/>
        <v/>
      </c>
      <c r="E1962" s="50" t="str">
        <f t="shared" si="129"/>
        <v/>
      </c>
      <c r="F1962" s="224"/>
      <c r="G1962" s="69"/>
      <c r="H1962" s="69"/>
      <c r="I1962" s="226"/>
      <c r="J1962" s="54"/>
      <c r="K1962" s="55" t="str">
        <f t="shared" si="126"/>
        <v/>
      </c>
    </row>
    <row r="1963" spans="3:11">
      <c r="C1963" s="50" t="str">
        <f t="shared" si="127"/>
        <v/>
      </c>
      <c r="D1963" s="50" t="str">
        <f t="shared" si="128"/>
        <v/>
      </c>
      <c r="E1963" s="50" t="str">
        <f t="shared" si="129"/>
        <v/>
      </c>
      <c r="F1963" s="224"/>
      <c r="G1963" s="69"/>
      <c r="H1963" s="69"/>
      <c r="I1963" s="226"/>
      <c r="J1963" s="54"/>
      <c r="K1963" s="55" t="str">
        <f t="shared" si="126"/>
        <v/>
      </c>
    </row>
    <row r="1964" spans="3:11">
      <c r="C1964" s="50" t="str">
        <f t="shared" si="127"/>
        <v/>
      </c>
      <c r="D1964" s="50" t="str">
        <f t="shared" si="128"/>
        <v/>
      </c>
      <c r="E1964" s="50" t="str">
        <f t="shared" si="129"/>
        <v/>
      </c>
      <c r="F1964" s="224"/>
      <c r="G1964" s="69"/>
      <c r="H1964" s="69"/>
      <c r="I1964" s="226"/>
      <c r="J1964" s="54"/>
      <c r="K1964" s="55" t="str">
        <f t="shared" si="126"/>
        <v/>
      </c>
    </row>
    <row r="1965" spans="3:11">
      <c r="C1965" s="50" t="str">
        <f t="shared" si="127"/>
        <v/>
      </c>
      <c r="D1965" s="50" t="str">
        <f t="shared" si="128"/>
        <v/>
      </c>
      <c r="E1965" s="50" t="str">
        <f t="shared" si="129"/>
        <v/>
      </c>
      <c r="F1965" s="224"/>
      <c r="G1965" s="69"/>
      <c r="H1965" s="69"/>
      <c r="I1965" s="226"/>
      <c r="J1965" s="54"/>
      <c r="K1965" s="55" t="str">
        <f t="shared" si="126"/>
        <v/>
      </c>
    </row>
    <row r="1966" spans="3:11">
      <c r="C1966" s="50" t="str">
        <f t="shared" si="127"/>
        <v/>
      </c>
      <c r="D1966" s="50" t="str">
        <f t="shared" si="128"/>
        <v/>
      </c>
      <c r="E1966" s="50" t="str">
        <f t="shared" si="129"/>
        <v/>
      </c>
      <c r="F1966" s="224"/>
      <c r="G1966" s="69"/>
      <c r="H1966" s="69"/>
      <c r="I1966" s="226"/>
      <c r="J1966" s="54"/>
      <c r="K1966" s="55" t="str">
        <f t="shared" si="126"/>
        <v/>
      </c>
    </row>
    <row r="1967" spans="3:11">
      <c r="C1967" s="50" t="str">
        <f t="shared" si="127"/>
        <v/>
      </c>
      <c r="D1967" s="50" t="str">
        <f t="shared" si="128"/>
        <v/>
      </c>
      <c r="E1967" s="50" t="str">
        <f t="shared" si="129"/>
        <v/>
      </c>
      <c r="F1967" s="224"/>
      <c r="G1967" s="69"/>
      <c r="H1967" s="69"/>
      <c r="I1967" s="226"/>
      <c r="J1967" s="54"/>
      <c r="K1967" s="55" t="str">
        <f t="shared" si="126"/>
        <v/>
      </c>
    </row>
    <row r="1968" spans="3:11">
      <c r="C1968" s="50" t="str">
        <f t="shared" si="127"/>
        <v/>
      </c>
      <c r="D1968" s="50" t="str">
        <f t="shared" si="128"/>
        <v/>
      </c>
      <c r="E1968" s="50" t="str">
        <f t="shared" si="129"/>
        <v/>
      </c>
      <c r="F1968" s="224"/>
      <c r="G1968" s="69"/>
      <c r="H1968" s="69"/>
      <c r="I1968" s="226"/>
      <c r="J1968" s="54"/>
      <c r="K1968" s="55" t="str">
        <f t="shared" si="126"/>
        <v/>
      </c>
    </row>
    <row r="1969" spans="3:11">
      <c r="C1969" s="50" t="str">
        <f t="shared" si="127"/>
        <v/>
      </c>
      <c r="D1969" s="50" t="str">
        <f t="shared" si="128"/>
        <v/>
      </c>
      <c r="E1969" s="50" t="str">
        <f t="shared" si="129"/>
        <v/>
      </c>
      <c r="F1969" s="224"/>
      <c r="G1969" s="69"/>
      <c r="H1969" s="69"/>
      <c r="I1969" s="226"/>
      <c r="J1969" s="54"/>
      <c r="K1969" s="55" t="str">
        <f t="shared" si="126"/>
        <v/>
      </c>
    </row>
    <row r="1970" spans="3:11">
      <c r="C1970" s="50" t="str">
        <f t="shared" si="127"/>
        <v/>
      </c>
      <c r="D1970" s="50" t="str">
        <f t="shared" si="128"/>
        <v/>
      </c>
      <c r="E1970" s="50" t="str">
        <f t="shared" si="129"/>
        <v/>
      </c>
      <c r="F1970" s="224"/>
      <c r="G1970" s="69"/>
      <c r="H1970" s="69"/>
      <c r="I1970" s="226"/>
      <c r="J1970" s="54"/>
      <c r="K1970" s="55" t="str">
        <f t="shared" si="126"/>
        <v/>
      </c>
    </row>
    <row r="1971" spans="3:11">
      <c r="C1971" s="50" t="str">
        <f t="shared" si="127"/>
        <v/>
      </c>
      <c r="D1971" s="50" t="str">
        <f t="shared" si="128"/>
        <v/>
      </c>
      <c r="E1971" s="50" t="str">
        <f t="shared" si="129"/>
        <v/>
      </c>
      <c r="F1971" s="224"/>
      <c r="G1971" s="69"/>
      <c r="H1971" s="69"/>
      <c r="I1971" s="226"/>
      <c r="J1971" s="54"/>
      <c r="K1971" s="55" t="str">
        <f t="shared" si="126"/>
        <v/>
      </c>
    </row>
    <row r="1972" spans="3:11">
      <c r="C1972" s="50" t="str">
        <f t="shared" si="127"/>
        <v/>
      </c>
      <c r="D1972" s="50" t="str">
        <f t="shared" si="128"/>
        <v/>
      </c>
      <c r="E1972" s="50" t="str">
        <f t="shared" si="129"/>
        <v/>
      </c>
      <c r="F1972" s="224"/>
      <c r="G1972" s="69"/>
      <c r="H1972" s="69"/>
      <c r="I1972" s="226"/>
      <c r="J1972" s="54"/>
      <c r="K1972" s="55" t="str">
        <f t="shared" si="126"/>
        <v/>
      </c>
    </row>
    <row r="1973" spans="3:11">
      <c r="C1973" s="50" t="str">
        <f t="shared" si="127"/>
        <v/>
      </c>
      <c r="D1973" s="50" t="str">
        <f t="shared" si="128"/>
        <v/>
      </c>
      <c r="E1973" s="50" t="str">
        <f t="shared" si="129"/>
        <v/>
      </c>
      <c r="F1973" s="224"/>
      <c r="G1973" s="69"/>
      <c r="H1973" s="69"/>
      <c r="I1973" s="226"/>
      <c r="J1973" s="54"/>
      <c r="K1973" s="55" t="str">
        <f t="shared" si="126"/>
        <v/>
      </c>
    </row>
    <row r="1974" spans="3:11">
      <c r="C1974" s="50" t="str">
        <f t="shared" si="127"/>
        <v/>
      </c>
      <c r="D1974" s="50" t="str">
        <f t="shared" si="128"/>
        <v/>
      </c>
      <c r="E1974" s="50" t="str">
        <f t="shared" si="129"/>
        <v/>
      </c>
      <c r="F1974" s="224"/>
      <c r="G1974" s="69"/>
      <c r="H1974" s="69"/>
      <c r="I1974" s="226"/>
      <c r="J1974" s="54"/>
      <c r="K1974" s="55" t="str">
        <f t="shared" si="126"/>
        <v/>
      </c>
    </row>
    <row r="1975" spans="3:11">
      <c r="C1975" s="50" t="str">
        <f t="shared" si="127"/>
        <v/>
      </c>
      <c r="D1975" s="50" t="str">
        <f t="shared" si="128"/>
        <v/>
      </c>
      <c r="E1975" s="50" t="str">
        <f t="shared" si="129"/>
        <v/>
      </c>
      <c r="F1975" s="224"/>
      <c r="G1975" s="69"/>
      <c r="H1975" s="69"/>
      <c r="I1975" s="226"/>
      <c r="J1975" s="54"/>
      <c r="K1975" s="55" t="str">
        <f t="shared" si="126"/>
        <v/>
      </c>
    </row>
    <row r="1976" spans="3:11">
      <c r="C1976" s="50" t="str">
        <f t="shared" si="127"/>
        <v/>
      </c>
      <c r="D1976" s="50" t="str">
        <f t="shared" si="128"/>
        <v/>
      </c>
      <c r="E1976" s="50" t="str">
        <f t="shared" si="129"/>
        <v/>
      </c>
      <c r="F1976" s="224"/>
      <c r="G1976" s="69"/>
      <c r="H1976" s="69"/>
      <c r="I1976" s="226"/>
      <c r="J1976" s="54"/>
      <c r="K1976" s="55" t="str">
        <f t="shared" si="126"/>
        <v/>
      </c>
    </row>
    <row r="1977" spans="3:11">
      <c r="C1977" s="50" t="str">
        <f t="shared" si="127"/>
        <v/>
      </c>
      <c r="D1977" s="50" t="str">
        <f t="shared" si="128"/>
        <v/>
      </c>
      <c r="E1977" s="50" t="str">
        <f t="shared" si="129"/>
        <v/>
      </c>
      <c r="F1977" s="224"/>
      <c r="G1977" s="69"/>
      <c r="H1977" s="69"/>
      <c r="I1977" s="226"/>
      <c r="J1977" s="54"/>
      <c r="K1977" s="55" t="str">
        <f t="shared" si="126"/>
        <v/>
      </c>
    </row>
    <row r="1978" spans="3:11">
      <c r="C1978" s="50" t="str">
        <f t="shared" si="127"/>
        <v/>
      </c>
      <c r="D1978" s="50" t="str">
        <f t="shared" si="128"/>
        <v/>
      </c>
      <c r="E1978" s="50" t="str">
        <f t="shared" si="129"/>
        <v/>
      </c>
      <c r="F1978" s="224"/>
      <c r="G1978" s="69"/>
      <c r="H1978" s="69"/>
      <c r="I1978" s="226"/>
      <c r="J1978" s="54"/>
      <c r="K1978" s="55" t="str">
        <f t="shared" si="126"/>
        <v/>
      </c>
    </row>
    <row r="1979" spans="3:11">
      <c r="C1979" s="50" t="str">
        <f t="shared" si="127"/>
        <v/>
      </c>
      <c r="D1979" s="50" t="str">
        <f t="shared" si="128"/>
        <v/>
      </c>
      <c r="E1979" s="50" t="str">
        <f t="shared" si="129"/>
        <v/>
      </c>
      <c r="F1979" s="224"/>
      <c r="G1979" s="69"/>
      <c r="H1979" s="69"/>
      <c r="I1979" s="226"/>
      <c r="J1979" s="54"/>
      <c r="K1979" s="55" t="str">
        <f t="shared" si="126"/>
        <v/>
      </c>
    </row>
    <row r="1980" spans="3:11">
      <c r="C1980" s="50" t="str">
        <f t="shared" si="127"/>
        <v/>
      </c>
      <c r="D1980" s="50" t="str">
        <f t="shared" si="128"/>
        <v/>
      </c>
      <c r="E1980" s="50" t="str">
        <f t="shared" si="129"/>
        <v/>
      </c>
      <c r="F1980" s="224"/>
      <c r="G1980" s="69"/>
      <c r="H1980" s="69"/>
      <c r="I1980" s="226"/>
      <c r="J1980" s="54"/>
      <c r="K1980" s="55" t="str">
        <f t="shared" si="126"/>
        <v/>
      </c>
    </row>
    <row r="1981" spans="3:11">
      <c r="C1981" s="50" t="str">
        <f t="shared" si="127"/>
        <v/>
      </c>
      <c r="D1981" s="50" t="str">
        <f t="shared" si="128"/>
        <v/>
      </c>
      <c r="E1981" s="50" t="str">
        <f t="shared" si="129"/>
        <v/>
      </c>
      <c r="F1981" s="224"/>
      <c r="G1981" s="69"/>
      <c r="H1981" s="69"/>
      <c r="I1981" s="226"/>
      <c r="J1981" s="54"/>
      <c r="K1981" s="55" t="str">
        <f t="shared" si="126"/>
        <v/>
      </c>
    </row>
    <row r="1982" spans="3:11">
      <c r="C1982" s="50" t="str">
        <f t="shared" si="127"/>
        <v/>
      </c>
      <c r="D1982" s="50" t="str">
        <f t="shared" si="128"/>
        <v/>
      </c>
      <c r="E1982" s="50" t="str">
        <f t="shared" si="129"/>
        <v/>
      </c>
      <c r="F1982" s="224"/>
      <c r="G1982" s="69"/>
      <c r="H1982" s="69"/>
      <c r="I1982" s="226"/>
      <c r="J1982" s="54"/>
      <c r="K1982" s="55" t="str">
        <f t="shared" si="126"/>
        <v/>
      </c>
    </row>
    <row r="1983" spans="3:11">
      <c r="C1983" s="50" t="str">
        <f t="shared" si="127"/>
        <v/>
      </c>
      <c r="D1983" s="50" t="str">
        <f t="shared" si="128"/>
        <v/>
      </c>
      <c r="E1983" s="50" t="str">
        <f t="shared" si="129"/>
        <v/>
      </c>
      <c r="F1983" s="224"/>
      <c r="G1983" s="69"/>
      <c r="H1983" s="69"/>
      <c r="I1983" s="226"/>
      <c r="J1983" s="54"/>
      <c r="K1983" s="55" t="str">
        <f t="shared" si="126"/>
        <v/>
      </c>
    </row>
    <row r="1984" spans="3:11">
      <c r="C1984" s="50" t="str">
        <f t="shared" si="127"/>
        <v/>
      </c>
      <c r="D1984" s="50" t="str">
        <f t="shared" si="128"/>
        <v/>
      </c>
      <c r="E1984" s="50" t="str">
        <f t="shared" si="129"/>
        <v/>
      </c>
      <c r="F1984" s="224"/>
      <c r="G1984" s="69"/>
      <c r="H1984" s="69"/>
      <c r="I1984" s="226"/>
      <c r="J1984" s="54"/>
      <c r="K1984" s="55" t="str">
        <f t="shared" si="126"/>
        <v/>
      </c>
    </row>
    <row r="1985" spans="3:11">
      <c r="C1985" s="50" t="str">
        <f t="shared" si="127"/>
        <v/>
      </c>
      <c r="D1985" s="50" t="str">
        <f t="shared" si="128"/>
        <v/>
      </c>
      <c r="E1985" s="50" t="str">
        <f t="shared" si="129"/>
        <v/>
      </c>
      <c r="F1985" s="224"/>
      <c r="G1985" s="69"/>
      <c r="H1985" s="69"/>
      <c r="I1985" s="226"/>
      <c r="J1985" s="54"/>
      <c r="K1985" s="55" t="str">
        <f t="shared" si="126"/>
        <v/>
      </c>
    </row>
    <row r="1986" spans="3:11">
      <c r="C1986" s="50" t="str">
        <f t="shared" si="127"/>
        <v/>
      </c>
      <c r="D1986" s="50" t="str">
        <f t="shared" si="128"/>
        <v/>
      </c>
      <c r="E1986" s="50" t="str">
        <f t="shared" si="129"/>
        <v/>
      </c>
      <c r="F1986" s="224"/>
      <c r="G1986" s="69"/>
      <c r="H1986" s="69"/>
      <c r="I1986" s="226"/>
      <c r="J1986" s="54"/>
      <c r="K1986" s="55" t="str">
        <f t="shared" si="126"/>
        <v/>
      </c>
    </row>
    <row r="1987" spans="3:11">
      <c r="C1987" s="50" t="str">
        <f t="shared" si="127"/>
        <v/>
      </c>
      <c r="D1987" s="50" t="str">
        <f t="shared" si="128"/>
        <v/>
      </c>
      <c r="E1987" s="50" t="str">
        <f t="shared" si="129"/>
        <v/>
      </c>
      <c r="F1987" s="224"/>
      <c r="G1987" s="69"/>
      <c r="H1987" s="69"/>
      <c r="I1987" s="226"/>
      <c r="J1987" s="54"/>
      <c r="K1987" s="55" t="str">
        <f t="shared" si="126"/>
        <v/>
      </c>
    </row>
    <row r="1988" spans="3:11">
      <c r="C1988" s="50" t="str">
        <f t="shared" si="127"/>
        <v/>
      </c>
      <c r="D1988" s="50" t="str">
        <f t="shared" si="128"/>
        <v/>
      </c>
      <c r="E1988" s="50" t="str">
        <f t="shared" si="129"/>
        <v/>
      </c>
      <c r="F1988" s="224"/>
      <c r="G1988" s="69"/>
      <c r="H1988" s="69"/>
      <c r="I1988" s="226"/>
      <c r="J1988" s="54"/>
      <c r="K1988" s="55" t="str">
        <f t="shared" si="126"/>
        <v/>
      </c>
    </row>
    <row r="1989" spans="3:11">
      <c r="C1989" s="50" t="str">
        <f t="shared" si="127"/>
        <v/>
      </c>
      <c r="D1989" s="50" t="str">
        <f t="shared" si="128"/>
        <v/>
      </c>
      <c r="E1989" s="50" t="str">
        <f t="shared" si="129"/>
        <v/>
      </c>
      <c r="F1989" s="224"/>
      <c r="G1989" s="69"/>
      <c r="H1989" s="69"/>
      <c r="I1989" s="226"/>
      <c r="J1989" s="54"/>
      <c r="K1989" s="55" t="str">
        <f t="shared" si="126"/>
        <v/>
      </c>
    </row>
    <row r="1990" spans="3:11">
      <c r="C1990" s="50" t="str">
        <f t="shared" si="127"/>
        <v/>
      </c>
      <c r="D1990" s="50" t="str">
        <f t="shared" si="128"/>
        <v/>
      </c>
      <c r="E1990" s="50" t="str">
        <f t="shared" si="129"/>
        <v/>
      </c>
      <c r="F1990" s="224"/>
      <c r="G1990" s="69"/>
      <c r="H1990" s="69"/>
      <c r="I1990" s="226"/>
      <c r="J1990" s="54"/>
      <c r="K1990" s="55" t="str">
        <f t="shared" si="126"/>
        <v/>
      </c>
    </row>
    <row r="1991" spans="3:11">
      <c r="C1991" s="50" t="str">
        <f t="shared" si="127"/>
        <v/>
      </c>
      <c r="D1991" s="50" t="str">
        <f t="shared" si="128"/>
        <v/>
      </c>
      <c r="E1991" s="50" t="str">
        <f t="shared" si="129"/>
        <v/>
      </c>
      <c r="F1991" s="224"/>
      <c r="G1991" s="69"/>
      <c r="H1991" s="69"/>
      <c r="I1991" s="226"/>
      <c r="J1991" s="54"/>
      <c r="K1991" s="55" t="str">
        <f t="shared" si="126"/>
        <v/>
      </c>
    </row>
    <row r="1992" spans="3:11">
      <c r="C1992" s="50" t="str">
        <f t="shared" si="127"/>
        <v/>
      </c>
      <c r="D1992" s="50" t="str">
        <f t="shared" si="128"/>
        <v/>
      </c>
      <c r="E1992" s="50" t="str">
        <f t="shared" si="129"/>
        <v/>
      </c>
      <c r="F1992" s="224"/>
      <c r="G1992" s="69"/>
      <c r="H1992" s="69"/>
      <c r="I1992" s="226"/>
      <c r="J1992" s="54"/>
      <c r="K1992" s="55" t="str">
        <f t="shared" si="126"/>
        <v/>
      </c>
    </row>
    <row r="1993" spans="3:11">
      <c r="C1993" s="50" t="str">
        <f t="shared" si="127"/>
        <v/>
      </c>
      <c r="D1993" s="50" t="str">
        <f t="shared" si="128"/>
        <v/>
      </c>
      <c r="E1993" s="50" t="str">
        <f t="shared" si="129"/>
        <v/>
      </c>
      <c r="F1993" s="224"/>
      <c r="G1993" s="69"/>
      <c r="H1993" s="69"/>
      <c r="I1993" s="226"/>
      <c r="J1993" s="54"/>
      <c r="K1993" s="55" t="str">
        <f t="shared" si="126"/>
        <v/>
      </c>
    </row>
    <row r="1994" spans="3:11">
      <c r="C1994" s="50" t="str">
        <f t="shared" si="127"/>
        <v/>
      </c>
      <c r="D1994" s="50" t="str">
        <f t="shared" si="128"/>
        <v/>
      </c>
      <c r="E1994" s="50" t="str">
        <f t="shared" si="129"/>
        <v/>
      </c>
      <c r="F1994" s="224"/>
      <c r="G1994" s="69"/>
      <c r="H1994" s="69"/>
      <c r="I1994" s="226"/>
      <c r="J1994" s="54"/>
      <c r="K1994" s="55" t="str">
        <f t="shared" si="126"/>
        <v/>
      </c>
    </row>
    <row r="1995" spans="3:11">
      <c r="C1995" s="50" t="str">
        <f t="shared" si="127"/>
        <v/>
      </c>
      <c r="D1995" s="50" t="str">
        <f t="shared" si="128"/>
        <v/>
      </c>
      <c r="E1995" s="50" t="str">
        <f t="shared" si="129"/>
        <v/>
      </c>
      <c r="F1995" s="224"/>
      <c r="G1995" s="69"/>
      <c r="H1995" s="69"/>
      <c r="I1995" s="226"/>
      <c r="J1995" s="54"/>
      <c r="K1995" s="55" t="str">
        <f t="shared" si="126"/>
        <v/>
      </c>
    </row>
    <row r="1996" spans="3:11">
      <c r="C1996" s="50" t="str">
        <f t="shared" si="127"/>
        <v/>
      </c>
      <c r="D1996" s="50" t="str">
        <f t="shared" si="128"/>
        <v/>
      </c>
      <c r="E1996" s="50" t="str">
        <f t="shared" si="129"/>
        <v/>
      </c>
      <c r="F1996" s="224"/>
      <c r="G1996" s="69"/>
      <c r="H1996" s="69"/>
      <c r="I1996" s="226"/>
      <c r="J1996" s="54"/>
      <c r="K1996" s="55" t="str">
        <f t="shared" si="126"/>
        <v/>
      </c>
    </row>
    <row r="1997" spans="3:11">
      <c r="C1997" s="50" t="str">
        <f t="shared" si="127"/>
        <v/>
      </c>
      <c r="D1997" s="50" t="str">
        <f t="shared" si="128"/>
        <v/>
      </c>
      <c r="E1997" s="50" t="str">
        <f t="shared" si="129"/>
        <v/>
      </c>
      <c r="F1997" s="224"/>
      <c r="G1997" s="69"/>
      <c r="H1997" s="69"/>
      <c r="I1997" s="226"/>
      <c r="J1997" s="54"/>
      <c r="K1997" s="55" t="str">
        <f t="shared" si="126"/>
        <v/>
      </c>
    </row>
    <row r="1998" spans="3:11">
      <c r="C1998" s="50" t="str">
        <f t="shared" si="127"/>
        <v/>
      </c>
      <c r="D1998" s="50" t="str">
        <f t="shared" si="128"/>
        <v/>
      </c>
      <c r="E1998" s="50" t="str">
        <f t="shared" si="129"/>
        <v/>
      </c>
      <c r="F1998" s="224"/>
      <c r="G1998" s="69"/>
      <c r="H1998" s="69"/>
      <c r="I1998" s="226"/>
      <c r="J1998" s="54"/>
      <c r="K1998" s="55" t="str">
        <f t="shared" si="126"/>
        <v/>
      </c>
    </row>
    <row r="1999" spans="3:11">
      <c r="C1999" s="50" t="str">
        <f t="shared" si="127"/>
        <v/>
      </c>
      <c r="D1999" s="50" t="str">
        <f t="shared" si="128"/>
        <v/>
      </c>
      <c r="E1999" s="50" t="str">
        <f t="shared" si="129"/>
        <v/>
      </c>
      <c r="F1999" s="224"/>
      <c r="G1999" s="69"/>
      <c r="H1999" s="69"/>
      <c r="I1999" s="226"/>
      <c r="J1999" s="54"/>
      <c r="K1999" s="55" t="str">
        <f t="shared" si="126"/>
        <v/>
      </c>
    </row>
    <row r="2000" spans="3:11">
      <c r="C2000" s="50" t="str">
        <f t="shared" si="127"/>
        <v/>
      </c>
      <c r="D2000" s="50" t="str">
        <f t="shared" si="128"/>
        <v/>
      </c>
      <c r="E2000" s="50" t="str">
        <f t="shared" si="129"/>
        <v/>
      </c>
      <c r="F2000" s="224"/>
      <c r="G2000" s="69"/>
      <c r="H2000" s="69"/>
      <c r="I2000" s="226"/>
      <c r="J2000" s="54"/>
      <c r="K2000" s="55" t="str">
        <f t="shared" si="126"/>
        <v/>
      </c>
    </row>
    <row r="2001" spans="3:11">
      <c r="C2001" s="50" t="str">
        <f t="shared" si="127"/>
        <v/>
      </c>
      <c r="D2001" s="50" t="str">
        <f t="shared" si="128"/>
        <v/>
      </c>
      <c r="E2001" s="50" t="str">
        <f t="shared" si="129"/>
        <v/>
      </c>
      <c r="F2001" s="224"/>
      <c r="G2001" s="69"/>
      <c r="H2001" s="69"/>
      <c r="I2001" s="226"/>
      <c r="J2001" s="54"/>
      <c r="K2001" s="55" t="str">
        <f t="shared" si="126"/>
        <v/>
      </c>
    </row>
    <row r="2002" spans="3:11">
      <c r="C2002" s="50" t="str">
        <f t="shared" si="127"/>
        <v/>
      </c>
      <c r="D2002" s="50" t="str">
        <f t="shared" si="128"/>
        <v/>
      </c>
      <c r="E2002" s="50" t="str">
        <f t="shared" si="129"/>
        <v/>
      </c>
      <c r="F2002" s="224"/>
      <c r="G2002" s="69"/>
      <c r="H2002" s="69"/>
      <c r="I2002" s="226"/>
      <c r="J2002" s="54"/>
      <c r="K2002" s="55" t="str">
        <f t="shared" ref="K2002:K2065" si="130">IF(I2002="","",IF(I2002=$A$5,"Entrada",IF(I2002=$A$6,"Entrada",IF(I2002=$A$7,"Entrada",IF(I2002=$A$8,"Entrada",IF(I2002=$A$9,"Entrada",(IF(I2002=$A$10,"Entrada","Saída"))))))))</f>
        <v/>
      </c>
    </row>
    <row r="2003" spans="3:11">
      <c r="C2003" s="50" t="str">
        <f t="shared" si="127"/>
        <v/>
      </c>
      <c r="D2003" s="50" t="str">
        <f t="shared" si="128"/>
        <v/>
      </c>
      <c r="E2003" s="50" t="str">
        <f t="shared" si="129"/>
        <v/>
      </c>
      <c r="F2003" s="224"/>
      <c r="G2003" s="69"/>
      <c r="H2003" s="69"/>
      <c r="I2003" s="226"/>
      <c r="J2003" s="54"/>
      <c r="K2003" s="55" t="str">
        <f t="shared" si="130"/>
        <v/>
      </c>
    </row>
    <row r="2004" spans="3:11">
      <c r="C2004" s="50" t="str">
        <f t="shared" si="127"/>
        <v/>
      </c>
      <c r="D2004" s="50" t="str">
        <f t="shared" si="128"/>
        <v/>
      </c>
      <c r="E2004" s="50" t="str">
        <f t="shared" si="129"/>
        <v/>
      </c>
      <c r="F2004" s="224"/>
      <c r="G2004" s="69"/>
      <c r="H2004" s="69"/>
      <c r="I2004" s="226"/>
      <c r="J2004" s="54"/>
      <c r="K2004" s="55" t="str">
        <f t="shared" si="130"/>
        <v/>
      </c>
    </row>
    <row r="2005" spans="3:11">
      <c r="C2005" s="50" t="str">
        <f t="shared" si="127"/>
        <v/>
      </c>
      <c r="D2005" s="50" t="str">
        <f t="shared" si="128"/>
        <v/>
      </c>
      <c r="E2005" s="50" t="str">
        <f t="shared" si="129"/>
        <v/>
      </c>
      <c r="F2005" s="224"/>
      <c r="G2005" s="69"/>
      <c r="H2005" s="69"/>
      <c r="I2005" s="226"/>
      <c r="J2005" s="54"/>
      <c r="K2005" s="55" t="str">
        <f t="shared" si="130"/>
        <v/>
      </c>
    </row>
    <row r="2006" spans="3:11">
      <c r="C2006" s="50" t="str">
        <f t="shared" si="127"/>
        <v/>
      </c>
      <c r="D2006" s="50" t="str">
        <f t="shared" si="128"/>
        <v/>
      </c>
      <c r="E2006" s="50" t="str">
        <f t="shared" si="129"/>
        <v/>
      </c>
      <c r="F2006" s="224"/>
      <c r="G2006" s="69"/>
      <c r="H2006" s="69"/>
      <c r="I2006" s="226"/>
      <c r="J2006" s="54"/>
      <c r="K2006" s="55" t="str">
        <f t="shared" si="130"/>
        <v/>
      </c>
    </row>
    <row r="2007" spans="3:11">
      <c r="C2007" s="50" t="str">
        <f t="shared" ref="C2007:C2070" si="131">IF(F2007="","",MONTH(F2007))</f>
        <v/>
      </c>
      <c r="D2007" s="50" t="str">
        <f t="shared" ref="D2007:D2070" si="132">IF(F2007="","",YEAR(F2007))</f>
        <v/>
      </c>
      <c r="E2007" s="50" t="str">
        <f t="shared" ref="E2007:E2070" si="133">IF(F2007="","",IF(OR(C2007=10,C2007=11,C2007=12),CONCATENATE(D2007,"/",C2007),CONCATENATE(D2007,"/",0,C2007)))</f>
        <v/>
      </c>
      <c r="F2007" s="224"/>
      <c r="G2007" s="69"/>
      <c r="H2007" s="69"/>
      <c r="I2007" s="226"/>
      <c r="J2007" s="54"/>
      <c r="K2007" s="55" t="str">
        <f t="shared" si="130"/>
        <v/>
      </c>
    </row>
    <row r="2008" spans="3:11">
      <c r="C2008" s="50" t="str">
        <f t="shared" si="131"/>
        <v/>
      </c>
      <c r="D2008" s="50" t="str">
        <f t="shared" si="132"/>
        <v/>
      </c>
      <c r="E2008" s="50" t="str">
        <f t="shared" si="133"/>
        <v/>
      </c>
      <c r="F2008" s="224"/>
      <c r="G2008" s="69"/>
      <c r="H2008" s="69"/>
      <c r="I2008" s="226"/>
      <c r="J2008" s="54"/>
      <c r="K2008" s="55" t="str">
        <f t="shared" si="130"/>
        <v/>
      </c>
    </row>
    <row r="2009" spans="3:11">
      <c r="C2009" s="50" t="str">
        <f t="shared" si="131"/>
        <v/>
      </c>
      <c r="D2009" s="50" t="str">
        <f t="shared" si="132"/>
        <v/>
      </c>
      <c r="E2009" s="50" t="str">
        <f t="shared" si="133"/>
        <v/>
      </c>
      <c r="F2009" s="224"/>
      <c r="G2009" s="69"/>
      <c r="H2009" s="69"/>
      <c r="I2009" s="226"/>
      <c r="J2009" s="54"/>
      <c r="K2009" s="55" t="str">
        <f t="shared" si="130"/>
        <v/>
      </c>
    </row>
    <row r="2010" spans="3:11">
      <c r="C2010" s="50" t="str">
        <f t="shared" si="131"/>
        <v/>
      </c>
      <c r="D2010" s="50" t="str">
        <f t="shared" si="132"/>
        <v/>
      </c>
      <c r="E2010" s="50" t="str">
        <f t="shared" si="133"/>
        <v/>
      </c>
      <c r="F2010" s="224"/>
      <c r="G2010" s="69"/>
      <c r="H2010" s="69"/>
      <c r="I2010" s="226"/>
      <c r="J2010" s="54"/>
      <c r="K2010" s="55" t="str">
        <f t="shared" si="130"/>
        <v/>
      </c>
    </row>
    <row r="2011" spans="3:11">
      <c r="C2011" s="50" t="str">
        <f t="shared" si="131"/>
        <v/>
      </c>
      <c r="D2011" s="50" t="str">
        <f t="shared" si="132"/>
        <v/>
      </c>
      <c r="E2011" s="50" t="str">
        <f t="shared" si="133"/>
        <v/>
      </c>
      <c r="F2011" s="224"/>
      <c r="G2011" s="69"/>
      <c r="H2011" s="69"/>
      <c r="I2011" s="226"/>
      <c r="J2011" s="54"/>
      <c r="K2011" s="55" t="str">
        <f t="shared" si="130"/>
        <v/>
      </c>
    </row>
    <row r="2012" spans="3:11">
      <c r="C2012" s="50" t="str">
        <f t="shared" si="131"/>
        <v/>
      </c>
      <c r="D2012" s="50" t="str">
        <f t="shared" si="132"/>
        <v/>
      </c>
      <c r="E2012" s="50" t="str">
        <f t="shared" si="133"/>
        <v/>
      </c>
      <c r="F2012" s="224"/>
      <c r="G2012" s="69"/>
      <c r="H2012" s="69"/>
      <c r="I2012" s="226"/>
      <c r="J2012" s="54"/>
      <c r="K2012" s="55" t="str">
        <f t="shared" si="130"/>
        <v/>
      </c>
    </row>
    <row r="2013" spans="3:11">
      <c r="C2013" s="50" t="str">
        <f t="shared" si="131"/>
        <v/>
      </c>
      <c r="D2013" s="50" t="str">
        <f t="shared" si="132"/>
        <v/>
      </c>
      <c r="E2013" s="50" t="str">
        <f t="shared" si="133"/>
        <v/>
      </c>
      <c r="F2013" s="224"/>
      <c r="G2013" s="69"/>
      <c r="H2013" s="69"/>
      <c r="I2013" s="226"/>
      <c r="J2013" s="54"/>
      <c r="K2013" s="55" t="str">
        <f t="shared" si="130"/>
        <v/>
      </c>
    </row>
    <row r="2014" spans="3:11">
      <c r="C2014" s="50" t="str">
        <f t="shared" si="131"/>
        <v/>
      </c>
      <c r="D2014" s="50" t="str">
        <f t="shared" si="132"/>
        <v/>
      </c>
      <c r="E2014" s="50" t="str">
        <f t="shared" si="133"/>
        <v/>
      </c>
      <c r="F2014" s="224"/>
      <c r="G2014" s="69"/>
      <c r="H2014" s="69"/>
      <c r="I2014" s="226"/>
      <c r="J2014" s="54"/>
      <c r="K2014" s="55" t="str">
        <f t="shared" si="130"/>
        <v/>
      </c>
    </row>
    <row r="2015" spans="3:11">
      <c r="C2015" s="50" t="str">
        <f t="shared" si="131"/>
        <v/>
      </c>
      <c r="D2015" s="50" t="str">
        <f t="shared" si="132"/>
        <v/>
      </c>
      <c r="E2015" s="50" t="str">
        <f t="shared" si="133"/>
        <v/>
      </c>
      <c r="F2015" s="224"/>
      <c r="G2015" s="69"/>
      <c r="H2015" s="69"/>
      <c r="I2015" s="226"/>
      <c r="J2015" s="54"/>
      <c r="K2015" s="55" t="str">
        <f t="shared" si="130"/>
        <v/>
      </c>
    </row>
    <row r="2016" spans="3:11">
      <c r="C2016" s="50" t="str">
        <f t="shared" si="131"/>
        <v/>
      </c>
      <c r="D2016" s="50" t="str">
        <f t="shared" si="132"/>
        <v/>
      </c>
      <c r="E2016" s="50" t="str">
        <f t="shared" si="133"/>
        <v/>
      </c>
      <c r="F2016" s="224"/>
      <c r="G2016" s="69"/>
      <c r="H2016" s="69"/>
      <c r="I2016" s="226"/>
      <c r="J2016" s="54"/>
      <c r="K2016" s="55" t="str">
        <f t="shared" si="130"/>
        <v/>
      </c>
    </row>
    <row r="2017" spans="3:11">
      <c r="C2017" s="50" t="str">
        <f t="shared" si="131"/>
        <v/>
      </c>
      <c r="D2017" s="50" t="str">
        <f t="shared" si="132"/>
        <v/>
      </c>
      <c r="E2017" s="50" t="str">
        <f t="shared" si="133"/>
        <v/>
      </c>
      <c r="F2017" s="224"/>
      <c r="G2017" s="69"/>
      <c r="H2017" s="69"/>
      <c r="I2017" s="226"/>
      <c r="J2017" s="54"/>
      <c r="K2017" s="55" t="str">
        <f t="shared" si="130"/>
        <v/>
      </c>
    </row>
    <row r="2018" spans="3:11">
      <c r="C2018" s="50" t="str">
        <f t="shared" si="131"/>
        <v/>
      </c>
      <c r="D2018" s="50" t="str">
        <f t="shared" si="132"/>
        <v/>
      </c>
      <c r="E2018" s="50" t="str">
        <f t="shared" si="133"/>
        <v/>
      </c>
      <c r="F2018" s="224"/>
      <c r="G2018" s="69"/>
      <c r="H2018" s="69"/>
      <c r="I2018" s="226"/>
      <c r="J2018" s="54"/>
      <c r="K2018" s="55" t="str">
        <f t="shared" si="130"/>
        <v/>
      </c>
    </row>
    <row r="2019" spans="3:11">
      <c r="C2019" s="50" t="str">
        <f t="shared" si="131"/>
        <v/>
      </c>
      <c r="D2019" s="50" t="str">
        <f t="shared" si="132"/>
        <v/>
      </c>
      <c r="E2019" s="50" t="str">
        <f t="shared" si="133"/>
        <v/>
      </c>
      <c r="F2019" s="224"/>
      <c r="G2019" s="69"/>
      <c r="H2019" s="69"/>
      <c r="I2019" s="226"/>
      <c r="J2019" s="54"/>
      <c r="K2019" s="55" t="str">
        <f t="shared" si="130"/>
        <v/>
      </c>
    </row>
    <row r="2020" spans="3:11">
      <c r="C2020" s="50" t="str">
        <f t="shared" si="131"/>
        <v/>
      </c>
      <c r="D2020" s="50" t="str">
        <f t="shared" si="132"/>
        <v/>
      </c>
      <c r="E2020" s="50" t="str">
        <f t="shared" si="133"/>
        <v/>
      </c>
      <c r="F2020" s="224"/>
      <c r="G2020" s="69"/>
      <c r="H2020" s="69"/>
      <c r="I2020" s="226"/>
      <c r="J2020" s="54"/>
      <c r="K2020" s="55" t="str">
        <f t="shared" si="130"/>
        <v/>
      </c>
    </row>
    <row r="2021" spans="3:11">
      <c r="C2021" s="50" t="str">
        <f t="shared" si="131"/>
        <v/>
      </c>
      <c r="D2021" s="50" t="str">
        <f t="shared" si="132"/>
        <v/>
      </c>
      <c r="E2021" s="50" t="str">
        <f t="shared" si="133"/>
        <v/>
      </c>
      <c r="F2021" s="224"/>
      <c r="G2021" s="69"/>
      <c r="H2021" s="69"/>
      <c r="I2021" s="226"/>
      <c r="J2021" s="54"/>
      <c r="K2021" s="55" t="str">
        <f t="shared" si="130"/>
        <v/>
      </c>
    </row>
    <row r="2022" spans="3:11">
      <c r="C2022" s="50" t="str">
        <f t="shared" si="131"/>
        <v/>
      </c>
      <c r="D2022" s="50" t="str">
        <f t="shared" si="132"/>
        <v/>
      </c>
      <c r="E2022" s="50" t="str">
        <f t="shared" si="133"/>
        <v/>
      </c>
      <c r="F2022" s="224"/>
      <c r="G2022" s="69"/>
      <c r="H2022" s="69"/>
      <c r="I2022" s="226"/>
      <c r="J2022" s="54"/>
      <c r="K2022" s="55" t="str">
        <f t="shared" si="130"/>
        <v/>
      </c>
    </row>
    <row r="2023" spans="3:11">
      <c r="C2023" s="50" t="str">
        <f t="shared" si="131"/>
        <v/>
      </c>
      <c r="D2023" s="50" t="str">
        <f t="shared" si="132"/>
        <v/>
      </c>
      <c r="E2023" s="50" t="str">
        <f t="shared" si="133"/>
        <v/>
      </c>
      <c r="F2023" s="224"/>
      <c r="G2023" s="69"/>
      <c r="H2023" s="69"/>
      <c r="I2023" s="226"/>
      <c r="J2023" s="54"/>
      <c r="K2023" s="55" t="str">
        <f t="shared" si="130"/>
        <v/>
      </c>
    </row>
    <row r="2024" spans="3:11">
      <c r="C2024" s="50" t="str">
        <f t="shared" si="131"/>
        <v/>
      </c>
      <c r="D2024" s="50" t="str">
        <f t="shared" si="132"/>
        <v/>
      </c>
      <c r="E2024" s="50" t="str">
        <f t="shared" si="133"/>
        <v/>
      </c>
      <c r="F2024" s="224"/>
      <c r="G2024" s="69"/>
      <c r="H2024" s="69"/>
      <c r="I2024" s="226"/>
      <c r="J2024" s="54"/>
      <c r="K2024" s="55" t="str">
        <f t="shared" si="130"/>
        <v/>
      </c>
    </row>
    <row r="2025" spans="3:11">
      <c r="C2025" s="50" t="str">
        <f t="shared" si="131"/>
        <v/>
      </c>
      <c r="D2025" s="50" t="str">
        <f t="shared" si="132"/>
        <v/>
      </c>
      <c r="E2025" s="50" t="str">
        <f t="shared" si="133"/>
        <v/>
      </c>
      <c r="F2025" s="224"/>
      <c r="G2025" s="69"/>
      <c r="H2025" s="69"/>
      <c r="I2025" s="226"/>
      <c r="J2025" s="54"/>
      <c r="K2025" s="55" t="str">
        <f t="shared" si="130"/>
        <v/>
      </c>
    </row>
    <row r="2026" spans="3:11">
      <c r="C2026" s="50" t="str">
        <f t="shared" si="131"/>
        <v/>
      </c>
      <c r="D2026" s="50" t="str">
        <f t="shared" si="132"/>
        <v/>
      </c>
      <c r="E2026" s="50" t="str">
        <f t="shared" si="133"/>
        <v/>
      </c>
      <c r="F2026" s="224"/>
      <c r="G2026" s="69"/>
      <c r="H2026" s="69"/>
      <c r="I2026" s="226"/>
      <c r="J2026" s="54"/>
      <c r="K2026" s="55" t="str">
        <f t="shared" si="130"/>
        <v/>
      </c>
    </row>
    <row r="2027" spans="3:11">
      <c r="C2027" s="50" t="str">
        <f t="shared" si="131"/>
        <v/>
      </c>
      <c r="D2027" s="50" t="str">
        <f t="shared" si="132"/>
        <v/>
      </c>
      <c r="E2027" s="50" t="str">
        <f t="shared" si="133"/>
        <v/>
      </c>
      <c r="F2027" s="224"/>
      <c r="G2027" s="69"/>
      <c r="H2027" s="69"/>
      <c r="I2027" s="226"/>
      <c r="J2027" s="54"/>
      <c r="K2027" s="55" t="str">
        <f t="shared" si="130"/>
        <v/>
      </c>
    </row>
    <row r="2028" spans="3:11">
      <c r="C2028" s="50" t="str">
        <f t="shared" si="131"/>
        <v/>
      </c>
      <c r="D2028" s="50" t="str">
        <f t="shared" si="132"/>
        <v/>
      </c>
      <c r="E2028" s="50" t="str">
        <f t="shared" si="133"/>
        <v/>
      </c>
      <c r="F2028" s="224"/>
      <c r="G2028" s="69"/>
      <c r="H2028" s="69"/>
      <c r="I2028" s="226"/>
      <c r="J2028" s="54"/>
      <c r="K2028" s="55" t="str">
        <f t="shared" si="130"/>
        <v/>
      </c>
    </row>
    <row r="2029" spans="3:11">
      <c r="C2029" s="50" t="str">
        <f t="shared" si="131"/>
        <v/>
      </c>
      <c r="D2029" s="50" t="str">
        <f t="shared" si="132"/>
        <v/>
      </c>
      <c r="E2029" s="50" t="str">
        <f t="shared" si="133"/>
        <v/>
      </c>
      <c r="F2029" s="224"/>
      <c r="G2029" s="69"/>
      <c r="H2029" s="69"/>
      <c r="I2029" s="226"/>
      <c r="J2029" s="54"/>
      <c r="K2029" s="55" t="str">
        <f t="shared" si="130"/>
        <v/>
      </c>
    </row>
    <row r="2030" spans="3:11">
      <c r="C2030" s="50" t="str">
        <f t="shared" si="131"/>
        <v/>
      </c>
      <c r="D2030" s="50" t="str">
        <f t="shared" si="132"/>
        <v/>
      </c>
      <c r="E2030" s="50" t="str">
        <f t="shared" si="133"/>
        <v/>
      </c>
      <c r="F2030" s="224"/>
      <c r="G2030" s="69"/>
      <c r="H2030" s="69"/>
      <c r="I2030" s="226"/>
      <c r="J2030" s="54"/>
      <c r="K2030" s="55" t="str">
        <f t="shared" si="130"/>
        <v/>
      </c>
    </row>
    <row r="2031" spans="3:11">
      <c r="C2031" s="50" t="str">
        <f t="shared" si="131"/>
        <v/>
      </c>
      <c r="D2031" s="50" t="str">
        <f t="shared" si="132"/>
        <v/>
      </c>
      <c r="E2031" s="50" t="str">
        <f t="shared" si="133"/>
        <v/>
      </c>
      <c r="F2031" s="224"/>
      <c r="G2031" s="69"/>
      <c r="H2031" s="69"/>
      <c r="I2031" s="226"/>
      <c r="J2031" s="54"/>
      <c r="K2031" s="55" t="str">
        <f t="shared" si="130"/>
        <v/>
      </c>
    </row>
    <row r="2032" spans="3:11">
      <c r="C2032" s="50" t="str">
        <f t="shared" si="131"/>
        <v/>
      </c>
      <c r="D2032" s="50" t="str">
        <f t="shared" si="132"/>
        <v/>
      </c>
      <c r="E2032" s="50" t="str">
        <f t="shared" si="133"/>
        <v/>
      </c>
      <c r="F2032" s="224"/>
      <c r="G2032" s="69"/>
      <c r="H2032" s="69"/>
      <c r="I2032" s="226"/>
      <c r="J2032" s="54"/>
      <c r="K2032" s="55" t="str">
        <f t="shared" si="130"/>
        <v/>
      </c>
    </row>
    <row r="2033" spans="3:11">
      <c r="C2033" s="50" t="str">
        <f t="shared" si="131"/>
        <v/>
      </c>
      <c r="D2033" s="50" t="str">
        <f t="shared" si="132"/>
        <v/>
      </c>
      <c r="E2033" s="50" t="str">
        <f t="shared" si="133"/>
        <v/>
      </c>
      <c r="F2033" s="224"/>
      <c r="G2033" s="69"/>
      <c r="H2033" s="69"/>
      <c r="I2033" s="226"/>
      <c r="J2033" s="54"/>
      <c r="K2033" s="55" t="str">
        <f t="shared" si="130"/>
        <v/>
      </c>
    </row>
    <row r="2034" spans="3:11">
      <c r="C2034" s="50" t="str">
        <f t="shared" si="131"/>
        <v/>
      </c>
      <c r="D2034" s="50" t="str">
        <f t="shared" si="132"/>
        <v/>
      </c>
      <c r="E2034" s="50" t="str">
        <f t="shared" si="133"/>
        <v/>
      </c>
      <c r="F2034" s="224"/>
      <c r="G2034" s="69"/>
      <c r="H2034" s="69"/>
      <c r="I2034" s="226"/>
      <c r="J2034" s="54"/>
      <c r="K2034" s="55" t="str">
        <f t="shared" si="130"/>
        <v/>
      </c>
    </row>
    <row r="2035" spans="3:11">
      <c r="C2035" s="50" t="str">
        <f t="shared" si="131"/>
        <v/>
      </c>
      <c r="D2035" s="50" t="str">
        <f t="shared" si="132"/>
        <v/>
      </c>
      <c r="E2035" s="50" t="str">
        <f t="shared" si="133"/>
        <v/>
      </c>
      <c r="F2035" s="224"/>
      <c r="G2035" s="69"/>
      <c r="H2035" s="69"/>
      <c r="I2035" s="226"/>
      <c r="J2035" s="54"/>
      <c r="K2035" s="55" t="str">
        <f t="shared" si="130"/>
        <v/>
      </c>
    </row>
    <row r="2036" spans="3:11">
      <c r="C2036" s="50" t="str">
        <f t="shared" si="131"/>
        <v/>
      </c>
      <c r="D2036" s="50" t="str">
        <f t="shared" si="132"/>
        <v/>
      </c>
      <c r="E2036" s="50" t="str">
        <f t="shared" si="133"/>
        <v/>
      </c>
      <c r="F2036" s="224"/>
      <c r="G2036" s="69"/>
      <c r="H2036" s="69"/>
      <c r="I2036" s="226"/>
      <c r="J2036" s="54"/>
      <c r="K2036" s="55" t="str">
        <f t="shared" si="130"/>
        <v/>
      </c>
    </row>
    <row r="2037" spans="3:11">
      <c r="C2037" s="50" t="str">
        <f t="shared" si="131"/>
        <v/>
      </c>
      <c r="D2037" s="50" t="str">
        <f t="shared" si="132"/>
        <v/>
      </c>
      <c r="E2037" s="50" t="str">
        <f t="shared" si="133"/>
        <v/>
      </c>
      <c r="F2037" s="224"/>
      <c r="G2037" s="69"/>
      <c r="H2037" s="69"/>
      <c r="I2037" s="226"/>
      <c r="J2037" s="54"/>
      <c r="K2037" s="55" t="str">
        <f t="shared" si="130"/>
        <v/>
      </c>
    </row>
    <row r="2038" spans="3:11">
      <c r="C2038" s="50" t="str">
        <f t="shared" si="131"/>
        <v/>
      </c>
      <c r="D2038" s="50" t="str">
        <f t="shared" si="132"/>
        <v/>
      </c>
      <c r="E2038" s="50" t="str">
        <f t="shared" si="133"/>
        <v/>
      </c>
      <c r="F2038" s="224"/>
      <c r="G2038" s="69"/>
      <c r="H2038" s="69"/>
      <c r="I2038" s="226"/>
      <c r="J2038" s="54"/>
      <c r="K2038" s="55" t="str">
        <f t="shared" si="130"/>
        <v/>
      </c>
    </row>
    <row r="2039" spans="3:11">
      <c r="C2039" s="50" t="str">
        <f t="shared" si="131"/>
        <v/>
      </c>
      <c r="D2039" s="50" t="str">
        <f t="shared" si="132"/>
        <v/>
      </c>
      <c r="E2039" s="50" t="str">
        <f t="shared" si="133"/>
        <v/>
      </c>
      <c r="F2039" s="224"/>
      <c r="G2039" s="69"/>
      <c r="H2039" s="69"/>
      <c r="I2039" s="226"/>
      <c r="J2039" s="54"/>
      <c r="K2039" s="55" t="str">
        <f t="shared" si="130"/>
        <v/>
      </c>
    </row>
    <row r="2040" spans="3:11">
      <c r="C2040" s="50" t="str">
        <f t="shared" si="131"/>
        <v/>
      </c>
      <c r="D2040" s="50" t="str">
        <f t="shared" si="132"/>
        <v/>
      </c>
      <c r="E2040" s="50" t="str">
        <f t="shared" si="133"/>
        <v/>
      </c>
      <c r="F2040" s="224"/>
      <c r="G2040" s="69"/>
      <c r="H2040" s="69"/>
      <c r="I2040" s="226"/>
      <c r="J2040" s="54"/>
      <c r="K2040" s="55" t="str">
        <f t="shared" si="130"/>
        <v/>
      </c>
    </row>
    <row r="2041" spans="3:11">
      <c r="C2041" s="50" t="str">
        <f t="shared" si="131"/>
        <v/>
      </c>
      <c r="D2041" s="50" t="str">
        <f t="shared" si="132"/>
        <v/>
      </c>
      <c r="E2041" s="50" t="str">
        <f t="shared" si="133"/>
        <v/>
      </c>
      <c r="F2041" s="224"/>
      <c r="G2041" s="69"/>
      <c r="H2041" s="69"/>
      <c r="I2041" s="226"/>
      <c r="J2041" s="54"/>
      <c r="K2041" s="55" t="str">
        <f t="shared" si="130"/>
        <v/>
      </c>
    </row>
    <row r="2042" spans="3:11">
      <c r="C2042" s="50" t="str">
        <f t="shared" si="131"/>
        <v/>
      </c>
      <c r="D2042" s="50" t="str">
        <f t="shared" si="132"/>
        <v/>
      </c>
      <c r="E2042" s="50" t="str">
        <f t="shared" si="133"/>
        <v/>
      </c>
      <c r="F2042" s="224"/>
      <c r="G2042" s="69"/>
      <c r="H2042" s="69"/>
      <c r="I2042" s="226"/>
      <c r="J2042" s="54"/>
      <c r="K2042" s="55" t="str">
        <f t="shared" si="130"/>
        <v/>
      </c>
    </row>
    <row r="2043" spans="3:11">
      <c r="C2043" s="50" t="str">
        <f t="shared" si="131"/>
        <v/>
      </c>
      <c r="D2043" s="50" t="str">
        <f t="shared" si="132"/>
        <v/>
      </c>
      <c r="E2043" s="50" t="str">
        <f t="shared" si="133"/>
        <v/>
      </c>
      <c r="F2043" s="224"/>
      <c r="G2043" s="69"/>
      <c r="H2043" s="69"/>
      <c r="I2043" s="226"/>
      <c r="J2043" s="54"/>
      <c r="K2043" s="55" t="str">
        <f t="shared" si="130"/>
        <v/>
      </c>
    </row>
    <row r="2044" spans="3:11">
      <c r="C2044" s="50" t="str">
        <f t="shared" si="131"/>
        <v/>
      </c>
      <c r="D2044" s="50" t="str">
        <f t="shared" si="132"/>
        <v/>
      </c>
      <c r="E2044" s="50" t="str">
        <f t="shared" si="133"/>
        <v/>
      </c>
      <c r="F2044" s="224"/>
      <c r="G2044" s="69"/>
      <c r="H2044" s="69"/>
      <c r="I2044" s="226"/>
      <c r="J2044" s="54"/>
      <c r="K2044" s="55" t="str">
        <f t="shared" si="130"/>
        <v/>
      </c>
    </row>
    <row r="2045" spans="3:11">
      <c r="C2045" s="50" t="str">
        <f t="shared" si="131"/>
        <v/>
      </c>
      <c r="D2045" s="50" t="str">
        <f t="shared" si="132"/>
        <v/>
      </c>
      <c r="E2045" s="50" t="str">
        <f t="shared" si="133"/>
        <v/>
      </c>
      <c r="F2045" s="224"/>
      <c r="G2045" s="69"/>
      <c r="H2045" s="69"/>
      <c r="I2045" s="226"/>
      <c r="J2045" s="54"/>
      <c r="K2045" s="55" t="str">
        <f t="shared" si="130"/>
        <v/>
      </c>
    </row>
    <row r="2046" spans="3:11">
      <c r="C2046" s="50" t="str">
        <f t="shared" si="131"/>
        <v/>
      </c>
      <c r="D2046" s="50" t="str">
        <f t="shared" si="132"/>
        <v/>
      </c>
      <c r="E2046" s="50" t="str">
        <f t="shared" si="133"/>
        <v/>
      </c>
      <c r="F2046" s="224"/>
      <c r="G2046" s="69"/>
      <c r="H2046" s="69"/>
      <c r="I2046" s="226"/>
      <c r="J2046" s="54"/>
      <c r="K2046" s="55" t="str">
        <f t="shared" si="130"/>
        <v/>
      </c>
    </row>
    <row r="2047" spans="3:11">
      <c r="C2047" s="50" t="str">
        <f t="shared" si="131"/>
        <v/>
      </c>
      <c r="D2047" s="50" t="str">
        <f t="shared" si="132"/>
        <v/>
      </c>
      <c r="E2047" s="50" t="str">
        <f t="shared" si="133"/>
        <v/>
      </c>
      <c r="F2047" s="224"/>
      <c r="G2047" s="69"/>
      <c r="H2047" s="69"/>
      <c r="I2047" s="226"/>
      <c r="J2047" s="54"/>
      <c r="K2047" s="55" t="str">
        <f t="shared" si="130"/>
        <v/>
      </c>
    </row>
    <row r="2048" spans="3:11">
      <c r="C2048" s="50" t="str">
        <f t="shared" si="131"/>
        <v/>
      </c>
      <c r="D2048" s="50" t="str">
        <f t="shared" si="132"/>
        <v/>
      </c>
      <c r="E2048" s="50" t="str">
        <f t="shared" si="133"/>
        <v/>
      </c>
      <c r="F2048" s="224"/>
      <c r="G2048" s="69"/>
      <c r="H2048" s="69"/>
      <c r="I2048" s="226"/>
      <c r="J2048" s="54"/>
      <c r="K2048" s="55" t="str">
        <f t="shared" si="130"/>
        <v/>
      </c>
    </row>
    <row r="2049" spans="3:11">
      <c r="C2049" s="50" t="str">
        <f t="shared" si="131"/>
        <v/>
      </c>
      <c r="D2049" s="50" t="str">
        <f t="shared" si="132"/>
        <v/>
      </c>
      <c r="E2049" s="50" t="str">
        <f t="shared" si="133"/>
        <v/>
      </c>
      <c r="F2049" s="224"/>
      <c r="G2049" s="69"/>
      <c r="H2049" s="69"/>
      <c r="I2049" s="226"/>
      <c r="J2049" s="54"/>
      <c r="K2049" s="55" t="str">
        <f t="shared" si="130"/>
        <v/>
      </c>
    </row>
    <row r="2050" spans="3:11">
      <c r="C2050" s="50" t="str">
        <f t="shared" si="131"/>
        <v/>
      </c>
      <c r="D2050" s="50" t="str">
        <f t="shared" si="132"/>
        <v/>
      </c>
      <c r="E2050" s="50" t="str">
        <f t="shared" si="133"/>
        <v/>
      </c>
      <c r="F2050" s="224"/>
      <c r="G2050" s="69"/>
      <c r="H2050" s="69"/>
      <c r="I2050" s="226"/>
      <c r="J2050" s="54"/>
      <c r="K2050" s="55" t="str">
        <f t="shared" si="130"/>
        <v/>
      </c>
    </row>
    <row r="2051" spans="3:11">
      <c r="C2051" s="50" t="str">
        <f t="shared" si="131"/>
        <v/>
      </c>
      <c r="D2051" s="50" t="str">
        <f t="shared" si="132"/>
        <v/>
      </c>
      <c r="E2051" s="50" t="str">
        <f t="shared" si="133"/>
        <v/>
      </c>
      <c r="F2051" s="224"/>
      <c r="G2051" s="69"/>
      <c r="H2051" s="69"/>
      <c r="I2051" s="226"/>
      <c r="J2051" s="54"/>
      <c r="K2051" s="55" t="str">
        <f t="shared" si="130"/>
        <v/>
      </c>
    </row>
    <row r="2052" spans="3:11">
      <c r="C2052" s="50" t="str">
        <f t="shared" si="131"/>
        <v/>
      </c>
      <c r="D2052" s="50" t="str">
        <f t="shared" si="132"/>
        <v/>
      </c>
      <c r="E2052" s="50" t="str">
        <f t="shared" si="133"/>
        <v/>
      </c>
      <c r="F2052" s="224"/>
      <c r="G2052" s="69"/>
      <c r="H2052" s="69"/>
      <c r="I2052" s="226"/>
      <c r="J2052" s="54"/>
      <c r="K2052" s="55" t="str">
        <f t="shared" si="130"/>
        <v/>
      </c>
    </row>
    <row r="2053" spans="3:11">
      <c r="C2053" s="50" t="str">
        <f t="shared" si="131"/>
        <v/>
      </c>
      <c r="D2053" s="50" t="str">
        <f t="shared" si="132"/>
        <v/>
      </c>
      <c r="E2053" s="50" t="str">
        <f t="shared" si="133"/>
        <v/>
      </c>
      <c r="F2053" s="224"/>
      <c r="G2053" s="69"/>
      <c r="H2053" s="69"/>
      <c r="I2053" s="226"/>
      <c r="J2053" s="54"/>
      <c r="K2053" s="55" t="str">
        <f t="shared" si="130"/>
        <v/>
      </c>
    </row>
    <row r="2054" spans="3:11">
      <c r="C2054" s="50" t="str">
        <f t="shared" si="131"/>
        <v/>
      </c>
      <c r="D2054" s="50" t="str">
        <f t="shared" si="132"/>
        <v/>
      </c>
      <c r="E2054" s="50" t="str">
        <f t="shared" si="133"/>
        <v/>
      </c>
      <c r="F2054" s="224"/>
      <c r="G2054" s="69"/>
      <c r="H2054" s="69"/>
      <c r="I2054" s="226"/>
      <c r="J2054" s="54"/>
      <c r="K2054" s="55" t="str">
        <f t="shared" si="130"/>
        <v/>
      </c>
    </row>
    <row r="2055" spans="3:11">
      <c r="C2055" s="50" t="str">
        <f t="shared" si="131"/>
        <v/>
      </c>
      <c r="D2055" s="50" t="str">
        <f t="shared" si="132"/>
        <v/>
      </c>
      <c r="E2055" s="50" t="str">
        <f t="shared" si="133"/>
        <v/>
      </c>
      <c r="F2055" s="224"/>
      <c r="G2055" s="69"/>
      <c r="H2055" s="69"/>
      <c r="I2055" s="226"/>
      <c r="J2055" s="54"/>
      <c r="K2055" s="55" t="str">
        <f t="shared" si="130"/>
        <v/>
      </c>
    </row>
    <row r="2056" spans="3:11">
      <c r="C2056" s="50" t="str">
        <f t="shared" si="131"/>
        <v/>
      </c>
      <c r="D2056" s="50" t="str">
        <f t="shared" si="132"/>
        <v/>
      </c>
      <c r="E2056" s="50" t="str">
        <f t="shared" si="133"/>
        <v/>
      </c>
      <c r="F2056" s="224"/>
      <c r="G2056" s="69"/>
      <c r="H2056" s="69"/>
      <c r="I2056" s="226"/>
      <c r="J2056" s="54"/>
      <c r="K2056" s="55" t="str">
        <f t="shared" si="130"/>
        <v/>
      </c>
    </row>
    <row r="2057" spans="3:11">
      <c r="C2057" s="50" t="str">
        <f t="shared" si="131"/>
        <v/>
      </c>
      <c r="D2057" s="50" t="str">
        <f t="shared" si="132"/>
        <v/>
      </c>
      <c r="E2057" s="50" t="str">
        <f t="shared" si="133"/>
        <v/>
      </c>
      <c r="F2057" s="224"/>
      <c r="G2057" s="69"/>
      <c r="H2057" s="69"/>
      <c r="I2057" s="226"/>
      <c r="J2057" s="54"/>
      <c r="K2057" s="55" t="str">
        <f t="shared" si="130"/>
        <v/>
      </c>
    </row>
    <row r="2058" spans="3:11">
      <c r="C2058" s="50" t="str">
        <f t="shared" si="131"/>
        <v/>
      </c>
      <c r="D2058" s="50" t="str">
        <f t="shared" si="132"/>
        <v/>
      </c>
      <c r="E2058" s="50" t="str">
        <f t="shared" si="133"/>
        <v/>
      </c>
      <c r="F2058" s="224"/>
      <c r="G2058" s="69"/>
      <c r="H2058" s="69"/>
      <c r="I2058" s="226"/>
      <c r="J2058" s="54"/>
      <c r="K2058" s="55" t="str">
        <f t="shared" si="130"/>
        <v/>
      </c>
    </row>
    <row r="2059" spans="3:11">
      <c r="C2059" s="50" t="str">
        <f t="shared" si="131"/>
        <v/>
      </c>
      <c r="D2059" s="50" t="str">
        <f t="shared" si="132"/>
        <v/>
      </c>
      <c r="E2059" s="50" t="str">
        <f t="shared" si="133"/>
        <v/>
      </c>
      <c r="F2059" s="224"/>
      <c r="G2059" s="69"/>
      <c r="H2059" s="69"/>
      <c r="I2059" s="226"/>
      <c r="J2059" s="54"/>
      <c r="K2059" s="55" t="str">
        <f t="shared" si="130"/>
        <v/>
      </c>
    </row>
    <row r="2060" spans="3:11">
      <c r="C2060" s="50" t="str">
        <f t="shared" si="131"/>
        <v/>
      </c>
      <c r="D2060" s="50" t="str">
        <f t="shared" si="132"/>
        <v/>
      </c>
      <c r="E2060" s="50" t="str">
        <f t="shared" si="133"/>
        <v/>
      </c>
      <c r="F2060" s="224"/>
      <c r="G2060" s="69"/>
      <c r="H2060" s="69"/>
      <c r="I2060" s="226"/>
      <c r="J2060" s="54"/>
      <c r="K2060" s="55" t="str">
        <f t="shared" si="130"/>
        <v/>
      </c>
    </row>
    <row r="2061" spans="3:11">
      <c r="C2061" s="50" t="str">
        <f t="shared" si="131"/>
        <v/>
      </c>
      <c r="D2061" s="50" t="str">
        <f t="shared" si="132"/>
        <v/>
      </c>
      <c r="E2061" s="50" t="str">
        <f t="shared" si="133"/>
        <v/>
      </c>
      <c r="F2061" s="224"/>
      <c r="G2061" s="69"/>
      <c r="H2061" s="69"/>
      <c r="I2061" s="226"/>
      <c r="J2061" s="54"/>
      <c r="K2061" s="55" t="str">
        <f t="shared" si="130"/>
        <v/>
      </c>
    </row>
    <row r="2062" spans="3:11">
      <c r="C2062" s="50" t="str">
        <f t="shared" si="131"/>
        <v/>
      </c>
      <c r="D2062" s="50" t="str">
        <f t="shared" si="132"/>
        <v/>
      </c>
      <c r="E2062" s="50" t="str">
        <f t="shared" si="133"/>
        <v/>
      </c>
      <c r="F2062" s="224"/>
      <c r="G2062" s="69"/>
      <c r="H2062" s="69"/>
      <c r="I2062" s="226"/>
      <c r="J2062" s="54"/>
      <c r="K2062" s="55" t="str">
        <f t="shared" si="130"/>
        <v/>
      </c>
    </row>
    <row r="2063" spans="3:11">
      <c r="C2063" s="50" t="str">
        <f t="shared" si="131"/>
        <v/>
      </c>
      <c r="D2063" s="50" t="str">
        <f t="shared" si="132"/>
        <v/>
      </c>
      <c r="E2063" s="50" t="str">
        <f t="shared" si="133"/>
        <v/>
      </c>
      <c r="F2063" s="224"/>
      <c r="G2063" s="69"/>
      <c r="H2063" s="69"/>
      <c r="I2063" s="226"/>
      <c r="J2063" s="54"/>
      <c r="K2063" s="55" t="str">
        <f t="shared" si="130"/>
        <v/>
      </c>
    </row>
    <row r="2064" spans="3:11">
      <c r="C2064" s="50" t="str">
        <f t="shared" si="131"/>
        <v/>
      </c>
      <c r="D2064" s="50" t="str">
        <f t="shared" si="132"/>
        <v/>
      </c>
      <c r="E2064" s="50" t="str">
        <f t="shared" si="133"/>
        <v/>
      </c>
      <c r="F2064" s="224"/>
      <c r="G2064" s="69"/>
      <c r="H2064" s="69"/>
      <c r="I2064" s="226"/>
      <c r="J2064" s="54"/>
      <c r="K2064" s="55" t="str">
        <f t="shared" si="130"/>
        <v/>
      </c>
    </row>
    <row r="2065" spans="3:11">
      <c r="C2065" s="50" t="str">
        <f t="shared" si="131"/>
        <v/>
      </c>
      <c r="D2065" s="50" t="str">
        <f t="shared" si="132"/>
        <v/>
      </c>
      <c r="E2065" s="50" t="str">
        <f t="shared" si="133"/>
        <v/>
      </c>
      <c r="F2065" s="224"/>
      <c r="G2065" s="69"/>
      <c r="H2065" s="69"/>
      <c r="I2065" s="226"/>
      <c r="J2065" s="54"/>
      <c r="K2065" s="55" t="str">
        <f t="shared" si="130"/>
        <v/>
      </c>
    </row>
    <row r="2066" spans="3:11">
      <c r="C2066" s="50" t="str">
        <f t="shared" si="131"/>
        <v/>
      </c>
      <c r="D2066" s="50" t="str">
        <f t="shared" si="132"/>
        <v/>
      </c>
      <c r="E2066" s="50" t="str">
        <f t="shared" si="133"/>
        <v/>
      </c>
      <c r="F2066" s="224"/>
      <c r="G2066" s="69"/>
      <c r="H2066" s="69"/>
      <c r="I2066" s="226"/>
      <c r="J2066" s="54"/>
      <c r="K2066" s="55" t="str">
        <f t="shared" ref="K2066:K2129" si="134">IF(I2066="","",IF(I2066=$A$5,"Entrada",IF(I2066=$A$6,"Entrada",IF(I2066=$A$7,"Entrada",IF(I2066=$A$8,"Entrada",IF(I2066=$A$9,"Entrada",(IF(I2066=$A$10,"Entrada","Saída"))))))))</f>
        <v/>
      </c>
    </row>
    <row r="2067" spans="3:11">
      <c r="C2067" s="50" t="str">
        <f t="shared" si="131"/>
        <v/>
      </c>
      <c r="D2067" s="50" t="str">
        <f t="shared" si="132"/>
        <v/>
      </c>
      <c r="E2067" s="50" t="str">
        <f t="shared" si="133"/>
        <v/>
      </c>
      <c r="F2067" s="224"/>
      <c r="G2067" s="69"/>
      <c r="H2067" s="69"/>
      <c r="I2067" s="226"/>
      <c r="J2067" s="54"/>
      <c r="K2067" s="55" t="str">
        <f t="shared" si="134"/>
        <v/>
      </c>
    </row>
    <row r="2068" spans="3:11">
      <c r="C2068" s="50" t="str">
        <f t="shared" si="131"/>
        <v/>
      </c>
      <c r="D2068" s="50" t="str">
        <f t="shared" si="132"/>
        <v/>
      </c>
      <c r="E2068" s="50" t="str">
        <f t="shared" si="133"/>
        <v/>
      </c>
      <c r="F2068" s="224"/>
      <c r="G2068" s="69"/>
      <c r="H2068" s="69"/>
      <c r="I2068" s="226"/>
      <c r="J2068" s="54"/>
      <c r="K2068" s="55" t="str">
        <f t="shared" si="134"/>
        <v/>
      </c>
    </row>
    <row r="2069" spans="3:11">
      <c r="C2069" s="50" t="str">
        <f t="shared" si="131"/>
        <v/>
      </c>
      <c r="D2069" s="50" t="str">
        <f t="shared" si="132"/>
        <v/>
      </c>
      <c r="E2069" s="50" t="str">
        <f t="shared" si="133"/>
        <v/>
      </c>
      <c r="F2069" s="224"/>
      <c r="G2069" s="69"/>
      <c r="H2069" s="69"/>
      <c r="I2069" s="226"/>
      <c r="J2069" s="54"/>
      <c r="K2069" s="55" t="str">
        <f t="shared" si="134"/>
        <v/>
      </c>
    </row>
    <row r="2070" spans="3:11">
      <c r="C2070" s="50" t="str">
        <f t="shared" si="131"/>
        <v/>
      </c>
      <c r="D2070" s="50" t="str">
        <f t="shared" si="132"/>
        <v/>
      </c>
      <c r="E2070" s="50" t="str">
        <f t="shared" si="133"/>
        <v/>
      </c>
      <c r="F2070" s="224"/>
      <c r="G2070" s="69"/>
      <c r="H2070" s="69"/>
      <c r="I2070" s="226"/>
      <c r="J2070" s="54"/>
      <c r="K2070" s="55" t="str">
        <f t="shared" si="134"/>
        <v/>
      </c>
    </row>
    <row r="2071" spans="3:11">
      <c r="C2071" s="50" t="str">
        <f t="shared" ref="C2071:C2134" si="135">IF(F2071="","",MONTH(F2071))</f>
        <v/>
      </c>
      <c r="D2071" s="50" t="str">
        <f t="shared" ref="D2071:D2134" si="136">IF(F2071="","",YEAR(F2071))</f>
        <v/>
      </c>
      <c r="E2071" s="50" t="str">
        <f t="shared" ref="E2071:E2134" si="137">IF(F2071="","",IF(OR(C2071=10,C2071=11,C2071=12),CONCATENATE(D2071,"/",C2071),CONCATENATE(D2071,"/",0,C2071)))</f>
        <v/>
      </c>
      <c r="F2071" s="224"/>
      <c r="G2071" s="69"/>
      <c r="H2071" s="69"/>
      <c r="I2071" s="226"/>
      <c r="J2071" s="54"/>
      <c r="K2071" s="55" t="str">
        <f t="shared" si="134"/>
        <v/>
      </c>
    </row>
    <row r="2072" spans="3:11">
      <c r="C2072" s="50" t="str">
        <f t="shared" si="135"/>
        <v/>
      </c>
      <c r="D2072" s="50" t="str">
        <f t="shared" si="136"/>
        <v/>
      </c>
      <c r="E2072" s="50" t="str">
        <f t="shared" si="137"/>
        <v/>
      </c>
      <c r="F2072" s="224"/>
      <c r="G2072" s="69"/>
      <c r="H2072" s="69"/>
      <c r="I2072" s="226"/>
      <c r="J2072" s="54"/>
      <c r="K2072" s="55" t="str">
        <f t="shared" si="134"/>
        <v/>
      </c>
    </row>
    <row r="2073" spans="3:11">
      <c r="C2073" s="50" t="str">
        <f t="shared" si="135"/>
        <v/>
      </c>
      <c r="D2073" s="50" t="str">
        <f t="shared" si="136"/>
        <v/>
      </c>
      <c r="E2073" s="50" t="str">
        <f t="shared" si="137"/>
        <v/>
      </c>
      <c r="F2073" s="224"/>
      <c r="G2073" s="69"/>
      <c r="H2073" s="69"/>
      <c r="I2073" s="226"/>
      <c r="J2073" s="54"/>
      <c r="K2073" s="55" t="str">
        <f t="shared" si="134"/>
        <v/>
      </c>
    </row>
    <row r="2074" spans="3:11">
      <c r="C2074" s="50" t="str">
        <f t="shared" si="135"/>
        <v/>
      </c>
      <c r="D2074" s="50" t="str">
        <f t="shared" si="136"/>
        <v/>
      </c>
      <c r="E2074" s="50" t="str">
        <f t="shared" si="137"/>
        <v/>
      </c>
      <c r="F2074" s="224"/>
      <c r="G2074" s="69"/>
      <c r="H2074" s="69"/>
      <c r="I2074" s="226"/>
      <c r="J2074" s="54"/>
      <c r="K2074" s="55" t="str">
        <f t="shared" si="134"/>
        <v/>
      </c>
    </row>
    <row r="2075" spans="3:11">
      <c r="C2075" s="50" t="str">
        <f t="shared" si="135"/>
        <v/>
      </c>
      <c r="D2075" s="50" t="str">
        <f t="shared" si="136"/>
        <v/>
      </c>
      <c r="E2075" s="50" t="str">
        <f t="shared" si="137"/>
        <v/>
      </c>
      <c r="F2075" s="224"/>
      <c r="G2075" s="69"/>
      <c r="H2075" s="69"/>
      <c r="I2075" s="226"/>
      <c r="J2075" s="54"/>
      <c r="K2075" s="55" t="str">
        <f t="shared" si="134"/>
        <v/>
      </c>
    </row>
    <row r="2076" spans="3:11">
      <c r="C2076" s="50" t="str">
        <f t="shared" si="135"/>
        <v/>
      </c>
      <c r="D2076" s="50" t="str">
        <f t="shared" si="136"/>
        <v/>
      </c>
      <c r="E2076" s="50" t="str">
        <f t="shared" si="137"/>
        <v/>
      </c>
      <c r="F2076" s="224"/>
      <c r="G2076" s="69"/>
      <c r="H2076" s="69"/>
      <c r="I2076" s="226"/>
      <c r="J2076" s="54"/>
      <c r="K2076" s="55" t="str">
        <f t="shared" si="134"/>
        <v/>
      </c>
    </row>
    <row r="2077" spans="3:11">
      <c r="C2077" s="50" t="str">
        <f t="shared" si="135"/>
        <v/>
      </c>
      <c r="D2077" s="50" t="str">
        <f t="shared" si="136"/>
        <v/>
      </c>
      <c r="E2077" s="50" t="str">
        <f t="shared" si="137"/>
        <v/>
      </c>
      <c r="F2077" s="224"/>
      <c r="G2077" s="69"/>
      <c r="H2077" s="69"/>
      <c r="I2077" s="226"/>
      <c r="J2077" s="54"/>
      <c r="K2077" s="55" t="str">
        <f t="shared" si="134"/>
        <v/>
      </c>
    </row>
    <row r="2078" spans="3:11">
      <c r="C2078" s="50" t="str">
        <f t="shared" si="135"/>
        <v/>
      </c>
      <c r="D2078" s="50" t="str">
        <f t="shared" si="136"/>
        <v/>
      </c>
      <c r="E2078" s="50" t="str">
        <f t="shared" si="137"/>
        <v/>
      </c>
      <c r="F2078" s="224"/>
      <c r="G2078" s="69"/>
      <c r="H2078" s="69"/>
      <c r="I2078" s="226"/>
      <c r="J2078" s="54"/>
      <c r="K2078" s="55" t="str">
        <f t="shared" si="134"/>
        <v/>
      </c>
    </row>
    <row r="2079" spans="3:11">
      <c r="C2079" s="50" t="str">
        <f t="shared" si="135"/>
        <v/>
      </c>
      <c r="D2079" s="50" t="str">
        <f t="shared" si="136"/>
        <v/>
      </c>
      <c r="E2079" s="50" t="str">
        <f t="shared" si="137"/>
        <v/>
      </c>
      <c r="F2079" s="224"/>
      <c r="G2079" s="69"/>
      <c r="H2079" s="69"/>
      <c r="I2079" s="226"/>
      <c r="J2079" s="54"/>
      <c r="K2079" s="55" t="str">
        <f t="shared" si="134"/>
        <v/>
      </c>
    </row>
    <row r="2080" spans="3:11">
      <c r="C2080" s="50" t="str">
        <f t="shared" si="135"/>
        <v/>
      </c>
      <c r="D2080" s="50" t="str">
        <f t="shared" si="136"/>
        <v/>
      </c>
      <c r="E2080" s="50" t="str">
        <f t="shared" si="137"/>
        <v/>
      </c>
      <c r="F2080" s="224"/>
      <c r="G2080" s="69"/>
      <c r="H2080" s="69"/>
      <c r="I2080" s="226"/>
      <c r="J2080" s="54"/>
      <c r="K2080" s="55" t="str">
        <f t="shared" si="134"/>
        <v/>
      </c>
    </row>
    <row r="2081" spans="3:11">
      <c r="C2081" s="50" t="str">
        <f t="shared" si="135"/>
        <v/>
      </c>
      <c r="D2081" s="50" t="str">
        <f t="shared" si="136"/>
        <v/>
      </c>
      <c r="E2081" s="50" t="str">
        <f t="shared" si="137"/>
        <v/>
      </c>
      <c r="F2081" s="224"/>
      <c r="G2081" s="69"/>
      <c r="H2081" s="69"/>
      <c r="I2081" s="226"/>
      <c r="J2081" s="54"/>
      <c r="K2081" s="55" t="str">
        <f t="shared" si="134"/>
        <v/>
      </c>
    </row>
    <row r="2082" spans="3:11">
      <c r="C2082" s="50" t="str">
        <f t="shared" si="135"/>
        <v/>
      </c>
      <c r="D2082" s="50" t="str">
        <f t="shared" si="136"/>
        <v/>
      </c>
      <c r="E2082" s="50" t="str">
        <f t="shared" si="137"/>
        <v/>
      </c>
      <c r="F2082" s="224"/>
      <c r="G2082" s="69"/>
      <c r="H2082" s="69"/>
      <c r="I2082" s="226"/>
      <c r="J2082" s="54"/>
      <c r="K2082" s="55" t="str">
        <f t="shared" si="134"/>
        <v/>
      </c>
    </row>
    <row r="2083" spans="3:11">
      <c r="C2083" s="50" t="str">
        <f t="shared" si="135"/>
        <v/>
      </c>
      <c r="D2083" s="50" t="str">
        <f t="shared" si="136"/>
        <v/>
      </c>
      <c r="E2083" s="50" t="str">
        <f t="shared" si="137"/>
        <v/>
      </c>
      <c r="F2083" s="224"/>
      <c r="G2083" s="69"/>
      <c r="H2083" s="69"/>
      <c r="I2083" s="226"/>
      <c r="J2083" s="54"/>
      <c r="K2083" s="55" t="str">
        <f t="shared" si="134"/>
        <v/>
      </c>
    </row>
    <row r="2084" spans="3:11">
      <c r="C2084" s="50" t="str">
        <f t="shared" si="135"/>
        <v/>
      </c>
      <c r="D2084" s="50" t="str">
        <f t="shared" si="136"/>
        <v/>
      </c>
      <c r="E2084" s="50" t="str">
        <f t="shared" si="137"/>
        <v/>
      </c>
      <c r="F2084" s="224"/>
      <c r="G2084" s="69"/>
      <c r="H2084" s="69"/>
      <c r="I2084" s="226"/>
      <c r="J2084" s="54"/>
      <c r="K2084" s="55" t="str">
        <f t="shared" si="134"/>
        <v/>
      </c>
    </row>
    <row r="2085" spans="3:11">
      <c r="C2085" s="50" t="str">
        <f t="shared" si="135"/>
        <v/>
      </c>
      <c r="D2085" s="50" t="str">
        <f t="shared" si="136"/>
        <v/>
      </c>
      <c r="E2085" s="50" t="str">
        <f t="shared" si="137"/>
        <v/>
      </c>
      <c r="F2085" s="224"/>
      <c r="G2085" s="69"/>
      <c r="H2085" s="69"/>
      <c r="I2085" s="226"/>
      <c r="J2085" s="54"/>
      <c r="K2085" s="55" t="str">
        <f t="shared" si="134"/>
        <v/>
      </c>
    </row>
    <row r="2086" spans="3:11">
      <c r="C2086" s="50" t="str">
        <f t="shared" si="135"/>
        <v/>
      </c>
      <c r="D2086" s="50" t="str">
        <f t="shared" si="136"/>
        <v/>
      </c>
      <c r="E2086" s="50" t="str">
        <f t="shared" si="137"/>
        <v/>
      </c>
      <c r="F2086" s="224"/>
      <c r="G2086" s="69"/>
      <c r="H2086" s="69"/>
      <c r="I2086" s="226"/>
      <c r="J2086" s="54"/>
      <c r="K2086" s="55" t="str">
        <f t="shared" si="134"/>
        <v/>
      </c>
    </row>
    <row r="2087" spans="3:11">
      <c r="C2087" s="50" t="str">
        <f t="shared" si="135"/>
        <v/>
      </c>
      <c r="D2087" s="50" t="str">
        <f t="shared" si="136"/>
        <v/>
      </c>
      <c r="E2087" s="50" t="str">
        <f t="shared" si="137"/>
        <v/>
      </c>
      <c r="F2087" s="224"/>
      <c r="G2087" s="69"/>
      <c r="H2087" s="69"/>
      <c r="I2087" s="226"/>
      <c r="J2087" s="54"/>
      <c r="K2087" s="55" t="str">
        <f t="shared" si="134"/>
        <v/>
      </c>
    </row>
    <row r="2088" spans="3:11">
      <c r="C2088" s="50" t="str">
        <f t="shared" si="135"/>
        <v/>
      </c>
      <c r="D2088" s="50" t="str">
        <f t="shared" si="136"/>
        <v/>
      </c>
      <c r="E2088" s="50" t="str">
        <f t="shared" si="137"/>
        <v/>
      </c>
      <c r="F2088" s="224"/>
      <c r="G2088" s="69"/>
      <c r="H2088" s="69"/>
      <c r="I2088" s="226"/>
      <c r="J2088" s="54"/>
      <c r="K2088" s="55" t="str">
        <f t="shared" si="134"/>
        <v/>
      </c>
    </row>
    <row r="2089" spans="3:11">
      <c r="C2089" s="50" t="str">
        <f t="shared" si="135"/>
        <v/>
      </c>
      <c r="D2089" s="50" t="str">
        <f t="shared" si="136"/>
        <v/>
      </c>
      <c r="E2089" s="50" t="str">
        <f t="shared" si="137"/>
        <v/>
      </c>
      <c r="F2089" s="224"/>
      <c r="G2089" s="69"/>
      <c r="H2089" s="69"/>
      <c r="I2089" s="226"/>
      <c r="J2089" s="54"/>
      <c r="K2089" s="55" t="str">
        <f t="shared" si="134"/>
        <v/>
      </c>
    </row>
    <row r="2090" spans="3:11">
      <c r="C2090" s="50" t="str">
        <f t="shared" si="135"/>
        <v/>
      </c>
      <c r="D2090" s="50" t="str">
        <f t="shared" si="136"/>
        <v/>
      </c>
      <c r="E2090" s="50" t="str">
        <f t="shared" si="137"/>
        <v/>
      </c>
      <c r="F2090" s="224"/>
      <c r="G2090" s="69"/>
      <c r="H2090" s="69"/>
      <c r="I2090" s="226"/>
      <c r="J2090" s="54"/>
      <c r="K2090" s="55" t="str">
        <f t="shared" si="134"/>
        <v/>
      </c>
    </row>
    <row r="2091" spans="3:11">
      <c r="C2091" s="50" t="str">
        <f t="shared" si="135"/>
        <v/>
      </c>
      <c r="D2091" s="50" t="str">
        <f t="shared" si="136"/>
        <v/>
      </c>
      <c r="E2091" s="50" t="str">
        <f t="shared" si="137"/>
        <v/>
      </c>
      <c r="F2091" s="224"/>
      <c r="G2091" s="69"/>
      <c r="H2091" s="69"/>
      <c r="I2091" s="226"/>
      <c r="J2091" s="54"/>
      <c r="K2091" s="55" t="str">
        <f t="shared" si="134"/>
        <v/>
      </c>
    </row>
    <row r="2092" spans="3:11">
      <c r="C2092" s="50" t="str">
        <f t="shared" si="135"/>
        <v/>
      </c>
      <c r="D2092" s="50" t="str">
        <f t="shared" si="136"/>
        <v/>
      </c>
      <c r="E2092" s="50" t="str">
        <f t="shared" si="137"/>
        <v/>
      </c>
      <c r="F2092" s="224"/>
      <c r="G2092" s="69"/>
      <c r="H2092" s="69"/>
      <c r="I2092" s="226"/>
      <c r="J2092" s="54"/>
      <c r="K2092" s="55" t="str">
        <f t="shared" si="134"/>
        <v/>
      </c>
    </row>
    <row r="2093" spans="3:11">
      <c r="C2093" s="50" t="str">
        <f t="shared" si="135"/>
        <v/>
      </c>
      <c r="D2093" s="50" t="str">
        <f t="shared" si="136"/>
        <v/>
      </c>
      <c r="E2093" s="50" t="str">
        <f t="shared" si="137"/>
        <v/>
      </c>
      <c r="F2093" s="224"/>
      <c r="G2093" s="69"/>
      <c r="H2093" s="69"/>
      <c r="I2093" s="226"/>
      <c r="J2093" s="54"/>
      <c r="K2093" s="55" t="str">
        <f t="shared" si="134"/>
        <v/>
      </c>
    </row>
    <row r="2094" spans="3:11">
      <c r="C2094" s="50" t="str">
        <f t="shared" si="135"/>
        <v/>
      </c>
      <c r="D2094" s="50" t="str">
        <f t="shared" si="136"/>
        <v/>
      </c>
      <c r="E2094" s="50" t="str">
        <f t="shared" si="137"/>
        <v/>
      </c>
      <c r="F2094" s="224"/>
      <c r="G2094" s="69"/>
      <c r="H2094" s="69"/>
      <c r="I2094" s="226"/>
      <c r="J2094" s="54"/>
      <c r="K2094" s="55" t="str">
        <f t="shared" si="134"/>
        <v/>
      </c>
    </row>
    <row r="2095" spans="3:11">
      <c r="C2095" s="50" t="str">
        <f t="shared" si="135"/>
        <v/>
      </c>
      <c r="D2095" s="50" t="str">
        <f t="shared" si="136"/>
        <v/>
      </c>
      <c r="E2095" s="50" t="str">
        <f t="shared" si="137"/>
        <v/>
      </c>
      <c r="F2095" s="224"/>
      <c r="G2095" s="69"/>
      <c r="H2095" s="69"/>
      <c r="I2095" s="226"/>
      <c r="J2095" s="54"/>
      <c r="K2095" s="55" t="str">
        <f t="shared" si="134"/>
        <v/>
      </c>
    </row>
    <row r="2096" spans="3:11">
      <c r="C2096" s="50" t="str">
        <f t="shared" si="135"/>
        <v/>
      </c>
      <c r="D2096" s="50" t="str">
        <f t="shared" si="136"/>
        <v/>
      </c>
      <c r="E2096" s="50" t="str">
        <f t="shared" si="137"/>
        <v/>
      </c>
      <c r="F2096" s="224"/>
      <c r="G2096" s="69"/>
      <c r="H2096" s="69"/>
      <c r="I2096" s="226"/>
      <c r="J2096" s="54"/>
      <c r="K2096" s="55" t="str">
        <f t="shared" si="134"/>
        <v/>
      </c>
    </row>
    <row r="2097" spans="3:11">
      <c r="C2097" s="50" t="str">
        <f t="shared" si="135"/>
        <v/>
      </c>
      <c r="D2097" s="50" t="str">
        <f t="shared" si="136"/>
        <v/>
      </c>
      <c r="E2097" s="50" t="str">
        <f t="shared" si="137"/>
        <v/>
      </c>
      <c r="F2097" s="224"/>
      <c r="G2097" s="69"/>
      <c r="H2097" s="69"/>
      <c r="I2097" s="226"/>
      <c r="J2097" s="54"/>
      <c r="K2097" s="55" t="str">
        <f t="shared" si="134"/>
        <v/>
      </c>
    </row>
    <row r="2098" spans="3:11">
      <c r="C2098" s="50" t="str">
        <f t="shared" si="135"/>
        <v/>
      </c>
      <c r="D2098" s="50" t="str">
        <f t="shared" si="136"/>
        <v/>
      </c>
      <c r="E2098" s="50" t="str">
        <f t="shared" si="137"/>
        <v/>
      </c>
      <c r="F2098" s="224"/>
      <c r="G2098" s="69"/>
      <c r="H2098" s="69"/>
      <c r="I2098" s="226"/>
      <c r="J2098" s="54"/>
      <c r="K2098" s="55" t="str">
        <f t="shared" si="134"/>
        <v/>
      </c>
    </row>
    <row r="2099" spans="3:11">
      <c r="C2099" s="50" t="str">
        <f t="shared" si="135"/>
        <v/>
      </c>
      <c r="D2099" s="50" t="str">
        <f t="shared" si="136"/>
        <v/>
      </c>
      <c r="E2099" s="50" t="str">
        <f t="shared" si="137"/>
        <v/>
      </c>
      <c r="F2099" s="224"/>
      <c r="G2099" s="69"/>
      <c r="H2099" s="69"/>
      <c r="I2099" s="226"/>
      <c r="J2099" s="54"/>
      <c r="K2099" s="55" t="str">
        <f t="shared" si="134"/>
        <v/>
      </c>
    </row>
    <row r="2100" spans="3:11">
      <c r="C2100" s="50" t="str">
        <f t="shared" si="135"/>
        <v/>
      </c>
      <c r="D2100" s="50" t="str">
        <f t="shared" si="136"/>
        <v/>
      </c>
      <c r="E2100" s="50" t="str">
        <f t="shared" si="137"/>
        <v/>
      </c>
      <c r="F2100" s="224"/>
      <c r="G2100" s="69"/>
      <c r="H2100" s="69"/>
      <c r="I2100" s="226"/>
      <c r="J2100" s="54"/>
      <c r="K2100" s="55" t="str">
        <f t="shared" si="134"/>
        <v/>
      </c>
    </row>
    <row r="2101" spans="3:11">
      <c r="C2101" s="50" t="str">
        <f t="shared" si="135"/>
        <v/>
      </c>
      <c r="D2101" s="50" t="str">
        <f t="shared" si="136"/>
        <v/>
      </c>
      <c r="E2101" s="50" t="str">
        <f t="shared" si="137"/>
        <v/>
      </c>
      <c r="F2101" s="224"/>
      <c r="G2101" s="69"/>
      <c r="H2101" s="69"/>
      <c r="I2101" s="226"/>
      <c r="J2101" s="54"/>
      <c r="K2101" s="55" t="str">
        <f t="shared" si="134"/>
        <v/>
      </c>
    </row>
    <row r="2102" spans="3:11">
      <c r="C2102" s="50" t="str">
        <f t="shared" si="135"/>
        <v/>
      </c>
      <c r="D2102" s="50" t="str">
        <f t="shared" si="136"/>
        <v/>
      </c>
      <c r="E2102" s="50" t="str">
        <f t="shared" si="137"/>
        <v/>
      </c>
      <c r="F2102" s="224"/>
      <c r="G2102" s="69"/>
      <c r="H2102" s="69"/>
      <c r="I2102" s="226"/>
      <c r="J2102" s="54"/>
      <c r="K2102" s="55" t="str">
        <f t="shared" si="134"/>
        <v/>
      </c>
    </row>
    <row r="2103" spans="3:11">
      <c r="C2103" s="50" t="str">
        <f t="shared" si="135"/>
        <v/>
      </c>
      <c r="D2103" s="50" t="str">
        <f t="shared" si="136"/>
        <v/>
      </c>
      <c r="E2103" s="50" t="str">
        <f t="shared" si="137"/>
        <v/>
      </c>
      <c r="F2103" s="224"/>
      <c r="G2103" s="69"/>
      <c r="H2103" s="69"/>
      <c r="I2103" s="226"/>
      <c r="J2103" s="54"/>
      <c r="K2103" s="55" t="str">
        <f t="shared" si="134"/>
        <v/>
      </c>
    </row>
    <row r="2104" spans="3:11">
      <c r="C2104" s="50" t="str">
        <f t="shared" si="135"/>
        <v/>
      </c>
      <c r="D2104" s="50" t="str">
        <f t="shared" si="136"/>
        <v/>
      </c>
      <c r="E2104" s="50" t="str">
        <f t="shared" si="137"/>
        <v/>
      </c>
      <c r="F2104" s="224"/>
      <c r="G2104" s="69"/>
      <c r="H2104" s="69"/>
      <c r="I2104" s="226"/>
      <c r="J2104" s="54"/>
      <c r="K2104" s="55" t="str">
        <f t="shared" si="134"/>
        <v/>
      </c>
    </row>
    <row r="2105" spans="3:11">
      <c r="C2105" s="50" t="str">
        <f t="shared" si="135"/>
        <v/>
      </c>
      <c r="D2105" s="50" t="str">
        <f t="shared" si="136"/>
        <v/>
      </c>
      <c r="E2105" s="50" t="str">
        <f t="shared" si="137"/>
        <v/>
      </c>
      <c r="F2105" s="224"/>
      <c r="G2105" s="69"/>
      <c r="H2105" s="69"/>
      <c r="I2105" s="226"/>
      <c r="J2105" s="54"/>
      <c r="K2105" s="55" t="str">
        <f t="shared" si="134"/>
        <v/>
      </c>
    </row>
    <row r="2106" spans="3:11">
      <c r="C2106" s="50" t="str">
        <f t="shared" si="135"/>
        <v/>
      </c>
      <c r="D2106" s="50" t="str">
        <f t="shared" si="136"/>
        <v/>
      </c>
      <c r="E2106" s="50" t="str">
        <f t="shared" si="137"/>
        <v/>
      </c>
      <c r="F2106" s="224"/>
      <c r="G2106" s="69"/>
      <c r="H2106" s="69"/>
      <c r="I2106" s="226"/>
      <c r="J2106" s="54"/>
      <c r="K2106" s="55" t="str">
        <f t="shared" si="134"/>
        <v/>
      </c>
    </row>
    <row r="2107" spans="3:11">
      <c r="C2107" s="50" t="str">
        <f t="shared" si="135"/>
        <v/>
      </c>
      <c r="D2107" s="50" t="str">
        <f t="shared" si="136"/>
        <v/>
      </c>
      <c r="E2107" s="50" t="str">
        <f t="shared" si="137"/>
        <v/>
      </c>
      <c r="F2107" s="224"/>
      <c r="G2107" s="69"/>
      <c r="H2107" s="69"/>
      <c r="I2107" s="226"/>
      <c r="J2107" s="54"/>
      <c r="K2107" s="55" t="str">
        <f t="shared" si="134"/>
        <v/>
      </c>
    </row>
    <row r="2108" spans="3:11">
      <c r="C2108" s="50" t="str">
        <f t="shared" si="135"/>
        <v/>
      </c>
      <c r="D2108" s="50" t="str">
        <f t="shared" si="136"/>
        <v/>
      </c>
      <c r="E2108" s="50" t="str">
        <f t="shared" si="137"/>
        <v/>
      </c>
      <c r="F2108" s="224"/>
      <c r="G2108" s="69"/>
      <c r="H2108" s="69"/>
      <c r="I2108" s="226"/>
      <c r="J2108" s="54"/>
      <c r="K2108" s="55" t="str">
        <f t="shared" si="134"/>
        <v/>
      </c>
    </row>
    <row r="2109" spans="3:11">
      <c r="C2109" s="50" t="str">
        <f t="shared" si="135"/>
        <v/>
      </c>
      <c r="D2109" s="50" t="str">
        <f t="shared" si="136"/>
        <v/>
      </c>
      <c r="E2109" s="50" t="str">
        <f t="shared" si="137"/>
        <v/>
      </c>
      <c r="F2109" s="224"/>
      <c r="G2109" s="69"/>
      <c r="H2109" s="69"/>
      <c r="I2109" s="226"/>
      <c r="J2109" s="54"/>
      <c r="K2109" s="55" t="str">
        <f t="shared" si="134"/>
        <v/>
      </c>
    </row>
    <row r="2110" spans="3:11">
      <c r="C2110" s="50" t="str">
        <f t="shared" si="135"/>
        <v/>
      </c>
      <c r="D2110" s="50" t="str">
        <f t="shared" si="136"/>
        <v/>
      </c>
      <c r="E2110" s="50" t="str">
        <f t="shared" si="137"/>
        <v/>
      </c>
      <c r="F2110" s="224"/>
      <c r="G2110" s="69"/>
      <c r="H2110" s="69"/>
      <c r="I2110" s="226"/>
      <c r="J2110" s="54"/>
      <c r="K2110" s="55" t="str">
        <f t="shared" si="134"/>
        <v/>
      </c>
    </row>
    <row r="2111" spans="3:11">
      <c r="C2111" s="50" t="str">
        <f t="shared" si="135"/>
        <v/>
      </c>
      <c r="D2111" s="50" t="str">
        <f t="shared" si="136"/>
        <v/>
      </c>
      <c r="E2111" s="50" t="str">
        <f t="shared" si="137"/>
        <v/>
      </c>
      <c r="F2111" s="224"/>
      <c r="G2111" s="69"/>
      <c r="H2111" s="69"/>
      <c r="I2111" s="226"/>
      <c r="J2111" s="54"/>
      <c r="K2111" s="55" t="str">
        <f t="shared" si="134"/>
        <v/>
      </c>
    </row>
    <row r="2112" spans="3:11">
      <c r="C2112" s="50" t="str">
        <f t="shared" si="135"/>
        <v/>
      </c>
      <c r="D2112" s="50" t="str">
        <f t="shared" si="136"/>
        <v/>
      </c>
      <c r="E2112" s="50" t="str">
        <f t="shared" si="137"/>
        <v/>
      </c>
      <c r="F2112" s="224"/>
      <c r="G2112" s="69"/>
      <c r="H2112" s="69"/>
      <c r="I2112" s="226"/>
      <c r="J2112" s="54"/>
      <c r="K2112" s="55" t="str">
        <f t="shared" si="134"/>
        <v/>
      </c>
    </row>
    <row r="2113" spans="3:11">
      <c r="C2113" s="50" t="str">
        <f t="shared" si="135"/>
        <v/>
      </c>
      <c r="D2113" s="50" t="str">
        <f t="shared" si="136"/>
        <v/>
      </c>
      <c r="E2113" s="50" t="str">
        <f t="shared" si="137"/>
        <v/>
      </c>
      <c r="F2113" s="224"/>
      <c r="G2113" s="69"/>
      <c r="H2113" s="69"/>
      <c r="I2113" s="226"/>
      <c r="J2113" s="54"/>
      <c r="K2113" s="55" t="str">
        <f t="shared" si="134"/>
        <v/>
      </c>
    </row>
    <row r="2114" spans="3:11">
      <c r="C2114" s="50" t="str">
        <f t="shared" si="135"/>
        <v/>
      </c>
      <c r="D2114" s="50" t="str">
        <f t="shared" si="136"/>
        <v/>
      </c>
      <c r="E2114" s="50" t="str">
        <f t="shared" si="137"/>
        <v/>
      </c>
      <c r="F2114" s="224"/>
      <c r="G2114" s="69"/>
      <c r="H2114" s="69"/>
      <c r="I2114" s="226"/>
      <c r="J2114" s="54"/>
      <c r="K2114" s="55" t="str">
        <f t="shared" si="134"/>
        <v/>
      </c>
    </row>
    <row r="2115" spans="3:11">
      <c r="C2115" s="50" t="str">
        <f t="shared" si="135"/>
        <v/>
      </c>
      <c r="D2115" s="50" t="str">
        <f t="shared" si="136"/>
        <v/>
      </c>
      <c r="E2115" s="50" t="str">
        <f t="shared" si="137"/>
        <v/>
      </c>
      <c r="F2115" s="224"/>
      <c r="G2115" s="69"/>
      <c r="H2115" s="69"/>
      <c r="I2115" s="226"/>
      <c r="J2115" s="54"/>
      <c r="K2115" s="55" t="str">
        <f t="shared" si="134"/>
        <v/>
      </c>
    </row>
    <row r="2116" spans="3:11">
      <c r="C2116" s="50" t="str">
        <f t="shared" si="135"/>
        <v/>
      </c>
      <c r="D2116" s="50" t="str">
        <f t="shared" si="136"/>
        <v/>
      </c>
      <c r="E2116" s="50" t="str">
        <f t="shared" si="137"/>
        <v/>
      </c>
      <c r="F2116" s="224"/>
      <c r="G2116" s="69"/>
      <c r="H2116" s="69"/>
      <c r="I2116" s="226"/>
      <c r="J2116" s="54"/>
      <c r="K2116" s="55" t="str">
        <f t="shared" si="134"/>
        <v/>
      </c>
    </row>
    <row r="2117" spans="3:11">
      <c r="C2117" s="50" t="str">
        <f t="shared" si="135"/>
        <v/>
      </c>
      <c r="D2117" s="50" t="str">
        <f t="shared" si="136"/>
        <v/>
      </c>
      <c r="E2117" s="50" t="str">
        <f t="shared" si="137"/>
        <v/>
      </c>
      <c r="F2117" s="224"/>
      <c r="G2117" s="69"/>
      <c r="H2117" s="69"/>
      <c r="I2117" s="226"/>
      <c r="J2117" s="54"/>
      <c r="K2117" s="55" t="str">
        <f t="shared" si="134"/>
        <v/>
      </c>
    </row>
    <row r="2118" spans="3:11">
      <c r="C2118" s="50" t="str">
        <f t="shared" si="135"/>
        <v/>
      </c>
      <c r="D2118" s="50" t="str">
        <f t="shared" si="136"/>
        <v/>
      </c>
      <c r="E2118" s="50" t="str">
        <f t="shared" si="137"/>
        <v/>
      </c>
      <c r="F2118" s="224"/>
      <c r="G2118" s="69"/>
      <c r="H2118" s="69"/>
      <c r="I2118" s="226"/>
      <c r="J2118" s="54"/>
      <c r="K2118" s="55" t="str">
        <f t="shared" si="134"/>
        <v/>
      </c>
    </row>
    <row r="2119" spans="3:11">
      <c r="C2119" s="50" t="str">
        <f t="shared" si="135"/>
        <v/>
      </c>
      <c r="D2119" s="50" t="str">
        <f t="shared" si="136"/>
        <v/>
      </c>
      <c r="E2119" s="50" t="str">
        <f t="shared" si="137"/>
        <v/>
      </c>
      <c r="F2119" s="224"/>
      <c r="G2119" s="69"/>
      <c r="H2119" s="69"/>
      <c r="I2119" s="226"/>
      <c r="J2119" s="54"/>
      <c r="K2119" s="55" t="str">
        <f t="shared" si="134"/>
        <v/>
      </c>
    </row>
    <row r="2120" spans="3:11">
      <c r="C2120" s="50" t="str">
        <f t="shared" si="135"/>
        <v/>
      </c>
      <c r="D2120" s="50" t="str">
        <f t="shared" si="136"/>
        <v/>
      </c>
      <c r="E2120" s="50" t="str">
        <f t="shared" si="137"/>
        <v/>
      </c>
      <c r="F2120" s="224"/>
      <c r="G2120" s="69"/>
      <c r="H2120" s="69"/>
      <c r="I2120" s="226"/>
      <c r="J2120" s="54"/>
      <c r="K2120" s="55" t="str">
        <f t="shared" si="134"/>
        <v/>
      </c>
    </row>
    <row r="2121" spans="3:11">
      <c r="C2121" s="50" t="str">
        <f t="shared" si="135"/>
        <v/>
      </c>
      <c r="D2121" s="50" t="str">
        <f t="shared" si="136"/>
        <v/>
      </c>
      <c r="E2121" s="50" t="str">
        <f t="shared" si="137"/>
        <v/>
      </c>
      <c r="F2121" s="224"/>
      <c r="G2121" s="69"/>
      <c r="H2121" s="69"/>
      <c r="I2121" s="226"/>
      <c r="J2121" s="54"/>
      <c r="K2121" s="55" t="str">
        <f t="shared" si="134"/>
        <v/>
      </c>
    </row>
    <row r="2122" spans="3:11">
      <c r="C2122" s="50" t="str">
        <f t="shared" si="135"/>
        <v/>
      </c>
      <c r="D2122" s="50" t="str">
        <f t="shared" si="136"/>
        <v/>
      </c>
      <c r="E2122" s="50" t="str">
        <f t="shared" si="137"/>
        <v/>
      </c>
      <c r="F2122" s="224"/>
      <c r="G2122" s="69"/>
      <c r="H2122" s="69"/>
      <c r="I2122" s="226"/>
      <c r="J2122" s="54"/>
      <c r="K2122" s="55" t="str">
        <f t="shared" si="134"/>
        <v/>
      </c>
    </row>
    <row r="2123" spans="3:11">
      <c r="C2123" s="50" t="str">
        <f t="shared" si="135"/>
        <v/>
      </c>
      <c r="D2123" s="50" t="str">
        <f t="shared" si="136"/>
        <v/>
      </c>
      <c r="E2123" s="50" t="str">
        <f t="shared" si="137"/>
        <v/>
      </c>
      <c r="F2123" s="224"/>
      <c r="G2123" s="69"/>
      <c r="H2123" s="69"/>
      <c r="I2123" s="226"/>
      <c r="J2123" s="54"/>
      <c r="K2123" s="55" t="str">
        <f t="shared" si="134"/>
        <v/>
      </c>
    </row>
    <row r="2124" spans="3:11">
      <c r="C2124" s="50" t="str">
        <f t="shared" si="135"/>
        <v/>
      </c>
      <c r="D2124" s="50" t="str">
        <f t="shared" si="136"/>
        <v/>
      </c>
      <c r="E2124" s="50" t="str">
        <f t="shared" si="137"/>
        <v/>
      </c>
      <c r="F2124" s="224"/>
      <c r="G2124" s="69"/>
      <c r="H2124" s="69"/>
      <c r="I2124" s="226"/>
      <c r="J2124" s="54"/>
      <c r="K2124" s="55" t="str">
        <f t="shared" si="134"/>
        <v/>
      </c>
    </row>
    <row r="2125" spans="3:11">
      <c r="C2125" s="50" t="str">
        <f t="shared" si="135"/>
        <v/>
      </c>
      <c r="D2125" s="50" t="str">
        <f t="shared" si="136"/>
        <v/>
      </c>
      <c r="E2125" s="50" t="str">
        <f t="shared" si="137"/>
        <v/>
      </c>
      <c r="F2125" s="224"/>
      <c r="G2125" s="69"/>
      <c r="H2125" s="69"/>
      <c r="I2125" s="226"/>
      <c r="J2125" s="54"/>
      <c r="K2125" s="55" t="str">
        <f t="shared" si="134"/>
        <v/>
      </c>
    </row>
    <row r="2126" spans="3:11">
      <c r="C2126" s="50" t="str">
        <f t="shared" si="135"/>
        <v/>
      </c>
      <c r="D2126" s="50" t="str">
        <f t="shared" si="136"/>
        <v/>
      </c>
      <c r="E2126" s="50" t="str">
        <f t="shared" si="137"/>
        <v/>
      </c>
      <c r="F2126" s="224"/>
      <c r="G2126" s="69"/>
      <c r="H2126" s="69"/>
      <c r="I2126" s="226"/>
      <c r="J2126" s="54"/>
      <c r="K2126" s="55" t="str">
        <f t="shared" si="134"/>
        <v/>
      </c>
    </row>
    <row r="2127" spans="3:11">
      <c r="C2127" s="50" t="str">
        <f t="shared" si="135"/>
        <v/>
      </c>
      <c r="D2127" s="50" t="str">
        <f t="shared" si="136"/>
        <v/>
      </c>
      <c r="E2127" s="50" t="str">
        <f t="shared" si="137"/>
        <v/>
      </c>
      <c r="F2127" s="224"/>
      <c r="G2127" s="69"/>
      <c r="H2127" s="69"/>
      <c r="I2127" s="226"/>
      <c r="J2127" s="54"/>
      <c r="K2127" s="55" t="str">
        <f t="shared" si="134"/>
        <v/>
      </c>
    </row>
    <row r="2128" spans="3:11">
      <c r="C2128" s="50" t="str">
        <f t="shared" si="135"/>
        <v/>
      </c>
      <c r="D2128" s="50" t="str">
        <f t="shared" si="136"/>
        <v/>
      </c>
      <c r="E2128" s="50" t="str">
        <f t="shared" si="137"/>
        <v/>
      </c>
      <c r="F2128" s="224"/>
      <c r="G2128" s="69"/>
      <c r="H2128" s="69"/>
      <c r="I2128" s="226"/>
      <c r="J2128" s="54"/>
      <c r="K2128" s="55" t="str">
        <f t="shared" si="134"/>
        <v/>
      </c>
    </row>
    <row r="2129" spans="3:11">
      <c r="C2129" s="50" t="str">
        <f t="shared" si="135"/>
        <v/>
      </c>
      <c r="D2129" s="50" t="str">
        <f t="shared" si="136"/>
        <v/>
      </c>
      <c r="E2129" s="50" t="str">
        <f t="shared" si="137"/>
        <v/>
      </c>
      <c r="F2129" s="224"/>
      <c r="G2129" s="69"/>
      <c r="H2129" s="69"/>
      <c r="I2129" s="226"/>
      <c r="J2129" s="54"/>
      <c r="K2129" s="55" t="str">
        <f t="shared" si="134"/>
        <v/>
      </c>
    </row>
    <row r="2130" spans="3:11">
      <c r="C2130" s="50" t="str">
        <f t="shared" si="135"/>
        <v/>
      </c>
      <c r="D2130" s="50" t="str">
        <f t="shared" si="136"/>
        <v/>
      </c>
      <c r="E2130" s="50" t="str">
        <f t="shared" si="137"/>
        <v/>
      </c>
      <c r="F2130" s="224"/>
      <c r="G2130" s="69"/>
      <c r="H2130" s="69"/>
      <c r="I2130" s="226"/>
      <c r="J2130" s="54"/>
      <c r="K2130" s="55" t="str">
        <f t="shared" ref="K2130:K2193" si="138">IF(I2130="","",IF(I2130=$A$5,"Entrada",IF(I2130=$A$6,"Entrada",IF(I2130=$A$7,"Entrada",IF(I2130=$A$8,"Entrada",IF(I2130=$A$9,"Entrada",(IF(I2130=$A$10,"Entrada","Saída"))))))))</f>
        <v/>
      </c>
    </row>
    <row r="2131" spans="3:11">
      <c r="C2131" s="50" t="str">
        <f t="shared" si="135"/>
        <v/>
      </c>
      <c r="D2131" s="50" t="str">
        <f t="shared" si="136"/>
        <v/>
      </c>
      <c r="E2131" s="50" t="str">
        <f t="shared" si="137"/>
        <v/>
      </c>
      <c r="F2131" s="224"/>
      <c r="G2131" s="69"/>
      <c r="H2131" s="69"/>
      <c r="I2131" s="226"/>
      <c r="J2131" s="54"/>
      <c r="K2131" s="55" t="str">
        <f t="shared" si="138"/>
        <v/>
      </c>
    </row>
    <row r="2132" spans="3:11">
      <c r="C2132" s="50" t="str">
        <f t="shared" si="135"/>
        <v/>
      </c>
      <c r="D2132" s="50" t="str">
        <f t="shared" si="136"/>
        <v/>
      </c>
      <c r="E2132" s="50" t="str">
        <f t="shared" si="137"/>
        <v/>
      </c>
      <c r="F2132" s="224"/>
      <c r="G2132" s="69"/>
      <c r="H2132" s="69"/>
      <c r="I2132" s="226"/>
      <c r="J2132" s="54"/>
      <c r="K2132" s="55" t="str">
        <f t="shared" si="138"/>
        <v/>
      </c>
    </row>
    <row r="2133" spans="3:11">
      <c r="C2133" s="50" t="str">
        <f t="shared" si="135"/>
        <v/>
      </c>
      <c r="D2133" s="50" t="str">
        <f t="shared" si="136"/>
        <v/>
      </c>
      <c r="E2133" s="50" t="str">
        <f t="shared" si="137"/>
        <v/>
      </c>
      <c r="F2133" s="224"/>
      <c r="G2133" s="69"/>
      <c r="H2133" s="69"/>
      <c r="I2133" s="226"/>
      <c r="J2133" s="54"/>
      <c r="K2133" s="55" t="str">
        <f t="shared" si="138"/>
        <v/>
      </c>
    </row>
    <row r="2134" spans="3:11">
      <c r="C2134" s="50" t="str">
        <f t="shared" si="135"/>
        <v/>
      </c>
      <c r="D2134" s="50" t="str">
        <f t="shared" si="136"/>
        <v/>
      </c>
      <c r="E2134" s="50" t="str">
        <f t="shared" si="137"/>
        <v/>
      </c>
      <c r="F2134" s="224"/>
      <c r="G2134" s="69"/>
      <c r="H2134" s="69"/>
      <c r="I2134" s="226"/>
      <c r="J2134" s="54"/>
      <c r="K2134" s="55" t="str">
        <f t="shared" si="138"/>
        <v/>
      </c>
    </row>
    <row r="2135" spans="3:11">
      <c r="C2135" s="50" t="str">
        <f t="shared" ref="C2135:C2198" si="139">IF(F2135="","",MONTH(F2135))</f>
        <v/>
      </c>
      <c r="D2135" s="50" t="str">
        <f t="shared" ref="D2135:D2198" si="140">IF(F2135="","",YEAR(F2135))</f>
        <v/>
      </c>
      <c r="E2135" s="50" t="str">
        <f t="shared" ref="E2135:E2198" si="141">IF(F2135="","",IF(OR(C2135=10,C2135=11,C2135=12),CONCATENATE(D2135,"/",C2135),CONCATENATE(D2135,"/",0,C2135)))</f>
        <v/>
      </c>
      <c r="F2135" s="224"/>
      <c r="G2135" s="69"/>
      <c r="H2135" s="69"/>
      <c r="I2135" s="226"/>
      <c r="J2135" s="54"/>
      <c r="K2135" s="55" t="str">
        <f t="shared" si="138"/>
        <v/>
      </c>
    </row>
    <row r="2136" spans="3:11">
      <c r="C2136" s="50" t="str">
        <f t="shared" si="139"/>
        <v/>
      </c>
      <c r="D2136" s="50" t="str">
        <f t="shared" si="140"/>
        <v/>
      </c>
      <c r="E2136" s="50" t="str">
        <f t="shared" si="141"/>
        <v/>
      </c>
      <c r="F2136" s="224"/>
      <c r="G2136" s="69"/>
      <c r="H2136" s="69"/>
      <c r="I2136" s="226"/>
      <c r="J2136" s="54"/>
      <c r="K2136" s="55" t="str">
        <f t="shared" si="138"/>
        <v/>
      </c>
    </row>
    <row r="2137" spans="3:11">
      <c r="C2137" s="50" t="str">
        <f t="shared" si="139"/>
        <v/>
      </c>
      <c r="D2137" s="50" t="str">
        <f t="shared" si="140"/>
        <v/>
      </c>
      <c r="E2137" s="50" t="str">
        <f t="shared" si="141"/>
        <v/>
      </c>
      <c r="F2137" s="224"/>
      <c r="G2137" s="69"/>
      <c r="H2137" s="69"/>
      <c r="I2137" s="226"/>
      <c r="J2137" s="54"/>
      <c r="K2137" s="55" t="str">
        <f t="shared" si="138"/>
        <v/>
      </c>
    </row>
    <row r="2138" spans="3:11">
      <c r="C2138" s="50" t="str">
        <f t="shared" si="139"/>
        <v/>
      </c>
      <c r="D2138" s="50" t="str">
        <f t="shared" si="140"/>
        <v/>
      </c>
      <c r="E2138" s="50" t="str">
        <f t="shared" si="141"/>
        <v/>
      </c>
      <c r="F2138" s="224"/>
      <c r="G2138" s="69"/>
      <c r="H2138" s="69"/>
      <c r="I2138" s="226"/>
      <c r="J2138" s="54"/>
      <c r="K2138" s="55" t="str">
        <f t="shared" si="138"/>
        <v/>
      </c>
    </row>
    <row r="2139" spans="3:11">
      <c r="C2139" s="50" t="str">
        <f t="shared" si="139"/>
        <v/>
      </c>
      <c r="D2139" s="50" t="str">
        <f t="shared" si="140"/>
        <v/>
      </c>
      <c r="E2139" s="50" t="str">
        <f t="shared" si="141"/>
        <v/>
      </c>
      <c r="F2139" s="224"/>
      <c r="G2139" s="69"/>
      <c r="H2139" s="69"/>
      <c r="I2139" s="226"/>
      <c r="J2139" s="54"/>
      <c r="K2139" s="55" t="str">
        <f t="shared" si="138"/>
        <v/>
      </c>
    </row>
    <row r="2140" spans="3:11">
      <c r="C2140" s="50" t="str">
        <f t="shared" si="139"/>
        <v/>
      </c>
      <c r="D2140" s="50" t="str">
        <f t="shared" si="140"/>
        <v/>
      </c>
      <c r="E2140" s="50" t="str">
        <f t="shared" si="141"/>
        <v/>
      </c>
      <c r="F2140" s="224"/>
      <c r="G2140" s="69"/>
      <c r="H2140" s="69"/>
      <c r="I2140" s="226"/>
      <c r="J2140" s="54"/>
      <c r="K2140" s="55" t="str">
        <f t="shared" si="138"/>
        <v/>
      </c>
    </row>
    <row r="2141" spans="3:11">
      <c r="C2141" s="50" t="str">
        <f t="shared" si="139"/>
        <v/>
      </c>
      <c r="D2141" s="50" t="str">
        <f t="shared" si="140"/>
        <v/>
      </c>
      <c r="E2141" s="50" t="str">
        <f t="shared" si="141"/>
        <v/>
      </c>
      <c r="F2141" s="224"/>
      <c r="G2141" s="69"/>
      <c r="H2141" s="69"/>
      <c r="I2141" s="226"/>
      <c r="J2141" s="54"/>
      <c r="K2141" s="55" t="str">
        <f t="shared" si="138"/>
        <v/>
      </c>
    </row>
    <row r="2142" spans="3:11">
      <c r="C2142" s="50" t="str">
        <f t="shared" si="139"/>
        <v/>
      </c>
      <c r="D2142" s="50" t="str">
        <f t="shared" si="140"/>
        <v/>
      </c>
      <c r="E2142" s="50" t="str">
        <f t="shared" si="141"/>
        <v/>
      </c>
      <c r="F2142" s="224"/>
      <c r="G2142" s="69"/>
      <c r="H2142" s="69"/>
      <c r="I2142" s="226"/>
      <c r="J2142" s="54"/>
      <c r="K2142" s="55" t="str">
        <f t="shared" si="138"/>
        <v/>
      </c>
    </row>
    <row r="2143" spans="3:11">
      <c r="C2143" s="50" t="str">
        <f t="shared" si="139"/>
        <v/>
      </c>
      <c r="D2143" s="50" t="str">
        <f t="shared" si="140"/>
        <v/>
      </c>
      <c r="E2143" s="50" t="str">
        <f t="shared" si="141"/>
        <v/>
      </c>
      <c r="F2143" s="224"/>
      <c r="G2143" s="69"/>
      <c r="H2143" s="69"/>
      <c r="I2143" s="226"/>
      <c r="J2143" s="54"/>
      <c r="K2143" s="55" t="str">
        <f t="shared" si="138"/>
        <v/>
      </c>
    </row>
    <row r="2144" spans="3:11">
      <c r="C2144" s="50" t="str">
        <f t="shared" si="139"/>
        <v/>
      </c>
      <c r="D2144" s="50" t="str">
        <f t="shared" si="140"/>
        <v/>
      </c>
      <c r="E2144" s="50" t="str">
        <f t="shared" si="141"/>
        <v/>
      </c>
      <c r="F2144" s="224"/>
      <c r="G2144" s="69"/>
      <c r="H2144" s="69"/>
      <c r="I2144" s="226"/>
      <c r="J2144" s="54"/>
      <c r="K2144" s="55" t="str">
        <f t="shared" si="138"/>
        <v/>
      </c>
    </row>
    <row r="2145" spans="3:11">
      <c r="C2145" s="50" t="str">
        <f t="shared" si="139"/>
        <v/>
      </c>
      <c r="D2145" s="50" t="str">
        <f t="shared" si="140"/>
        <v/>
      </c>
      <c r="E2145" s="50" t="str">
        <f t="shared" si="141"/>
        <v/>
      </c>
      <c r="F2145" s="224"/>
      <c r="G2145" s="69"/>
      <c r="H2145" s="69"/>
      <c r="I2145" s="226"/>
      <c r="J2145" s="54"/>
      <c r="K2145" s="55" t="str">
        <f t="shared" si="138"/>
        <v/>
      </c>
    </row>
    <row r="2146" spans="3:11">
      <c r="C2146" s="50" t="str">
        <f t="shared" si="139"/>
        <v/>
      </c>
      <c r="D2146" s="50" t="str">
        <f t="shared" si="140"/>
        <v/>
      </c>
      <c r="E2146" s="50" t="str">
        <f t="shared" si="141"/>
        <v/>
      </c>
      <c r="F2146" s="224"/>
      <c r="G2146" s="69"/>
      <c r="H2146" s="69"/>
      <c r="I2146" s="226"/>
      <c r="J2146" s="54"/>
      <c r="K2146" s="55" t="str">
        <f t="shared" si="138"/>
        <v/>
      </c>
    </row>
    <row r="2147" spans="3:11">
      <c r="C2147" s="50" t="str">
        <f t="shared" si="139"/>
        <v/>
      </c>
      <c r="D2147" s="50" t="str">
        <f t="shared" si="140"/>
        <v/>
      </c>
      <c r="E2147" s="50" t="str">
        <f t="shared" si="141"/>
        <v/>
      </c>
      <c r="F2147" s="224"/>
      <c r="G2147" s="69"/>
      <c r="H2147" s="69"/>
      <c r="I2147" s="226"/>
      <c r="J2147" s="54"/>
      <c r="K2147" s="55" t="str">
        <f t="shared" si="138"/>
        <v/>
      </c>
    </row>
    <row r="2148" spans="3:11">
      <c r="C2148" s="50" t="str">
        <f t="shared" si="139"/>
        <v/>
      </c>
      <c r="D2148" s="50" t="str">
        <f t="shared" si="140"/>
        <v/>
      </c>
      <c r="E2148" s="50" t="str">
        <f t="shared" si="141"/>
        <v/>
      </c>
      <c r="F2148" s="224"/>
      <c r="G2148" s="69"/>
      <c r="H2148" s="69"/>
      <c r="I2148" s="226"/>
      <c r="J2148" s="54"/>
      <c r="K2148" s="55" t="str">
        <f t="shared" si="138"/>
        <v/>
      </c>
    </row>
    <row r="2149" spans="3:11">
      <c r="C2149" s="50" t="str">
        <f t="shared" si="139"/>
        <v/>
      </c>
      <c r="D2149" s="50" t="str">
        <f t="shared" si="140"/>
        <v/>
      </c>
      <c r="E2149" s="50" t="str">
        <f t="shared" si="141"/>
        <v/>
      </c>
      <c r="F2149" s="224"/>
      <c r="G2149" s="69"/>
      <c r="H2149" s="69"/>
      <c r="I2149" s="226"/>
      <c r="J2149" s="54"/>
      <c r="K2149" s="55" t="str">
        <f t="shared" si="138"/>
        <v/>
      </c>
    </row>
    <row r="2150" spans="3:11">
      <c r="C2150" s="50" t="str">
        <f t="shared" si="139"/>
        <v/>
      </c>
      <c r="D2150" s="50" t="str">
        <f t="shared" si="140"/>
        <v/>
      </c>
      <c r="E2150" s="50" t="str">
        <f t="shared" si="141"/>
        <v/>
      </c>
      <c r="F2150" s="224"/>
      <c r="G2150" s="69"/>
      <c r="H2150" s="69"/>
      <c r="I2150" s="226"/>
      <c r="J2150" s="54"/>
      <c r="K2150" s="55" t="str">
        <f t="shared" si="138"/>
        <v/>
      </c>
    </row>
    <row r="2151" spans="3:11">
      <c r="C2151" s="50" t="str">
        <f t="shared" si="139"/>
        <v/>
      </c>
      <c r="D2151" s="50" t="str">
        <f t="shared" si="140"/>
        <v/>
      </c>
      <c r="E2151" s="50" t="str">
        <f t="shared" si="141"/>
        <v/>
      </c>
      <c r="F2151" s="224"/>
      <c r="G2151" s="69"/>
      <c r="H2151" s="69"/>
      <c r="I2151" s="226"/>
      <c r="J2151" s="54"/>
      <c r="K2151" s="55" t="str">
        <f t="shared" si="138"/>
        <v/>
      </c>
    </row>
    <row r="2152" spans="3:11">
      <c r="C2152" s="50" t="str">
        <f t="shared" si="139"/>
        <v/>
      </c>
      <c r="D2152" s="50" t="str">
        <f t="shared" si="140"/>
        <v/>
      </c>
      <c r="E2152" s="50" t="str">
        <f t="shared" si="141"/>
        <v/>
      </c>
      <c r="F2152" s="224"/>
      <c r="G2152" s="69"/>
      <c r="H2152" s="69"/>
      <c r="I2152" s="226"/>
      <c r="J2152" s="54"/>
      <c r="K2152" s="55" t="str">
        <f t="shared" si="138"/>
        <v/>
      </c>
    </row>
    <row r="2153" spans="3:11">
      <c r="C2153" s="50" t="str">
        <f t="shared" si="139"/>
        <v/>
      </c>
      <c r="D2153" s="50" t="str">
        <f t="shared" si="140"/>
        <v/>
      </c>
      <c r="E2153" s="50" t="str">
        <f t="shared" si="141"/>
        <v/>
      </c>
      <c r="F2153" s="224"/>
      <c r="G2153" s="69"/>
      <c r="H2153" s="69"/>
      <c r="I2153" s="226"/>
      <c r="J2153" s="54"/>
      <c r="K2153" s="55" t="str">
        <f t="shared" si="138"/>
        <v/>
      </c>
    </row>
    <row r="2154" spans="3:11">
      <c r="C2154" s="50" t="str">
        <f t="shared" si="139"/>
        <v/>
      </c>
      <c r="D2154" s="50" t="str">
        <f t="shared" si="140"/>
        <v/>
      </c>
      <c r="E2154" s="50" t="str">
        <f t="shared" si="141"/>
        <v/>
      </c>
      <c r="F2154" s="224"/>
      <c r="G2154" s="69"/>
      <c r="H2154" s="69"/>
      <c r="I2154" s="226"/>
      <c r="J2154" s="54"/>
      <c r="K2154" s="55" t="str">
        <f t="shared" si="138"/>
        <v/>
      </c>
    </row>
    <row r="2155" spans="3:11">
      <c r="C2155" s="50" t="str">
        <f t="shared" si="139"/>
        <v/>
      </c>
      <c r="D2155" s="50" t="str">
        <f t="shared" si="140"/>
        <v/>
      </c>
      <c r="E2155" s="50" t="str">
        <f t="shared" si="141"/>
        <v/>
      </c>
      <c r="F2155" s="224"/>
      <c r="G2155" s="69"/>
      <c r="H2155" s="69"/>
      <c r="I2155" s="226"/>
      <c r="J2155" s="54"/>
      <c r="K2155" s="55" t="str">
        <f t="shared" si="138"/>
        <v/>
      </c>
    </row>
    <row r="2156" spans="3:11">
      <c r="C2156" s="50" t="str">
        <f t="shared" si="139"/>
        <v/>
      </c>
      <c r="D2156" s="50" t="str">
        <f t="shared" si="140"/>
        <v/>
      </c>
      <c r="E2156" s="50" t="str">
        <f t="shared" si="141"/>
        <v/>
      </c>
      <c r="F2156" s="224"/>
      <c r="G2156" s="69"/>
      <c r="H2156" s="69"/>
      <c r="I2156" s="226"/>
      <c r="J2156" s="54"/>
      <c r="K2156" s="55" t="str">
        <f t="shared" si="138"/>
        <v/>
      </c>
    </row>
    <row r="2157" spans="3:11">
      <c r="C2157" s="50" t="str">
        <f t="shared" si="139"/>
        <v/>
      </c>
      <c r="D2157" s="50" t="str">
        <f t="shared" si="140"/>
        <v/>
      </c>
      <c r="E2157" s="50" t="str">
        <f t="shared" si="141"/>
        <v/>
      </c>
      <c r="F2157" s="224"/>
      <c r="G2157" s="69"/>
      <c r="H2157" s="69"/>
      <c r="I2157" s="226"/>
      <c r="J2157" s="54"/>
      <c r="K2157" s="55" t="str">
        <f t="shared" si="138"/>
        <v/>
      </c>
    </row>
    <row r="2158" spans="3:11">
      <c r="C2158" s="50" t="str">
        <f t="shared" si="139"/>
        <v/>
      </c>
      <c r="D2158" s="50" t="str">
        <f t="shared" si="140"/>
        <v/>
      </c>
      <c r="E2158" s="50" t="str">
        <f t="shared" si="141"/>
        <v/>
      </c>
      <c r="F2158" s="224"/>
      <c r="G2158" s="69"/>
      <c r="H2158" s="69"/>
      <c r="I2158" s="226"/>
      <c r="J2158" s="54"/>
      <c r="K2158" s="55" t="str">
        <f t="shared" si="138"/>
        <v/>
      </c>
    </row>
    <row r="2159" spans="3:11">
      <c r="C2159" s="50" t="str">
        <f t="shared" si="139"/>
        <v/>
      </c>
      <c r="D2159" s="50" t="str">
        <f t="shared" si="140"/>
        <v/>
      </c>
      <c r="E2159" s="50" t="str">
        <f t="shared" si="141"/>
        <v/>
      </c>
      <c r="F2159" s="224"/>
      <c r="G2159" s="69"/>
      <c r="H2159" s="69"/>
      <c r="I2159" s="226"/>
      <c r="J2159" s="54"/>
      <c r="K2159" s="55" t="str">
        <f t="shared" si="138"/>
        <v/>
      </c>
    </row>
    <row r="2160" spans="3:11">
      <c r="C2160" s="50" t="str">
        <f t="shared" si="139"/>
        <v/>
      </c>
      <c r="D2160" s="50" t="str">
        <f t="shared" si="140"/>
        <v/>
      </c>
      <c r="E2160" s="50" t="str">
        <f t="shared" si="141"/>
        <v/>
      </c>
      <c r="F2160" s="224"/>
      <c r="G2160" s="69"/>
      <c r="H2160" s="69"/>
      <c r="I2160" s="226"/>
      <c r="J2160" s="54"/>
      <c r="K2160" s="55" t="str">
        <f t="shared" si="138"/>
        <v/>
      </c>
    </row>
    <row r="2161" spans="3:11">
      <c r="C2161" s="50" t="str">
        <f t="shared" si="139"/>
        <v/>
      </c>
      <c r="D2161" s="50" t="str">
        <f t="shared" si="140"/>
        <v/>
      </c>
      <c r="E2161" s="50" t="str">
        <f t="shared" si="141"/>
        <v/>
      </c>
      <c r="F2161" s="224"/>
      <c r="G2161" s="69"/>
      <c r="H2161" s="69"/>
      <c r="I2161" s="226"/>
      <c r="J2161" s="54"/>
      <c r="K2161" s="55" t="str">
        <f t="shared" si="138"/>
        <v/>
      </c>
    </row>
    <row r="2162" spans="3:11">
      <c r="C2162" s="50" t="str">
        <f t="shared" si="139"/>
        <v/>
      </c>
      <c r="D2162" s="50" t="str">
        <f t="shared" si="140"/>
        <v/>
      </c>
      <c r="E2162" s="50" t="str">
        <f t="shared" si="141"/>
        <v/>
      </c>
      <c r="F2162" s="224"/>
      <c r="G2162" s="69"/>
      <c r="H2162" s="69"/>
      <c r="I2162" s="226"/>
      <c r="J2162" s="54"/>
      <c r="K2162" s="55" t="str">
        <f t="shared" si="138"/>
        <v/>
      </c>
    </row>
    <row r="2163" spans="3:11">
      <c r="C2163" s="50" t="str">
        <f t="shared" si="139"/>
        <v/>
      </c>
      <c r="D2163" s="50" t="str">
        <f t="shared" si="140"/>
        <v/>
      </c>
      <c r="E2163" s="50" t="str">
        <f t="shared" si="141"/>
        <v/>
      </c>
      <c r="F2163" s="224"/>
      <c r="G2163" s="69"/>
      <c r="H2163" s="69"/>
      <c r="I2163" s="226"/>
      <c r="J2163" s="54"/>
      <c r="K2163" s="55" t="str">
        <f t="shared" si="138"/>
        <v/>
      </c>
    </row>
    <row r="2164" spans="3:11">
      <c r="C2164" s="50" t="str">
        <f t="shared" si="139"/>
        <v/>
      </c>
      <c r="D2164" s="50" t="str">
        <f t="shared" si="140"/>
        <v/>
      </c>
      <c r="E2164" s="50" t="str">
        <f t="shared" si="141"/>
        <v/>
      </c>
      <c r="F2164" s="224"/>
      <c r="G2164" s="69"/>
      <c r="H2164" s="69"/>
      <c r="I2164" s="226"/>
      <c r="J2164" s="54"/>
      <c r="K2164" s="55" t="str">
        <f t="shared" si="138"/>
        <v/>
      </c>
    </row>
    <row r="2165" spans="3:11">
      <c r="C2165" s="50" t="str">
        <f t="shared" si="139"/>
        <v/>
      </c>
      <c r="D2165" s="50" t="str">
        <f t="shared" si="140"/>
        <v/>
      </c>
      <c r="E2165" s="50" t="str">
        <f t="shared" si="141"/>
        <v/>
      </c>
      <c r="F2165" s="224"/>
      <c r="G2165" s="69"/>
      <c r="H2165" s="69"/>
      <c r="I2165" s="226"/>
      <c r="J2165" s="54"/>
      <c r="K2165" s="55" t="str">
        <f t="shared" si="138"/>
        <v/>
      </c>
    </row>
    <row r="2166" spans="3:11">
      <c r="C2166" s="50" t="str">
        <f t="shared" si="139"/>
        <v/>
      </c>
      <c r="D2166" s="50" t="str">
        <f t="shared" si="140"/>
        <v/>
      </c>
      <c r="E2166" s="50" t="str">
        <f t="shared" si="141"/>
        <v/>
      </c>
      <c r="F2166" s="224"/>
      <c r="G2166" s="69"/>
      <c r="H2166" s="69"/>
      <c r="I2166" s="226"/>
      <c r="J2166" s="54"/>
      <c r="K2166" s="55" t="str">
        <f t="shared" si="138"/>
        <v/>
      </c>
    </row>
    <row r="2167" spans="3:11">
      <c r="C2167" s="50" t="str">
        <f t="shared" si="139"/>
        <v/>
      </c>
      <c r="D2167" s="50" t="str">
        <f t="shared" si="140"/>
        <v/>
      </c>
      <c r="E2167" s="50" t="str">
        <f t="shared" si="141"/>
        <v/>
      </c>
      <c r="F2167" s="224"/>
      <c r="G2167" s="69"/>
      <c r="H2167" s="69"/>
      <c r="I2167" s="226"/>
      <c r="J2167" s="54"/>
      <c r="K2167" s="55" t="str">
        <f t="shared" si="138"/>
        <v/>
      </c>
    </row>
    <row r="2168" spans="3:11">
      <c r="C2168" s="50" t="str">
        <f t="shared" si="139"/>
        <v/>
      </c>
      <c r="D2168" s="50" t="str">
        <f t="shared" si="140"/>
        <v/>
      </c>
      <c r="E2168" s="50" t="str">
        <f t="shared" si="141"/>
        <v/>
      </c>
      <c r="F2168" s="224"/>
      <c r="G2168" s="69"/>
      <c r="H2168" s="69"/>
      <c r="I2168" s="226"/>
      <c r="J2168" s="54"/>
      <c r="K2168" s="55" t="str">
        <f t="shared" si="138"/>
        <v/>
      </c>
    </row>
    <row r="2169" spans="3:11">
      <c r="C2169" s="50" t="str">
        <f t="shared" si="139"/>
        <v/>
      </c>
      <c r="D2169" s="50" t="str">
        <f t="shared" si="140"/>
        <v/>
      </c>
      <c r="E2169" s="50" t="str">
        <f t="shared" si="141"/>
        <v/>
      </c>
      <c r="F2169" s="224"/>
      <c r="G2169" s="69"/>
      <c r="H2169" s="69"/>
      <c r="I2169" s="226"/>
      <c r="J2169" s="54"/>
      <c r="K2169" s="55" t="str">
        <f t="shared" si="138"/>
        <v/>
      </c>
    </row>
    <row r="2170" spans="3:11">
      <c r="C2170" s="50" t="str">
        <f t="shared" si="139"/>
        <v/>
      </c>
      <c r="D2170" s="50" t="str">
        <f t="shared" si="140"/>
        <v/>
      </c>
      <c r="E2170" s="50" t="str">
        <f t="shared" si="141"/>
        <v/>
      </c>
      <c r="F2170" s="224"/>
      <c r="G2170" s="69"/>
      <c r="H2170" s="69"/>
      <c r="I2170" s="226"/>
      <c r="J2170" s="54"/>
      <c r="K2170" s="55" t="str">
        <f t="shared" si="138"/>
        <v/>
      </c>
    </row>
    <row r="2171" spans="3:11">
      <c r="C2171" s="50" t="str">
        <f t="shared" si="139"/>
        <v/>
      </c>
      <c r="D2171" s="50" t="str">
        <f t="shared" si="140"/>
        <v/>
      </c>
      <c r="E2171" s="50" t="str">
        <f t="shared" si="141"/>
        <v/>
      </c>
      <c r="F2171" s="224"/>
      <c r="G2171" s="69"/>
      <c r="H2171" s="69"/>
      <c r="I2171" s="226"/>
      <c r="J2171" s="54"/>
      <c r="K2171" s="55" t="str">
        <f t="shared" si="138"/>
        <v/>
      </c>
    </row>
    <row r="2172" spans="3:11">
      <c r="C2172" s="50" t="str">
        <f t="shared" si="139"/>
        <v/>
      </c>
      <c r="D2172" s="50" t="str">
        <f t="shared" si="140"/>
        <v/>
      </c>
      <c r="E2172" s="50" t="str">
        <f t="shared" si="141"/>
        <v/>
      </c>
      <c r="F2172" s="224"/>
      <c r="G2172" s="69"/>
      <c r="H2172" s="69"/>
      <c r="I2172" s="226"/>
      <c r="J2172" s="54"/>
      <c r="K2172" s="55" t="str">
        <f t="shared" si="138"/>
        <v/>
      </c>
    </row>
    <row r="2173" spans="3:11">
      <c r="C2173" s="50" t="str">
        <f t="shared" si="139"/>
        <v/>
      </c>
      <c r="D2173" s="50" t="str">
        <f t="shared" si="140"/>
        <v/>
      </c>
      <c r="E2173" s="50" t="str">
        <f t="shared" si="141"/>
        <v/>
      </c>
      <c r="F2173" s="224"/>
      <c r="G2173" s="69"/>
      <c r="H2173" s="69"/>
      <c r="I2173" s="226"/>
      <c r="J2173" s="54"/>
      <c r="K2173" s="55" t="str">
        <f t="shared" si="138"/>
        <v/>
      </c>
    </row>
    <row r="2174" spans="3:11">
      <c r="C2174" s="50" t="str">
        <f t="shared" si="139"/>
        <v/>
      </c>
      <c r="D2174" s="50" t="str">
        <f t="shared" si="140"/>
        <v/>
      </c>
      <c r="E2174" s="50" t="str">
        <f t="shared" si="141"/>
        <v/>
      </c>
      <c r="F2174" s="224"/>
      <c r="G2174" s="69"/>
      <c r="H2174" s="69"/>
      <c r="I2174" s="226"/>
      <c r="J2174" s="54"/>
      <c r="K2174" s="55" t="str">
        <f t="shared" si="138"/>
        <v/>
      </c>
    </row>
    <row r="2175" spans="3:11">
      <c r="C2175" s="50" t="str">
        <f t="shared" si="139"/>
        <v/>
      </c>
      <c r="D2175" s="50" t="str">
        <f t="shared" si="140"/>
        <v/>
      </c>
      <c r="E2175" s="50" t="str">
        <f t="shared" si="141"/>
        <v/>
      </c>
      <c r="F2175" s="224"/>
      <c r="G2175" s="69"/>
      <c r="H2175" s="69"/>
      <c r="I2175" s="226"/>
      <c r="J2175" s="54"/>
      <c r="K2175" s="55" t="str">
        <f t="shared" si="138"/>
        <v/>
      </c>
    </row>
    <row r="2176" spans="3:11">
      <c r="C2176" s="50" t="str">
        <f t="shared" si="139"/>
        <v/>
      </c>
      <c r="D2176" s="50" t="str">
        <f t="shared" si="140"/>
        <v/>
      </c>
      <c r="E2176" s="50" t="str">
        <f t="shared" si="141"/>
        <v/>
      </c>
      <c r="F2176" s="224"/>
      <c r="G2176" s="69"/>
      <c r="H2176" s="69"/>
      <c r="I2176" s="226"/>
      <c r="J2176" s="54"/>
      <c r="K2176" s="55" t="str">
        <f t="shared" si="138"/>
        <v/>
      </c>
    </row>
    <row r="2177" spans="3:11">
      <c r="C2177" s="50" t="str">
        <f t="shared" si="139"/>
        <v/>
      </c>
      <c r="D2177" s="50" t="str">
        <f t="shared" si="140"/>
        <v/>
      </c>
      <c r="E2177" s="50" t="str">
        <f t="shared" si="141"/>
        <v/>
      </c>
      <c r="F2177" s="224"/>
      <c r="G2177" s="69"/>
      <c r="H2177" s="69"/>
      <c r="I2177" s="226"/>
      <c r="J2177" s="54"/>
      <c r="K2177" s="55" t="str">
        <f t="shared" si="138"/>
        <v/>
      </c>
    </row>
    <row r="2178" spans="3:11">
      <c r="C2178" s="50" t="str">
        <f t="shared" si="139"/>
        <v/>
      </c>
      <c r="D2178" s="50" t="str">
        <f t="shared" si="140"/>
        <v/>
      </c>
      <c r="E2178" s="50" t="str">
        <f t="shared" si="141"/>
        <v/>
      </c>
      <c r="F2178" s="224"/>
      <c r="G2178" s="69"/>
      <c r="H2178" s="69"/>
      <c r="I2178" s="226"/>
      <c r="J2178" s="54"/>
      <c r="K2178" s="55" t="str">
        <f t="shared" si="138"/>
        <v/>
      </c>
    </row>
    <row r="2179" spans="3:11">
      <c r="C2179" s="50" t="str">
        <f t="shared" si="139"/>
        <v/>
      </c>
      <c r="D2179" s="50" t="str">
        <f t="shared" si="140"/>
        <v/>
      </c>
      <c r="E2179" s="50" t="str">
        <f t="shared" si="141"/>
        <v/>
      </c>
      <c r="F2179" s="224"/>
      <c r="G2179" s="69"/>
      <c r="H2179" s="69"/>
      <c r="I2179" s="226"/>
      <c r="J2179" s="54"/>
      <c r="K2179" s="55" t="str">
        <f t="shared" si="138"/>
        <v/>
      </c>
    </row>
    <row r="2180" spans="3:11">
      <c r="C2180" s="50" t="str">
        <f t="shared" si="139"/>
        <v/>
      </c>
      <c r="D2180" s="50" t="str">
        <f t="shared" si="140"/>
        <v/>
      </c>
      <c r="E2180" s="50" t="str">
        <f t="shared" si="141"/>
        <v/>
      </c>
      <c r="F2180" s="224"/>
      <c r="G2180" s="69"/>
      <c r="H2180" s="69"/>
      <c r="I2180" s="226"/>
      <c r="J2180" s="54"/>
      <c r="K2180" s="55" t="str">
        <f t="shared" si="138"/>
        <v/>
      </c>
    </row>
    <row r="2181" spans="3:11">
      <c r="C2181" s="50" t="str">
        <f t="shared" si="139"/>
        <v/>
      </c>
      <c r="D2181" s="50" t="str">
        <f t="shared" si="140"/>
        <v/>
      </c>
      <c r="E2181" s="50" t="str">
        <f t="shared" si="141"/>
        <v/>
      </c>
      <c r="F2181" s="224"/>
      <c r="G2181" s="69"/>
      <c r="H2181" s="69"/>
      <c r="I2181" s="226"/>
      <c r="J2181" s="54"/>
      <c r="K2181" s="55" t="str">
        <f t="shared" si="138"/>
        <v/>
      </c>
    </row>
    <row r="2182" spans="3:11">
      <c r="C2182" s="50" t="str">
        <f t="shared" si="139"/>
        <v/>
      </c>
      <c r="D2182" s="50" t="str">
        <f t="shared" si="140"/>
        <v/>
      </c>
      <c r="E2182" s="50" t="str">
        <f t="shared" si="141"/>
        <v/>
      </c>
      <c r="F2182" s="224"/>
      <c r="G2182" s="69"/>
      <c r="H2182" s="69"/>
      <c r="I2182" s="226"/>
      <c r="J2182" s="54"/>
      <c r="K2182" s="55" t="str">
        <f t="shared" si="138"/>
        <v/>
      </c>
    </row>
    <row r="2183" spans="3:11">
      <c r="C2183" s="50" t="str">
        <f t="shared" si="139"/>
        <v/>
      </c>
      <c r="D2183" s="50" t="str">
        <f t="shared" si="140"/>
        <v/>
      </c>
      <c r="E2183" s="50" t="str">
        <f t="shared" si="141"/>
        <v/>
      </c>
      <c r="F2183" s="224"/>
      <c r="G2183" s="69"/>
      <c r="H2183" s="69"/>
      <c r="I2183" s="226"/>
      <c r="J2183" s="54"/>
      <c r="K2183" s="55" t="str">
        <f t="shared" si="138"/>
        <v/>
      </c>
    </row>
    <row r="2184" spans="3:11">
      <c r="C2184" s="50" t="str">
        <f t="shared" si="139"/>
        <v/>
      </c>
      <c r="D2184" s="50" t="str">
        <f t="shared" si="140"/>
        <v/>
      </c>
      <c r="E2184" s="50" t="str">
        <f t="shared" si="141"/>
        <v/>
      </c>
      <c r="F2184" s="224"/>
      <c r="G2184" s="69"/>
      <c r="H2184" s="69"/>
      <c r="I2184" s="226"/>
      <c r="J2184" s="54"/>
      <c r="K2184" s="55" t="str">
        <f t="shared" si="138"/>
        <v/>
      </c>
    </row>
    <row r="2185" spans="3:11">
      <c r="C2185" s="50" t="str">
        <f t="shared" si="139"/>
        <v/>
      </c>
      <c r="D2185" s="50" t="str">
        <f t="shared" si="140"/>
        <v/>
      </c>
      <c r="E2185" s="50" t="str">
        <f t="shared" si="141"/>
        <v/>
      </c>
      <c r="F2185" s="224"/>
      <c r="G2185" s="69"/>
      <c r="H2185" s="69"/>
      <c r="I2185" s="226"/>
      <c r="J2185" s="54"/>
      <c r="K2185" s="55" t="str">
        <f t="shared" si="138"/>
        <v/>
      </c>
    </row>
    <row r="2186" spans="3:11">
      <c r="C2186" s="50" t="str">
        <f t="shared" si="139"/>
        <v/>
      </c>
      <c r="D2186" s="50" t="str">
        <f t="shared" si="140"/>
        <v/>
      </c>
      <c r="E2186" s="50" t="str">
        <f t="shared" si="141"/>
        <v/>
      </c>
      <c r="F2186" s="224"/>
      <c r="G2186" s="69"/>
      <c r="H2186" s="69"/>
      <c r="I2186" s="226"/>
      <c r="J2186" s="54"/>
      <c r="K2186" s="55" t="str">
        <f t="shared" si="138"/>
        <v/>
      </c>
    </row>
    <row r="2187" spans="3:11">
      <c r="C2187" s="50" t="str">
        <f t="shared" si="139"/>
        <v/>
      </c>
      <c r="D2187" s="50" t="str">
        <f t="shared" si="140"/>
        <v/>
      </c>
      <c r="E2187" s="50" t="str">
        <f t="shared" si="141"/>
        <v/>
      </c>
      <c r="F2187" s="224"/>
      <c r="G2187" s="69"/>
      <c r="H2187" s="69"/>
      <c r="I2187" s="226"/>
      <c r="J2187" s="54"/>
      <c r="K2187" s="55" t="str">
        <f t="shared" si="138"/>
        <v/>
      </c>
    </row>
    <row r="2188" spans="3:11">
      <c r="C2188" s="50" t="str">
        <f t="shared" si="139"/>
        <v/>
      </c>
      <c r="D2188" s="50" t="str">
        <f t="shared" si="140"/>
        <v/>
      </c>
      <c r="E2188" s="50" t="str">
        <f t="shared" si="141"/>
        <v/>
      </c>
      <c r="F2188" s="224"/>
      <c r="G2188" s="69"/>
      <c r="H2188" s="69"/>
      <c r="I2188" s="226"/>
      <c r="J2188" s="54"/>
      <c r="K2188" s="55" t="str">
        <f t="shared" si="138"/>
        <v/>
      </c>
    </row>
    <row r="2189" spans="3:11">
      <c r="C2189" s="50" t="str">
        <f t="shared" si="139"/>
        <v/>
      </c>
      <c r="D2189" s="50" t="str">
        <f t="shared" si="140"/>
        <v/>
      </c>
      <c r="E2189" s="50" t="str">
        <f t="shared" si="141"/>
        <v/>
      </c>
      <c r="F2189" s="224"/>
      <c r="G2189" s="69"/>
      <c r="H2189" s="69"/>
      <c r="I2189" s="226"/>
      <c r="J2189" s="54"/>
      <c r="K2189" s="55" t="str">
        <f t="shared" si="138"/>
        <v/>
      </c>
    </row>
    <row r="2190" spans="3:11">
      <c r="C2190" s="50" t="str">
        <f t="shared" si="139"/>
        <v/>
      </c>
      <c r="D2190" s="50" t="str">
        <f t="shared" si="140"/>
        <v/>
      </c>
      <c r="E2190" s="50" t="str">
        <f t="shared" si="141"/>
        <v/>
      </c>
      <c r="F2190" s="224"/>
      <c r="G2190" s="69"/>
      <c r="H2190" s="69"/>
      <c r="I2190" s="226"/>
      <c r="J2190" s="54"/>
      <c r="K2190" s="55" t="str">
        <f t="shared" si="138"/>
        <v/>
      </c>
    </row>
    <row r="2191" spans="3:11">
      <c r="C2191" s="50" t="str">
        <f t="shared" si="139"/>
        <v/>
      </c>
      <c r="D2191" s="50" t="str">
        <f t="shared" si="140"/>
        <v/>
      </c>
      <c r="E2191" s="50" t="str">
        <f t="shared" si="141"/>
        <v/>
      </c>
      <c r="F2191" s="224"/>
      <c r="G2191" s="69"/>
      <c r="H2191" s="69"/>
      <c r="I2191" s="226"/>
      <c r="J2191" s="54"/>
      <c r="K2191" s="55" t="str">
        <f t="shared" si="138"/>
        <v/>
      </c>
    </row>
    <row r="2192" spans="3:11">
      <c r="C2192" s="50" t="str">
        <f t="shared" si="139"/>
        <v/>
      </c>
      <c r="D2192" s="50" t="str">
        <f t="shared" si="140"/>
        <v/>
      </c>
      <c r="E2192" s="50" t="str">
        <f t="shared" si="141"/>
        <v/>
      </c>
      <c r="F2192" s="224"/>
      <c r="G2192" s="69"/>
      <c r="H2192" s="69"/>
      <c r="I2192" s="226"/>
      <c r="J2192" s="54"/>
      <c r="K2192" s="55" t="str">
        <f t="shared" si="138"/>
        <v/>
      </c>
    </row>
    <row r="2193" spans="3:11">
      <c r="C2193" s="50" t="str">
        <f t="shared" si="139"/>
        <v/>
      </c>
      <c r="D2193" s="50" t="str">
        <f t="shared" si="140"/>
        <v/>
      </c>
      <c r="E2193" s="50" t="str">
        <f t="shared" si="141"/>
        <v/>
      </c>
      <c r="F2193" s="224"/>
      <c r="G2193" s="69"/>
      <c r="H2193" s="69"/>
      <c r="I2193" s="226"/>
      <c r="J2193" s="54"/>
      <c r="K2193" s="55" t="str">
        <f t="shared" si="138"/>
        <v/>
      </c>
    </row>
    <row r="2194" spans="3:11">
      <c r="C2194" s="50" t="str">
        <f t="shared" si="139"/>
        <v/>
      </c>
      <c r="D2194" s="50" t="str">
        <f t="shared" si="140"/>
        <v/>
      </c>
      <c r="E2194" s="50" t="str">
        <f t="shared" si="141"/>
        <v/>
      </c>
      <c r="F2194" s="224"/>
      <c r="G2194" s="69"/>
      <c r="H2194" s="69"/>
      <c r="I2194" s="226"/>
      <c r="J2194" s="54"/>
      <c r="K2194" s="55" t="str">
        <f t="shared" ref="K2194:K2257" si="142">IF(I2194="","",IF(I2194=$A$5,"Entrada",IF(I2194=$A$6,"Entrada",IF(I2194=$A$7,"Entrada",IF(I2194=$A$8,"Entrada",IF(I2194=$A$9,"Entrada",(IF(I2194=$A$10,"Entrada","Saída"))))))))</f>
        <v/>
      </c>
    </row>
    <row r="2195" spans="3:11">
      <c r="C2195" s="50" t="str">
        <f t="shared" si="139"/>
        <v/>
      </c>
      <c r="D2195" s="50" t="str">
        <f t="shared" si="140"/>
        <v/>
      </c>
      <c r="E2195" s="50" t="str">
        <f t="shared" si="141"/>
        <v/>
      </c>
      <c r="F2195" s="224"/>
      <c r="G2195" s="69"/>
      <c r="H2195" s="69"/>
      <c r="I2195" s="226"/>
      <c r="J2195" s="54"/>
      <c r="K2195" s="55" t="str">
        <f t="shared" si="142"/>
        <v/>
      </c>
    </row>
    <row r="2196" spans="3:11">
      <c r="C2196" s="50" t="str">
        <f t="shared" si="139"/>
        <v/>
      </c>
      <c r="D2196" s="50" t="str">
        <f t="shared" si="140"/>
        <v/>
      </c>
      <c r="E2196" s="50" t="str">
        <f t="shared" si="141"/>
        <v/>
      </c>
      <c r="F2196" s="224"/>
      <c r="G2196" s="69"/>
      <c r="H2196" s="69"/>
      <c r="I2196" s="226"/>
      <c r="J2196" s="54"/>
      <c r="K2196" s="55" t="str">
        <f t="shared" si="142"/>
        <v/>
      </c>
    </row>
    <row r="2197" spans="3:11">
      <c r="C2197" s="50" t="str">
        <f t="shared" si="139"/>
        <v/>
      </c>
      <c r="D2197" s="50" t="str">
        <f t="shared" si="140"/>
        <v/>
      </c>
      <c r="E2197" s="50" t="str">
        <f t="shared" si="141"/>
        <v/>
      </c>
      <c r="F2197" s="224"/>
      <c r="G2197" s="69"/>
      <c r="H2197" s="69"/>
      <c r="I2197" s="226"/>
      <c r="J2197" s="54"/>
      <c r="K2197" s="55" t="str">
        <f t="shared" si="142"/>
        <v/>
      </c>
    </row>
    <row r="2198" spans="3:11">
      <c r="C2198" s="50" t="str">
        <f t="shared" si="139"/>
        <v/>
      </c>
      <c r="D2198" s="50" t="str">
        <f t="shared" si="140"/>
        <v/>
      </c>
      <c r="E2198" s="50" t="str">
        <f t="shared" si="141"/>
        <v/>
      </c>
      <c r="F2198" s="224"/>
      <c r="G2198" s="69"/>
      <c r="H2198" s="69"/>
      <c r="I2198" s="226"/>
      <c r="J2198" s="54"/>
      <c r="K2198" s="55" t="str">
        <f t="shared" si="142"/>
        <v/>
      </c>
    </row>
    <row r="2199" spans="3:11">
      <c r="C2199" s="50" t="str">
        <f t="shared" ref="C2199:C2262" si="143">IF(F2199="","",MONTH(F2199))</f>
        <v/>
      </c>
      <c r="D2199" s="50" t="str">
        <f t="shared" ref="D2199:D2262" si="144">IF(F2199="","",YEAR(F2199))</f>
        <v/>
      </c>
      <c r="E2199" s="50" t="str">
        <f t="shared" ref="E2199:E2262" si="145">IF(F2199="","",IF(OR(C2199=10,C2199=11,C2199=12),CONCATENATE(D2199,"/",C2199),CONCATENATE(D2199,"/",0,C2199)))</f>
        <v/>
      </c>
      <c r="F2199" s="224"/>
      <c r="G2199" s="69"/>
      <c r="H2199" s="69"/>
      <c r="I2199" s="226"/>
      <c r="J2199" s="54"/>
      <c r="K2199" s="55" t="str">
        <f t="shared" si="142"/>
        <v/>
      </c>
    </row>
    <row r="2200" spans="3:11">
      <c r="C2200" s="50" t="str">
        <f t="shared" si="143"/>
        <v/>
      </c>
      <c r="D2200" s="50" t="str">
        <f t="shared" si="144"/>
        <v/>
      </c>
      <c r="E2200" s="50" t="str">
        <f t="shared" si="145"/>
        <v/>
      </c>
      <c r="F2200" s="224"/>
      <c r="G2200" s="69"/>
      <c r="H2200" s="69"/>
      <c r="I2200" s="226"/>
      <c r="J2200" s="54"/>
      <c r="K2200" s="55" t="str">
        <f t="shared" si="142"/>
        <v/>
      </c>
    </row>
    <row r="2201" spans="3:11">
      <c r="C2201" s="50" t="str">
        <f t="shared" si="143"/>
        <v/>
      </c>
      <c r="D2201" s="50" t="str">
        <f t="shared" si="144"/>
        <v/>
      </c>
      <c r="E2201" s="50" t="str">
        <f t="shared" si="145"/>
        <v/>
      </c>
      <c r="F2201" s="224"/>
      <c r="G2201" s="69"/>
      <c r="H2201" s="69"/>
      <c r="I2201" s="226"/>
      <c r="J2201" s="54"/>
      <c r="K2201" s="55" t="str">
        <f t="shared" si="142"/>
        <v/>
      </c>
    </row>
    <row r="2202" spans="3:11">
      <c r="C2202" s="50" t="str">
        <f t="shared" si="143"/>
        <v/>
      </c>
      <c r="D2202" s="50" t="str">
        <f t="shared" si="144"/>
        <v/>
      </c>
      <c r="E2202" s="50" t="str">
        <f t="shared" si="145"/>
        <v/>
      </c>
      <c r="F2202" s="224"/>
      <c r="G2202" s="69"/>
      <c r="H2202" s="69"/>
      <c r="I2202" s="226"/>
      <c r="J2202" s="54"/>
      <c r="K2202" s="55" t="str">
        <f t="shared" si="142"/>
        <v/>
      </c>
    </row>
    <row r="2203" spans="3:11">
      <c r="C2203" s="50" t="str">
        <f t="shared" si="143"/>
        <v/>
      </c>
      <c r="D2203" s="50" t="str">
        <f t="shared" si="144"/>
        <v/>
      </c>
      <c r="E2203" s="50" t="str">
        <f t="shared" si="145"/>
        <v/>
      </c>
      <c r="F2203" s="224"/>
      <c r="G2203" s="69"/>
      <c r="H2203" s="69"/>
      <c r="I2203" s="226"/>
      <c r="J2203" s="54"/>
      <c r="K2203" s="55" t="str">
        <f t="shared" si="142"/>
        <v/>
      </c>
    </row>
    <row r="2204" spans="3:11">
      <c r="C2204" s="50" t="str">
        <f t="shared" si="143"/>
        <v/>
      </c>
      <c r="D2204" s="50" t="str">
        <f t="shared" si="144"/>
        <v/>
      </c>
      <c r="E2204" s="50" t="str">
        <f t="shared" si="145"/>
        <v/>
      </c>
      <c r="F2204" s="224"/>
      <c r="G2204" s="69"/>
      <c r="H2204" s="69"/>
      <c r="I2204" s="226"/>
      <c r="J2204" s="54"/>
      <c r="K2204" s="55" t="str">
        <f t="shared" si="142"/>
        <v/>
      </c>
    </row>
    <row r="2205" spans="3:11">
      <c r="C2205" s="50" t="str">
        <f t="shared" si="143"/>
        <v/>
      </c>
      <c r="D2205" s="50" t="str">
        <f t="shared" si="144"/>
        <v/>
      </c>
      <c r="E2205" s="50" t="str">
        <f t="shared" si="145"/>
        <v/>
      </c>
      <c r="F2205" s="224"/>
      <c r="G2205" s="69"/>
      <c r="H2205" s="69"/>
      <c r="I2205" s="226"/>
      <c r="J2205" s="54"/>
      <c r="K2205" s="55" t="str">
        <f t="shared" si="142"/>
        <v/>
      </c>
    </row>
    <row r="2206" spans="3:11">
      <c r="C2206" s="50" t="str">
        <f t="shared" si="143"/>
        <v/>
      </c>
      <c r="D2206" s="50" t="str">
        <f t="shared" si="144"/>
        <v/>
      </c>
      <c r="E2206" s="50" t="str">
        <f t="shared" si="145"/>
        <v/>
      </c>
      <c r="F2206" s="224"/>
      <c r="G2206" s="69"/>
      <c r="H2206" s="69"/>
      <c r="I2206" s="226"/>
      <c r="J2206" s="54"/>
      <c r="K2206" s="55" t="str">
        <f t="shared" si="142"/>
        <v/>
      </c>
    </row>
    <row r="2207" spans="3:11">
      <c r="C2207" s="50" t="str">
        <f t="shared" si="143"/>
        <v/>
      </c>
      <c r="D2207" s="50" t="str">
        <f t="shared" si="144"/>
        <v/>
      </c>
      <c r="E2207" s="50" t="str">
        <f t="shared" si="145"/>
        <v/>
      </c>
      <c r="F2207" s="224"/>
      <c r="G2207" s="69"/>
      <c r="H2207" s="69"/>
      <c r="I2207" s="226"/>
      <c r="J2207" s="54"/>
      <c r="K2207" s="55" t="str">
        <f t="shared" si="142"/>
        <v/>
      </c>
    </row>
    <row r="2208" spans="3:11">
      <c r="C2208" s="50" t="str">
        <f t="shared" si="143"/>
        <v/>
      </c>
      <c r="D2208" s="50" t="str">
        <f t="shared" si="144"/>
        <v/>
      </c>
      <c r="E2208" s="50" t="str">
        <f t="shared" si="145"/>
        <v/>
      </c>
      <c r="F2208" s="224"/>
      <c r="G2208" s="69"/>
      <c r="H2208" s="69"/>
      <c r="I2208" s="226"/>
      <c r="J2208" s="54"/>
      <c r="K2208" s="55" t="str">
        <f t="shared" si="142"/>
        <v/>
      </c>
    </row>
    <row r="2209" spans="3:11">
      <c r="C2209" s="50" t="str">
        <f t="shared" si="143"/>
        <v/>
      </c>
      <c r="D2209" s="50" t="str">
        <f t="shared" si="144"/>
        <v/>
      </c>
      <c r="E2209" s="50" t="str">
        <f t="shared" si="145"/>
        <v/>
      </c>
      <c r="F2209" s="224"/>
      <c r="G2209" s="69"/>
      <c r="H2209" s="69"/>
      <c r="I2209" s="226"/>
      <c r="J2209" s="54"/>
      <c r="K2209" s="55" t="str">
        <f t="shared" si="142"/>
        <v/>
      </c>
    </row>
    <row r="2210" spans="3:11">
      <c r="C2210" s="50" t="str">
        <f t="shared" si="143"/>
        <v/>
      </c>
      <c r="D2210" s="50" t="str">
        <f t="shared" si="144"/>
        <v/>
      </c>
      <c r="E2210" s="50" t="str">
        <f t="shared" si="145"/>
        <v/>
      </c>
      <c r="F2210" s="224"/>
      <c r="G2210" s="69"/>
      <c r="H2210" s="69"/>
      <c r="I2210" s="226"/>
      <c r="J2210" s="54"/>
      <c r="K2210" s="55" t="str">
        <f t="shared" si="142"/>
        <v/>
      </c>
    </row>
    <row r="2211" spans="3:11">
      <c r="C2211" s="50" t="str">
        <f t="shared" si="143"/>
        <v/>
      </c>
      <c r="D2211" s="50" t="str">
        <f t="shared" si="144"/>
        <v/>
      </c>
      <c r="E2211" s="50" t="str">
        <f t="shared" si="145"/>
        <v/>
      </c>
      <c r="F2211" s="224"/>
      <c r="G2211" s="69"/>
      <c r="H2211" s="69"/>
      <c r="I2211" s="226"/>
      <c r="J2211" s="54"/>
      <c r="K2211" s="55" t="str">
        <f t="shared" si="142"/>
        <v/>
      </c>
    </row>
    <row r="2212" spans="3:11">
      <c r="C2212" s="50" t="str">
        <f t="shared" si="143"/>
        <v/>
      </c>
      <c r="D2212" s="50" t="str">
        <f t="shared" si="144"/>
        <v/>
      </c>
      <c r="E2212" s="50" t="str">
        <f t="shared" si="145"/>
        <v/>
      </c>
      <c r="F2212" s="224"/>
      <c r="G2212" s="69"/>
      <c r="H2212" s="69"/>
      <c r="I2212" s="226"/>
      <c r="J2212" s="54"/>
      <c r="K2212" s="55" t="str">
        <f t="shared" si="142"/>
        <v/>
      </c>
    </row>
    <row r="2213" spans="3:11">
      <c r="C2213" s="50" t="str">
        <f t="shared" si="143"/>
        <v/>
      </c>
      <c r="D2213" s="50" t="str">
        <f t="shared" si="144"/>
        <v/>
      </c>
      <c r="E2213" s="50" t="str">
        <f t="shared" si="145"/>
        <v/>
      </c>
      <c r="F2213" s="224"/>
      <c r="G2213" s="69"/>
      <c r="H2213" s="69"/>
      <c r="I2213" s="226"/>
      <c r="J2213" s="54"/>
      <c r="K2213" s="55" t="str">
        <f t="shared" si="142"/>
        <v/>
      </c>
    </row>
    <row r="2214" spans="3:11">
      <c r="C2214" s="50" t="str">
        <f t="shared" si="143"/>
        <v/>
      </c>
      <c r="D2214" s="50" t="str">
        <f t="shared" si="144"/>
        <v/>
      </c>
      <c r="E2214" s="50" t="str">
        <f t="shared" si="145"/>
        <v/>
      </c>
      <c r="F2214" s="224"/>
      <c r="G2214" s="69"/>
      <c r="H2214" s="69"/>
      <c r="I2214" s="226"/>
      <c r="J2214" s="54"/>
      <c r="K2214" s="55" t="str">
        <f t="shared" si="142"/>
        <v/>
      </c>
    </row>
    <row r="2215" spans="3:11">
      <c r="C2215" s="50" t="str">
        <f t="shared" si="143"/>
        <v/>
      </c>
      <c r="D2215" s="50" t="str">
        <f t="shared" si="144"/>
        <v/>
      </c>
      <c r="E2215" s="50" t="str">
        <f t="shared" si="145"/>
        <v/>
      </c>
      <c r="F2215" s="224"/>
      <c r="G2215" s="69"/>
      <c r="H2215" s="69"/>
      <c r="I2215" s="226"/>
      <c r="J2215" s="54"/>
      <c r="K2215" s="55" t="str">
        <f t="shared" si="142"/>
        <v/>
      </c>
    </row>
    <row r="2216" spans="3:11">
      <c r="C2216" s="50" t="str">
        <f t="shared" si="143"/>
        <v/>
      </c>
      <c r="D2216" s="50" t="str">
        <f t="shared" si="144"/>
        <v/>
      </c>
      <c r="E2216" s="50" t="str">
        <f t="shared" si="145"/>
        <v/>
      </c>
      <c r="F2216" s="224"/>
      <c r="G2216" s="69"/>
      <c r="H2216" s="69"/>
      <c r="I2216" s="226"/>
      <c r="J2216" s="54"/>
      <c r="K2216" s="55" t="str">
        <f t="shared" si="142"/>
        <v/>
      </c>
    </row>
    <row r="2217" spans="3:11">
      <c r="C2217" s="50" t="str">
        <f t="shared" si="143"/>
        <v/>
      </c>
      <c r="D2217" s="50" t="str">
        <f t="shared" si="144"/>
        <v/>
      </c>
      <c r="E2217" s="50" t="str">
        <f t="shared" si="145"/>
        <v/>
      </c>
      <c r="F2217" s="224"/>
      <c r="G2217" s="69"/>
      <c r="H2217" s="69"/>
      <c r="I2217" s="226"/>
      <c r="J2217" s="54"/>
      <c r="K2217" s="55" t="str">
        <f t="shared" si="142"/>
        <v/>
      </c>
    </row>
    <row r="2218" spans="3:11">
      <c r="C2218" s="50" t="str">
        <f t="shared" si="143"/>
        <v/>
      </c>
      <c r="D2218" s="50" t="str">
        <f t="shared" si="144"/>
        <v/>
      </c>
      <c r="E2218" s="50" t="str">
        <f t="shared" si="145"/>
        <v/>
      </c>
      <c r="F2218" s="224"/>
      <c r="G2218" s="69"/>
      <c r="H2218" s="69"/>
      <c r="I2218" s="226"/>
      <c r="J2218" s="54"/>
      <c r="K2218" s="55" t="str">
        <f t="shared" si="142"/>
        <v/>
      </c>
    </row>
    <row r="2219" spans="3:11">
      <c r="C2219" s="50" t="str">
        <f t="shared" si="143"/>
        <v/>
      </c>
      <c r="D2219" s="50" t="str">
        <f t="shared" si="144"/>
        <v/>
      </c>
      <c r="E2219" s="50" t="str">
        <f t="shared" si="145"/>
        <v/>
      </c>
      <c r="F2219" s="224"/>
      <c r="G2219" s="69"/>
      <c r="H2219" s="69"/>
      <c r="I2219" s="226"/>
      <c r="J2219" s="54"/>
      <c r="K2219" s="55" t="str">
        <f t="shared" si="142"/>
        <v/>
      </c>
    </row>
    <row r="2220" spans="3:11">
      <c r="C2220" s="50" t="str">
        <f t="shared" si="143"/>
        <v/>
      </c>
      <c r="D2220" s="50" t="str">
        <f t="shared" si="144"/>
        <v/>
      </c>
      <c r="E2220" s="50" t="str">
        <f t="shared" si="145"/>
        <v/>
      </c>
      <c r="F2220" s="224"/>
      <c r="G2220" s="69"/>
      <c r="H2220" s="69"/>
      <c r="I2220" s="226"/>
      <c r="J2220" s="54"/>
      <c r="K2220" s="55" t="str">
        <f t="shared" si="142"/>
        <v/>
      </c>
    </row>
    <row r="2221" spans="3:11">
      <c r="C2221" s="50" t="str">
        <f t="shared" si="143"/>
        <v/>
      </c>
      <c r="D2221" s="50" t="str">
        <f t="shared" si="144"/>
        <v/>
      </c>
      <c r="E2221" s="50" t="str">
        <f t="shared" si="145"/>
        <v/>
      </c>
      <c r="F2221" s="224"/>
      <c r="G2221" s="69"/>
      <c r="H2221" s="69"/>
      <c r="I2221" s="226"/>
      <c r="J2221" s="54"/>
      <c r="K2221" s="55" t="str">
        <f t="shared" si="142"/>
        <v/>
      </c>
    </row>
    <row r="2222" spans="3:11">
      <c r="C2222" s="50" t="str">
        <f t="shared" si="143"/>
        <v/>
      </c>
      <c r="D2222" s="50" t="str">
        <f t="shared" si="144"/>
        <v/>
      </c>
      <c r="E2222" s="50" t="str">
        <f t="shared" si="145"/>
        <v/>
      </c>
      <c r="F2222" s="224"/>
      <c r="G2222" s="69"/>
      <c r="H2222" s="69"/>
      <c r="I2222" s="226"/>
      <c r="J2222" s="54"/>
      <c r="K2222" s="55" t="str">
        <f t="shared" si="142"/>
        <v/>
      </c>
    </row>
    <row r="2223" spans="3:11">
      <c r="C2223" s="50" t="str">
        <f t="shared" si="143"/>
        <v/>
      </c>
      <c r="D2223" s="50" t="str">
        <f t="shared" si="144"/>
        <v/>
      </c>
      <c r="E2223" s="50" t="str">
        <f t="shared" si="145"/>
        <v/>
      </c>
      <c r="F2223" s="224"/>
      <c r="G2223" s="69"/>
      <c r="H2223" s="69"/>
      <c r="I2223" s="226"/>
      <c r="J2223" s="54"/>
      <c r="K2223" s="55" t="str">
        <f t="shared" si="142"/>
        <v/>
      </c>
    </row>
    <row r="2224" spans="3:11">
      <c r="C2224" s="50" t="str">
        <f t="shared" si="143"/>
        <v/>
      </c>
      <c r="D2224" s="50" t="str">
        <f t="shared" si="144"/>
        <v/>
      </c>
      <c r="E2224" s="50" t="str">
        <f t="shared" si="145"/>
        <v/>
      </c>
      <c r="F2224" s="224"/>
      <c r="G2224" s="69"/>
      <c r="H2224" s="69"/>
      <c r="I2224" s="226"/>
      <c r="J2224" s="54"/>
      <c r="K2224" s="55" t="str">
        <f t="shared" si="142"/>
        <v/>
      </c>
    </row>
    <row r="2225" spans="3:11">
      <c r="C2225" s="50" t="str">
        <f t="shared" si="143"/>
        <v/>
      </c>
      <c r="D2225" s="50" t="str">
        <f t="shared" si="144"/>
        <v/>
      </c>
      <c r="E2225" s="50" t="str">
        <f t="shared" si="145"/>
        <v/>
      </c>
      <c r="F2225" s="224"/>
      <c r="G2225" s="69"/>
      <c r="H2225" s="69"/>
      <c r="I2225" s="226"/>
      <c r="J2225" s="54"/>
      <c r="K2225" s="55" t="str">
        <f t="shared" si="142"/>
        <v/>
      </c>
    </row>
    <row r="2226" spans="3:11">
      <c r="C2226" s="50" t="str">
        <f t="shared" si="143"/>
        <v/>
      </c>
      <c r="D2226" s="50" t="str">
        <f t="shared" si="144"/>
        <v/>
      </c>
      <c r="E2226" s="50" t="str">
        <f t="shared" si="145"/>
        <v/>
      </c>
      <c r="F2226" s="224"/>
      <c r="G2226" s="69"/>
      <c r="H2226" s="69"/>
      <c r="I2226" s="226"/>
      <c r="J2226" s="54"/>
      <c r="K2226" s="55" t="str">
        <f t="shared" si="142"/>
        <v/>
      </c>
    </row>
    <row r="2227" spans="3:11">
      <c r="C2227" s="50" t="str">
        <f t="shared" si="143"/>
        <v/>
      </c>
      <c r="D2227" s="50" t="str">
        <f t="shared" si="144"/>
        <v/>
      </c>
      <c r="E2227" s="50" t="str">
        <f t="shared" si="145"/>
        <v/>
      </c>
      <c r="F2227" s="224"/>
      <c r="G2227" s="69"/>
      <c r="H2227" s="69"/>
      <c r="I2227" s="226"/>
      <c r="J2227" s="54"/>
      <c r="K2227" s="55" t="str">
        <f t="shared" si="142"/>
        <v/>
      </c>
    </row>
    <row r="2228" spans="3:11">
      <c r="C2228" s="50" t="str">
        <f t="shared" si="143"/>
        <v/>
      </c>
      <c r="D2228" s="50" t="str">
        <f t="shared" si="144"/>
        <v/>
      </c>
      <c r="E2228" s="50" t="str">
        <f t="shared" si="145"/>
        <v/>
      </c>
      <c r="F2228" s="224"/>
      <c r="G2228" s="69"/>
      <c r="H2228" s="69"/>
      <c r="I2228" s="226"/>
      <c r="J2228" s="54"/>
      <c r="K2228" s="55" t="str">
        <f t="shared" si="142"/>
        <v/>
      </c>
    </row>
    <row r="2229" spans="3:11">
      <c r="C2229" s="50" t="str">
        <f t="shared" si="143"/>
        <v/>
      </c>
      <c r="D2229" s="50" t="str">
        <f t="shared" si="144"/>
        <v/>
      </c>
      <c r="E2229" s="50" t="str">
        <f t="shared" si="145"/>
        <v/>
      </c>
      <c r="F2229" s="224"/>
      <c r="G2229" s="69"/>
      <c r="H2229" s="69"/>
      <c r="I2229" s="226"/>
      <c r="J2229" s="54"/>
      <c r="K2229" s="55" t="str">
        <f t="shared" si="142"/>
        <v/>
      </c>
    </row>
    <row r="2230" spans="3:11">
      <c r="C2230" s="50" t="str">
        <f t="shared" si="143"/>
        <v/>
      </c>
      <c r="D2230" s="50" t="str">
        <f t="shared" si="144"/>
        <v/>
      </c>
      <c r="E2230" s="50" t="str">
        <f t="shared" si="145"/>
        <v/>
      </c>
      <c r="F2230" s="224"/>
      <c r="G2230" s="69"/>
      <c r="H2230" s="69"/>
      <c r="I2230" s="226"/>
      <c r="J2230" s="54"/>
      <c r="K2230" s="55" t="str">
        <f t="shared" si="142"/>
        <v/>
      </c>
    </row>
    <row r="2231" spans="3:11">
      <c r="C2231" s="50" t="str">
        <f t="shared" si="143"/>
        <v/>
      </c>
      <c r="D2231" s="50" t="str">
        <f t="shared" si="144"/>
        <v/>
      </c>
      <c r="E2231" s="50" t="str">
        <f t="shared" si="145"/>
        <v/>
      </c>
      <c r="F2231" s="224"/>
      <c r="G2231" s="69"/>
      <c r="H2231" s="69"/>
      <c r="I2231" s="226"/>
      <c r="J2231" s="54"/>
      <c r="K2231" s="55" t="str">
        <f t="shared" si="142"/>
        <v/>
      </c>
    </row>
    <row r="2232" spans="3:11">
      <c r="C2232" s="50" t="str">
        <f t="shared" si="143"/>
        <v/>
      </c>
      <c r="D2232" s="50" t="str">
        <f t="shared" si="144"/>
        <v/>
      </c>
      <c r="E2232" s="50" t="str">
        <f t="shared" si="145"/>
        <v/>
      </c>
      <c r="F2232" s="224"/>
      <c r="G2232" s="69"/>
      <c r="H2232" s="69"/>
      <c r="I2232" s="226"/>
      <c r="J2232" s="54"/>
      <c r="K2232" s="55" t="str">
        <f t="shared" si="142"/>
        <v/>
      </c>
    </row>
    <row r="2233" spans="3:11">
      <c r="C2233" s="50" t="str">
        <f t="shared" si="143"/>
        <v/>
      </c>
      <c r="D2233" s="50" t="str">
        <f t="shared" si="144"/>
        <v/>
      </c>
      <c r="E2233" s="50" t="str">
        <f t="shared" si="145"/>
        <v/>
      </c>
      <c r="F2233" s="224"/>
      <c r="G2233" s="69"/>
      <c r="H2233" s="69"/>
      <c r="I2233" s="226"/>
      <c r="J2233" s="54"/>
      <c r="K2233" s="55" t="str">
        <f t="shared" si="142"/>
        <v/>
      </c>
    </row>
    <row r="2234" spans="3:11">
      <c r="C2234" s="50" t="str">
        <f t="shared" si="143"/>
        <v/>
      </c>
      <c r="D2234" s="50" t="str">
        <f t="shared" si="144"/>
        <v/>
      </c>
      <c r="E2234" s="50" t="str">
        <f t="shared" si="145"/>
        <v/>
      </c>
      <c r="F2234" s="224"/>
      <c r="G2234" s="69"/>
      <c r="H2234" s="69"/>
      <c r="I2234" s="226"/>
      <c r="J2234" s="54"/>
      <c r="K2234" s="55" t="str">
        <f t="shared" si="142"/>
        <v/>
      </c>
    </row>
    <row r="2235" spans="3:11">
      <c r="C2235" s="50" t="str">
        <f t="shared" si="143"/>
        <v/>
      </c>
      <c r="D2235" s="50" t="str">
        <f t="shared" si="144"/>
        <v/>
      </c>
      <c r="E2235" s="50" t="str">
        <f t="shared" si="145"/>
        <v/>
      </c>
      <c r="F2235" s="224"/>
      <c r="G2235" s="69"/>
      <c r="H2235" s="69"/>
      <c r="I2235" s="226"/>
      <c r="J2235" s="54"/>
      <c r="K2235" s="55" t="str">
        <f t="shared" si="142"/>
        <v/>
      </c>
    </row>
    <row r="2236" spans="3:11">
      <c r="C2236" s="50" t="str">
        <f t="shared" si="143"/>
        <v/>
      </c>
      <c r="D2236" s="50" t="str">
        <f t="shared" si="144"/>
        <v/>
      </c>
      <c r="E2236" s="50" t="str">
        <f t="shared" si="145"/>
        <v/>
      </c>
      <c r="F2236" s="224"/>
      <c r="G2236" s="69"/>
      <c r="H2236" s="69"/>
      <c r="I2236" s="226"/>
      <c r="J2236" s="54"/>
      <c r="K2236" s="55" t="str">
        <f t="shared" si="142"/>
        <v/>
      </c>
    </row>
    <row r="2237" spans="3:11">
      <c r="C2237" s="50" t="str">
        <f t="shared" si="143"/>
        <v/>
      </c>
      <c r="D2237" s="50" t="str">
        <f t="shared" si="144"/>
        <v/>
      </c>
      <c r="E2237" s="50" t="str">
        <f t="shared" si="145"/>
        <v/>
      </c>
      <c r="F2237" s="224"/>
      <c r="G2237" s="69"/>
      <c r="H2237" s="69"/>
      <c r="I2237" s="226"/>
      <c r="J2237" s="54"/>
      <c r="K2237" s="55" t="str">
        <f t="shared" si="142"/>
        <v/>
      </c>
    </row>
    <row r="2238" spans="3:11">
      <c r="C2238" s="50" t="str">
        <f t="shared" si="143"/>
        <v/>
      </c>
      <c r="D2238" s="50" t="str">
        <f t="shared" si="144"/>
        <v/>
      </c>
      <c r="E2238" s="50" t="str">
        <f t="shared" si="145"/>
        <v/>
      </c>
      <c r="F2238" s="224"/>
      <c r="G2238" s="69"/>
      <c r="H2238" s="69"/>
      <c r="I2238" s="226"/>
      <c r="J2238" s="54"/>
      <c r="K2238" s="55" t="str">
        <f t="shared" si="142"/>
        <v/>
      </c>
    </row>
    <row r="2239" spans="3:11">
      <c r="C2239" s="50" t="str">
        <f t="shared" si="143"/>
        <v/>
      </c>
      <c r="D2239" s="50" t="str">
        <f t="shared" si="144"/>
        <v/>
      </c>
      <c r="E2239" s="50" t="str">
        <f t="shared" si="145"/>
        <v/>
      </c>
      <c r="F2239" s="224"/>
      <c r="G2239" s="69"/>
      <c r="H2239" s="69"/>
      <c r="I2239" s="226"/>
      <c r="J2239" s="54"/>
      <c r="K2239" s="55" t="str">
        <f t="shared" si="142"/>
        <v/>
      </c>
    </row>
    <row r="2240" spans="3:11">
      <c r="C2240" s="50" t="str">
        <f t="shared" si="143"/>
        <v/>
      </c>
      <c r="D2240" s="50" t="str">
        <f t="shared" si="144"/>
        <v/>
      </c>
      <c r="E2240" s="50" t="str">
        <f t="shared" si="145"/>
        <v/>
      </c>
      <c r="F2240" s="224"/>
      <c r="G2240" s="69"/>
      <c r="H2240" s="69"/>
      <c r="I2240" s="226"/>
      <c r="J2240" s="54"/>
      <c r="K2240" s="55" t="str">
        <f t="shared" si="142"/>
        <v/>
      </c>
    </row>
    <row r="2241" spans="3:11">
      <c r="C2241" s="50" t="str">
        <f t="shared" si="143"/>
        <v/>
      </c>
      <c r="D2241" s="50" t="str">
        <f t="shared" si="144"/>
        <v/>
      </c>
      <c r="E2241" s="50" t="str">
        <f t="shared" si="145"/>
        <v/>
      </c>
      <c r="F2241" s="224"/>
      <c r="G2241" s="69"/>
      <c r="H2241" s="69"/>
      <c r="I2241" s="226"/>
      <c r="J2241" s="54"/>
      <c r="K2241" s="55" t="str">
        <f t="shared" si="142"/>
        <v/>
      </c>
    </row>
    <row r="2242" spans="3:11">
      <c r="C2242" s="50" t="str">
        <f t="shared" si="143"/>
        <v/>
      </c>
      <c r="D2242" s="50" t="str">
        <f t="shared" si="144"/>
        <v/>
      </c>
      <c r="E2242" s="50" t="str">
        <f t="shared" si="145"/>
        <v/>
      </c>
      <c r="F2242" s="224"/>
      <c r="G2242" s="69"/>
      <c r="H2242" s="69"/>
      <c r="I2242" s="226"/>
      <c r="J2242" s="54"/>
      <c r="K2242" s="55" t="str">
        <f t="shared" si="142"/>
        <v/>
      </c>
    </row>
    <row r="2243" spans="3:11">
      <c r="C2243" s="50" t="str">
        <f t="shared" si="143"/>
        <v/>
      </c>
      <c r="D2243" s="50" t="str">
        <f t="shared" si="144"/>
        <v/>
      </c>
      <c r="E2243" s="50" t="str">
        <f t="shared" si="145"/>
        <v/>
      </c>
      <c r="F2243" s="224"/>
      <c r="G2243" s="69"/>
      <c r="H2243" s="69"/>
      <c r="I2243" s="226"/>
      <c r="J2243" s="54"/>
      <c r="K2243" s="55" t="str">
        <f t="shared" si="142"/>
        <v/>
      </c>
    </row>
    <row r="2244" spans="3:11">
      <c r="C2244" s="50" t="str">
        <f t="shared" si="143"/>
        <v/>
      </c>
      <c r="D2244" s="50" t="str">
        <f t="shared" si="144"/>
        <v/>
      </c>
      <c r="E2244" s="50" t="str">
        <f t="shared" si="145"/>
        <v/>
      </c>
      <c r="F2244" s="224"/>
      <c r="G2244" s="69"/>
      <c r="H2244" s="69"/>
      <c r="I2244" s="226"/>
      <c r="J2244" s="54"/>
      <c r="K2244" s="55" t="str">
        <f t="shared" si="142"/>
        <v/>
      </c>
    </row>
    <row r="2245" spans="3:11">
      <c r="C2245" s="50" t="str">
        <f t="shared" si="143"/>
        <v/>
      </c>
      <c r="D2245" s="50" t="str">
        <f t="shared" si="144"/>
        <v/>
      </c>
      <c r="E2245" s="50" t="str">
        <f t="shared" si="145"/>
        <v/>
      </c>
      <c r="F2245" s="224"/>
      <c r="G2245" s="69"/>
      <c r="H2245" s="69"/>
      <c r="I2245" s="226"/>
      <c r="J2245" s="54"/>
      <c r="K2245" s="55" t="str">
        <f t="shared" si="142"/>
        <v/>
      </c>
    </row>
    <row r="2246" spans="3:11">
      <c r="C2246" s="50" t="str">
        <f t="shared" si="143"/>
        <v/>
      </c>
      <c r="D2246" s="50" t="str">
        <f t="shared" si="144"/>
        <v/>
      </c>
      <c r="E2246" s="50" t="str">
        <f t="shared" si="145"/>
        <v/>
      </c>
      <c r="F2246" s="224"/>
      <c r="G2246" s="69"/>
      <c r="H2246" s="69"/>
      <c r="I2246" s="226"/>
      <c r="J2246" s="54"/>
      <c r="K2246" s="55" t="str">
        <f t="shared" si="142"/>
        <v/>
      </c>
    </row>
    <row r="2247" spans="3:11">
      <c r="C2247" s="50" t="str">
        <f t="shared" si="143"/>
        <v/>
      </c>
      <c r="D2247" s="50" t="str">
        <f t="shared" si="144"/>
        <v/>
      </c>
      <c r="E2247" s="50" t="str">
        <f t="shared" si="145"/>
        <v/>
      </c>
      <c r="F2247" s="224"/>
      <c r="G2247" s="69"/>
      <c r="H2247" s="69"/>
      <c r="I2247" s="226"/>
      <c r="J2247" s="54"/>
      <c r="K2247" s="55" t="str">
        <f t="shared" si="142"/>
        <v/>
      </c>
    </row>
    <row r="2248" spans="3:11">
      <c r="C2248" s="50" t="str">
        <f t="shared" si="143"/>
        <v/>
      </c>
      <c r="D2248" s="50" t="str">
        <f t="shared" si="144"/>
        <v/>
      </c>
      <c r="E2248" s="50" t="str">
        <f t="shared" si="145"/>
        <v/>
      </c>
      <c r="F2248" s="224"/>
      <c r="G2248" s="69"/>
      <c r="H2248" s="69"/>
      <c r="I2248" s="226"/>
      <c r="J2248" s="54"/>
      <c r="K2248" s="55" t="str">
        <f t="shared" si="142"/>
        <v/>
      </c>
    </row>
    <row r="2249" spans="3:11">
      <c r="C2249" s="50" t="str">
        <f t="shared" si="143"/>
        <v/>
      </c>
      <c r="D2249" s="50" t="str">
        <f t="shared" si="144"/>
        <v/>
      </c>
      <c r="E2249" s="50" t="str">
        <f t="shared" si="145"/>
        <v/>
      </c>
      <c r="F2249" s="224"/>
      <c r="G2249" s="69"/>
      <c r="H2249" s="69"/>
      <c r="I2249" s="226"/>
      <c r="J2249" s="54"/>
      <c r="K2249" s="55" t="str">
        <f t="shared" si="142"/>
        <v/>
      </c>
    </row>
    <row r="2250" spans="3:11">
      <c r="C2250" s="50" t="str">
        <f t="shared" si="143"/>
        <v/>
      </c>
      <c r="D2250" s="50" t="str">
        <f t="shared" si="144"/>
        <v/>
      </c>
      <c r="E2250" s="50" t="str">
        <f t="shared" si="145"/>
        <v/>
      </c>
      <c r="F2250" s="224"/>
      <c r="G2250" s="69"/>
      <c r="H2250" s="69"/>
      <c r="I2250" s="226"/>
      <c r="J2250" s="54"/>
      <c r="K2250" s="55" t="str">
        <f t="shared" si="142"/>
        <v/>
      </c>
    </row>
    <row r="2251" spans="3:11">
      <c r="C2251" s="50" t="str">
        <f t="shared" si="143"/>
        <v/>
      </c>
      <c r="D2251" s="50" t="str">
        <f t="shared" si="144"/>
        <v/>
      </c>
      <c r="E2251" s="50" t="str">
        <f t="shared" si="145"/>
        <v/>
      </c>
      <c r="F2251" s="224"/>
      <c r="G2251" s="69"/>
      <c r="H2251" s="69"/>
      <c r="I2251" s="226"/>
      <c r="J2251" s="54"/>
      <c r="K2251" s="55" t="str">
        <f t="shared" si="142"/>
        <v/>
      </c>
    </row>
    <row r="2252" spans="3:11">
      <c r="C2252" s="50" t="str">
        <f t="shared" si="143"/>
        <v/>
      </c>
      <c r="D2252" s="50" t="str">
        <f t="shared" si="144"/>
        <v/>
      </c>
      <c r="E2252" s="50" t="str">
        <f t="shared" si="145"/>
        <v/>
      </c>
      <c r="F2252" s="224"/>
      <c r="G2252" s="69"/>
      <c r="H2252" s="69"/>
      <c r="I2252" s="226"/>
      <c r="J2252" s="54"/>
      <c r="K2252" s="55" t="str">
        <f t="shared" si="142"/>
        <v/>
      </c>
    </row>
    <row r="2253" spans="3:11">
      <c r="C2253" s="50" t="str">
        <f t="shared" si="143"/>
        <v/>
      </c>
      <c r="D2253" s="50" t="str">
        <f t="shared" si="144"/>
        <v/>
      </c>
      <c r="E2253" s="50" t="str">
        <f t="shared" si="145"/>
        <v/>
      </c>
      <c r="F2253" s="224"/>
      <c r="G2253" s="69"/>
      <c r="H2253" s="69"/>
      <c r="I2253" s="226"/>
      <c r="J2253" s="54"/>
      <c r="K2253" s="55" t="str">
        <f t="shared" si="142"/>
        <v/>
      </c>
    </row>
    <row r="2254" spans="3:11">
      <c r="C2254" s="50" t="str">
        <f t="shared" si="143"/>
        <v/>
      </c>
      <c r="D2254" s="50" t="str">
        <f t="shared" si="144"/>
        <v/>
      </c>
      <c r="E2254" s="50" t="str">
        <f t="shared" si="145"/>
        <v/>
      </c>
      <c r="F2254" s="224"/>
      <c r="G2254" s="69"/>
      <c r="H2254" s="69"/>
      <c r="I2254" s="226"/>
      <c r="J2254" s="54"/>
      <c r="K2254" s="55" t="str">
        <f t="shared" si="142"/>
        <v/>
      </c>
    </row>
    <row r="2255" spans="3:11">
      <c r="C2255" s="50" t="str">
        <f t="shared" si="143"/>
        <v/>
      </c>
      <c r="D2255" s="50" t="str">
        <f t="shared" si="144"/>
        <v/>
      </c>
      <c r="E2255" s="50" t="str">
        <f t="shared" si="145"/>
        <v/>
      </c>
      <c r="F2255" s="224"/>
      <c r="G2255" s="69"/>
      <c r="H2255" s="69"/>
      <c r="I2255" s="226"/>
      <c r="J2255" s="54"/>
      <c r="K2255" s="55" t="str">
        <f t="shared" si="142"/>
        <v/>
      </c>
    </row>
    <row r="2256" spans="3:11">
      <c r="C2256" s="50" t="str">
        <f t="shared" si="143"/>
        <v/>
      </c>
      <c r="D2256" s="50" t="str">
        <f t="shared" si="144"/>
        <v/>
      </c>
      <c r="E2256" s="50" t="str">
        <f t="shared" si="145"/>
        <v/>
      </c>
      <c r="F2256" s="224"/>
      <c r="G2256" s="69"/>
      <c r="H2256" s="69"/>
      <c r="I2256" s="226"/>
      <c r="J2256" s="54"/>
      <c r="K2256" s="55" t="str">
        <f t="shared" si="142"/>
        <v/>
      </c>
    </row>
    <row r="2257" spans="3:11">
      <c r="C2257" s="50" t="str">
        <f t="shared" si="143"/>
        <v/>
      </c>
      <c r="D2257" s="50" t="str">
        <f t="shared" si="144"/>
        <v/>
      </c>
      <c r="E2257" s="50" t="str">
        <f t="shared" si="145"/>
        <v/>
      </c>
      <c r="F2257" s="224"/>
      <c r="G2257" s="69"/>
      <c r="H2257" s="69"/>
      <c r="I2257" s="226"/>
      <c r="J2257" s="54"/>
      <c r="K2257" s="55" t="str">
        <f t="shared" si="142"/>
        <v/>
      </c>
    </row>
    <row r="2258" spans="3:11">
      <c r="C2258" s="50" t="str">
        <f t="shared" si="143"/>
        <v/>
      </c>
      <c r="D2258" s="50" t="str">
        <f t="shared" si="144"/>
        <v/>
      </c>
      <c r="E2258" s="50" t="str">
        <f t="shared" si="145"/>
        <v/>
      </c>
      <c r="F2258" s="224"/>
      <c r="G2258" s="69"/>
      <c r="H2258" s="69"/>
      <c r="I2258" s="226"/>
      <c r="J2258" s="54"/>
      <c r="K2258" s="55" t="str">
        <f t="shared" ref="K2258:K2321" si="146">IF(I2258="","",IF(I2258=$A$5,"Entrada",IF(I2258=$A$6,"Entrada",IF(I2258=$A$7,"Entrada",IF(I2258=$A$8,"Entrada",IF(I2258=$A$9,"Entrada",(IF(I2258=$A$10,"Entrada","Saída"))))))))</f>
        <v/>
      </c>
    </row>
    <row r="2259" spans="3:11">
      <c r="C2259" s="50" t="str">
        <f t="shared" si="143"/>
        <v/>
      </c>
      <c r="D2259" s="50" t="str">
        <f t="shared" si="144"/>
        <v/>
      </c>
      <c r="E2259" s="50" t="str">
        <f t="shared" si="145"/>
        <v/>
      </c>
      <c r="F2259" s="224"/>
      <c r="G2259" s="69"/>
      <c r="H2259" s="69"/>
      <c r="I2259" s="226"/>
      <c r="J2259" s="54"/>
      <c r="K2259" s="55" t="str">
        <f t="shared" si="146"/>
        <v/>
      </c>
    </row>
    <row r="2260" spans="3:11">
      <c r="C2260" s="50" t="str">
        <f t="shared" si="143"/>
        <v/>
      </c>
      <c r="D2260" s="50" t="str">
        <f t="shared" si="144"/>
        <v/>
      </c>
      <c r="E2260" s="50" t="str">
        <f t="shared" si="145"/>
        <v/>
      </c>
      <c r="F2260" s="224"/>
      <c r="G2260" s="69"/>
      <c r="H2260" s="69"/>
      <c r="I2260" s="226"/>
      <c r="J2260" s="54"/>
      <c r="K2260" s="55" t="str">
        <f t="shared" si="146"/>
        <v/>
      </c>
    </row>
    <row r="2261" spans="3:11">
      <c r="C2261" s="50" t="str">
        <f t="shared" si="143"/>
        <v/>
      </c>
      <c r="D2261" s="50" t="str">
        <f t="shared" si="144"/>
        <v/>
      </c>
      <c r="E2261" s="50" t="str">
        <f t="shared" si="145"/>
        <v/>
      </c>
      <c r="F2261" s="224"/>
      <c r="G2261" s="69"/>
      <c r="H2261" s="69"/>
      <c r="I2261" s="226"/>
      <c r="J2261" s="54"/>
      <c r="K2261" s="55" t="str">
        <f t="shared" si="146"/>
        <v/>
      </c>
    </row>
    <row r="2262" spans="3:11">
      <c r="C2262" s="50" t="str">
        <f t="shared" si="143"/>
        <v/>
      </c>
      <c r="D2262" s="50" t="str">
        <f t="shared" si="144"/>
        <v/>
      </c>
      <c r="E2262" s="50" t="str">
        <f t="shared" si="145"/>
        <v/>
      </c>
      <c r="F2262" s="224"/>
      <c r="G2262" s="69"/>
      <c r="H2262" s="69"/>
      <c r="I2262" s="226"/>
      <c r="J2262" s="54"/>
      <c r="K2262" s="55" t="str">
        <f t="shared" si="146"/>
        <v/>
      </c>
    </row>
    <row r="2263" spans="3:11">
      <c r="C2263" s="50" t="str">
        <f t="shared" ref="C2263:C2326" si="147">IF(F2263="","",MONTH(F2263))</f>
        <v/>
      </c>
      <c r="D2263" s="50" t="str">
        <f t="shared" ref="D2263:D2326" si="148">IF(F2263="","",YEAR(F2263))</f>
        <v/>
      </c>
      <c r="E2263" s="50" t="str">
        <f t="shared" ref="E2263:E2326" si="149">IF(F2263="","",IF(OR(C2263=10,C2263=11,C2263=12),CONCATENATE(D2263,"/",C2263),CONCATENATE(D2263,"/",0,C2263)))</f>
        <v/>
      </c>
      <c r="F2263" s="224"/>
      <c r="G2263" s="69"/>
      <c r="H2263" s="69"/>
      <c r="I2263" s="226"/>
      <c r="J2263" s="54"/>
      <c r="K2263" s="55" t="str">
        <f t="shared" si="146"/>
        <v/>
      </c>
    </row>
    <row r="2264" spans="3:11">
      <c r="C2264" s="50" t="str">
        <f t="shared" si="147"/>
        <v/>
      </c>
      <c r="D2264" s="50" t="str">
        <f t="shared" si="148"/>
        <v/>
      </c>
      <c r="E2264" s="50" t="str">
        <f t="shared" si="149"/>
        <v/>
      </c>
      <c r="F2264" s="224"/>
      <c r="G2264" s="69"/>
      <c r="H2264" s="69"/>
      <c r="I2264" s="226"/>
      <c r="J2264" s="54"/>
      <c r="K2264" s="55" t="str">
        <f t="shared" si="146"/>
        <v/>
      </c>
    </row>
    <row r="2265" spans="3:11">
      <c r="C2265" s="50" t="str">
        <f t="shared" si="147"/>
        <v/>
      </c>
      <c r="D2265" s="50" t="str">
        <f t="shared" si="148"/>
        <v/>
      </c>
      <c r="E2265" s="50" t="str">
        <f t="shared" si="149"/>
        <v/>
      </c>
      <c r="F2265" s="224"/>
      <c r="G2265" s="69"/>
      <c r="H2265" s="69"/>
      <c r="I2265" s="226"/>
      <c r="J2265" s="54"/>
      <c r="K2265" s="55" t="str">
        <f t="shared" si="146"/>
        <v/>
      </c>
    </row>
    <row r="2266" spans="3:11">
      <c r="C2266" s="50" t="str">
        <f t="shared" si="147"/>
        <v/>
      </c>
      <c r="D2266" s="50" t="str">
        <f t="shared" si="148"/>
        <v/>
      </c>
      <c r="E2266" s="50" t="str">
        <f t="shared" si="149"/>
        <v/>
      </c>
      <c r="F2266" s="224"/>
      <c r="G2266" s="69"/>
      <c r="H2266" s="69"/>
      <c r="I2266" s="226"/>
      <c r="J2266" s="54"/>
      <c r="K2266" s="55" t="str">
        <f t="shared" si="146"/>
        <v/>
      </c>
    </row>
    <row r="2267" spans="3:11">
      <c r="C2267" s="50" t="str">
        <f t="shared" si="147"/>
        <v/>
      </c>
      <c r="D2267" s="50" t="str">
        <f t="shared" si="148"/>
        <v/>
      </c>
      <c r="E2267" s="50" t="str">
        <f t="shared" si="149"/>
        <v/>
      </c>
      <c r="F2267" s="224"/>
      <c r="G2267" s="69"/>
      <c r="H2267" s="69"/>
      <c r="I2267" s="226"/>
      <c r="J2267" s="54"/>
      <c r="K2267" s="55" t="str">
        <f t="shared" si="146"/>
        <v/>
      </c>
    </row>
    <row r="2268" spans="3:11">
      <c r="C2268" s="50" t="str">
        <f t="shared" si="147"/>
        <v/>
      </c>
      <c r="D2268" s="50" t="str">
        <f t="shared" si="148"/>
        <v/>
      </c>
      <c r="E2268" s="50" t="str">
        <f t="shared" si="149"/>
        <v/>
      </c>
      <c r="F2268" s="224"/>
      <c r="G2268" s="69"/>
      <c r="H2268" s="69"/>
      <c r="I2268" s="226"/>
      <c r="J2268" s="54"/>
      <c r="K2268" s="55" t="str">
        <f t="shared" si="146"/>
        <v/>
      </c>
    </row>
    <row r="2269" spans="3:11">
      <c r="C2269" s="50" t="str">
        <f t="shared" si="147"/>
        <v/>
      </c>
      <c r="D2269" s="50" t="str">
        <f t="shared" si="148"/>
        <v/>
      </c>
      <c r="E2269" s="50" t="str">
        <f t="shared" si="149"/>
        <v/>
      </c>
      <c r="F2269" s="224"/>
      <c r="G2269" s="69"/>
      <c r="H2269" s="69"/>
      <c r="I2269" s="226"/>
      <c r="J2269" s="54"/>
      <c r="K2269" s="55" t="str">
        <f t="shared" si="146"/>
        <v/>
      </c>
    </row>
    <row r="2270" spans="3:11">
      <c r="C2270" s="50" t="str">
        <f t="shared" si="147"/>
        <v/>
      </c>
      <c r="D2270" s="50" t="str">
        <f t="shared" si="148"/>
        <v/>
      </c>
      <c r="E2270" s="50" t="str">
        <f t="shared" si="149"/>
        <v/>
      </c>
      <c r="F2270" s="224"/>
      <c r="G2270" s="69"/>
      <c r="H2270" s="69"/>
      <c r="I2270" s="226"/>
      <c r="J2270" s="54"/>
      <c r="K2270" s="55" t="str">
        <f t="shared" si="146"/>
        <v/>
      </c>
    </row>
    <row r="2271" spans="3:11">
      <c r="C2271" s="50" t="str">
        <f t="shared" si="147"/>
        <v/>
      </c>
      <c r="D2271" s="50" t="str">
        <f t="shared" si="148"/>
        <v/>
      </c>
      <c r="E2271" s="50" t="str">
        <f t="shared" si="149"/>
        <v/>
      </c>
      <c r="F2271" s="224"/>
      <c r="G2271" s="69"/>
      <c r="H2271" s="69"/>
      <c r="I2271" s="226"/>
      <c r="J2271" s="54"/>
      <c r="K2271" s="55" t="str">
        <f t="shared" si="146"/>
        <v/>
      </c>
    </row>
    <row r="2272" spans="3:11">
      <c r="C2272" s="50" t="str">
        <f t="shared" si="147"/>
        <v/>
      </c>
      <c r="D2272" s="50" t="str">
        <f t="shared" si="148"/>
        <v/>
      </c>
      <c r="E2272" s="50" t="str">
        <f t="shared" si="149"/>
        <v/>
      </c>
      <c r="F2272" s="224"/>
      <c r="G2272" s="69"/>
      <c r="H2272" s="69"/>
      <c r="I2272" s="226"/>
      <c r="J2272" s="54"/>
      <c r="K2272" s="55" t="str">
        <f t="shared" si="146"/>
        <v/>
      </c>
    </row>
    <row r="2273" spans="3:11">
      <c r="C2273" s="50" t="str">
        <f t="shared" si="147"/>
        <v/>
      </c>
      <c r="D2273" s="50" t="str">
        <f t="shared" si="148"/>
        <v/>
      </c>
      <c r="E2273" s="50" t="str">
        <f t="shared" si="149"/>
        <v/>
      </c>
      <c r="F2273" s="224"/>
      <c r="G2273" s="69"/>
      <c r="H2273" s="69"/>
      <c r="I2273" s="226"/>
      <c r="J2273" s="54"/>
      <c r="K2273" s="55" t="str">
        <f t="shared" si="146"/>
        <v/>
      </c>
    </row>
    <row r="2274" spans="3:11">
      <c r="C2274" s="50" t="str">
        <f t="shared" si="147"/>
        <v/>
      </c>
      <c r="D2274" s="50" t="str">
        <f t="shared" si="148"/>
        <v/>
      </c>
      <c r="E2274" s="50" t="str">
        <f t="shared" si="149"/>
        <v/>
      </c>
      <c r="F2274" s="224"/>
      <c r="G2274" s="69"/>
      <c r="H2274" s="69"/>
      <c r="I2274" s="226"/>
      <c r="J2274" s="54"/>
      <c r="K2274" s="55" t="str">
        <f t="shared" si="146"/>
        <v/>
      </c>
    </row>
    <row r="2275" spans="3:11">
      <c r="C2275" s="50" t="str">
        <f t="shared" si="147"/>
        <v/>
      </c>
      <c r="D2275" s="50" t="str">
        <f t="shared" si="148"/>
        <v/>
      </c>
      <c r="E2275" s="50" t="str">
        <f t="shared" si="149"/>
        <v/>
      </c>
      <c r="F2275" s="224"/>
      <c r="G2275" s="69"/>
      <c r="H2275" s="69"/>
      <c r="I2275" s="226"/>
      <c r="J2275" s="54"/>
      <c r="K2275" s="55" t="str">
        <f t="shared" si="146"/>
        <v/>
      </c>
    </row>
    <row r="2276" spans="3:11">
      <c r="C2276" s="50" t="str">
        <f t="shared" si="147"/>
        <v/>
      </c>
      <c r="D2276" s="50" t="str">
        <f t="shared" si="148"/>
        <v/>
      </c>
      <c r="E2276" s="50" t="str">
        <f t="shared" si="149"/>
        <v/>
      </c>
      <c r="F2276" s="224"/>
      <c r="G2276" s="69"/>
      <c r="H2276" s="69"/>
      <c r="I2276" s="226"/>
      <c r="J2276" s="54"/>
      <c r="K2276" s="55" t="str">
        <f t="shared" si="146"/>
        <v/>
      </c>
    </row>
    <row r="2277" spans="3:11">
      <c r="C2277" s="50" t="str">
        <f t="shared" si="147"/>
        <v/>
      </c>
      <c r="D2277" s="50" t="str">
        <f t="shared" si="148"/>
        <v/>
      </c>
      <c r="E2277" s="50" t="str">
        <f t="shared" si="149"/>
        <v/>
      </c>
      <c r="F2277" s="224"/>
      <c r="G2277" s="69"/>
      <c r="H2277" s="69"/>
      <c r="I2277" s="226"/>
      <c r="J2277" s="54"/>
      <c r="K2277" s="55" t="str">
        <f t="shared" si="146"/>
        <v/>
      </c>
    </row>
    <row r="2278" spans="3:11">
      <c r="C2278" s="50" t="str">
        <f t="shared" si="147"/>
        <v/>
      </c>
      <c r="D2278" s="50" t="str">
        <f t="shared" si="148"/>
        <v/>
      </c>
      <c r="E2278" s="50" t="str">
        <f t="shared" si="149"/>
        <v/>
      </c>
      <c r="F2278" s="224"/>
      <c r="G2278" s="69"/>
      <c r="H2278" s="69"/>
      <c r="I2278" s="226"/>
      <c r="J2278" s="54"/>
      <c r="K2278" s="55" t="str">
        <f t="shared" si="146"/>
        <v/>
      </c>
    </row>
    <row r="2279" spans="3:11">
      <c r="C2279" s="50" t="str">
        <f t="shared" si="147"/>
        <v/>
      </c>
      <c r="D2279" s="50" t="str">
        <f t="shared" si="148"/>
        <v/>
      </c>
      <c r="E2279" s="50" t="str">
        <f t="shared" si="149"/>
        <v/>
      </c>
      <c r="F2279" s="224"/>
      <c r="G2279" s="69"/>
      <c r="H2279" s="69"/>
      <c r="I2279" s="226"/>
      <c r="J2279" s="54"/>
      <c r="K2279" s="55" t="str">
        <f t="shared" si="146"/>
        <v/>
      </c>
    </row>
    <row r="2280" spans="3:11">
      <c r="C2280" s="50" t="str">
        <f t="shared" si="147"/>
        <v/>
      </c>
      <c r="D2280" s="50" t="str">
        <f t="shared" si="148"/>
        <v/>
      </c>
      <c r="E2280" s="50" t="str">
        <f t="shared" si="149"/>
        <v/>
      </c>
      <c r="F2280" s="224"/>
      <c r="G2280" s="69"/>
      <c r="H2280" s="69"/>
      <c r="I2280" s="226"/>
      <c r="J2280" s="54"/>
      <c r="K2280" s="55" t="str">
        <f t="shared" si="146"/>
        <v/>
      </c>
    </row>
    <row r="2281" spans="3:11">
      <c r="C2281" s="50" t="str">
        <f t="shared" si="147"/>
        <v/>
      </c>
      <c r="D2281" s="50" t="str">
        <f t="shared" si="148"/>
        <v/>
      </c>
      <c r="E2281" s="50" t="str">
        <f t="shared" si="149"/>
        <v/>
      </c>
      <c r="F2281" s="224"/>
      <c r="G2281" s="69"/>
      <c r="H2281" s="69"/>
      <c r="I2281" s="226"/>
      <c r="J2281" s="54"/>
      <c r="K2281" s="55" t="str">
        <f t="shared" si="146"/>
        <v/>
      </c>
    </row>
    <row r="2282" spans="3:11">
      <c r="C2282" s="50" t="str">
        <f t="shared" si="147"/>
        <v/>
      </c>
      <c r="D2282" s="50" t="str">
        <f t="shared" si="148"/>
        <v/>
      </c>
      <c r="E2282" s="50" t="str">
        <f t="shared" si="149"/>
        <v/>
      </c>
      <c r="F2282" s="224"/>
      <c r="G2282" s="69"/>
      <c r="H2282" s="69"/>
      <c r="I2282" s="226"/>
      <c r="J2282" s="54"/>
      <c r="K2282" s="55" t="str">
        <f t="shared" si="146"/>
        <v/>
      </c>
    </row>
    <row r="2283" spans="3:11">
      <c r="C2283" s="50" t="str">
        <f t="shared" si="147"/>
        <v/>
      </c>
      <c r="D2283" s="50" t="str">
        <f t="shared" si="148"/>
        <v/>
      </c>
      <c r="E2283" s="50" t="str">
        <f t="shared" si="149"/>
        <v/>
      </c>
      <c r="F2283" s="224"/>
      <c r="G2283" s="69"/>
      <c r="H2283" s="69"/>
      <c r="I2283" s="226"/>
      <c r="J2283" s="54"/>
      <c r="K2283" s="55" t="str">
        <f t="shared" si="146"/>
        <v/>
      </c>
    </row>
    <row r="2284" spans="3:11">
      <c r="C2284" s="50" t="str">
        <f t="shared" si="147"/>
        <v/>
      </c>
      <c r="D2284" s="50" t="str">
        <f t="shared" si="148"/>
        <v/>
      </c>
      <c r="E2284" s="50" t="str">
        <f t="shared" si="149"/>
        <v/>
      </c>
      <c r="F2284" s="224"/>
      <c r="G2284" s="69"/>
      <c r="H2284" s="69"/>
      <c r="I2284" s="226"/>
      <c r="J2284" s="54"/>
      <c r="K2284" s="55" t="str">
        <f t="shared" si="146"/>
        <v/>
      </c>
    </row>
    <row r="2285" spans="3:11">
      <c r="C2285" s="50" t="str">
        <f t="shared" si="147"/>
        <v/>
      </c>
      <c r="D2285" s="50" t="str">
        <f t="shared" si="148"/>
        <v/>
      </c>
      <c r="E2285" s="50" t="str">
        <f t="shared" si="149"/>
        <v/>
      </c>
      <c r="F2285" s="224"/>
      <c r="G2285" s="69"/>
      <c r="H2285" s="69"/>
      <c r="I2285" s="226"/>
      <c r="J2285" s="54"/>
      <c r="K2285" s="55" t="str">
        <f t="shared" si="146"/>
        <v/>
      </c>
    </row>
    <row r="2286" spans="3:11">
      <c r="C2286" s="50" t="str">
        <f t="shared" si="147"/>
        <v/>
      </c>
      <c r="D2286" s="50" t="str">
        <f t="shared" si="148"/>
        <v/>
      </c>
      <c r="E2286" s="50" t="str">
        <f t="shared" si="149"/>
        <v/>
      </c>
      <c r="F2286" s="224"/>
      <c r="G2286" s="69"/>
      <c r="H2286" s="69"/>
      <c r="I2286" s="226"/>
      <c r="J2286" s="54"/>
      <c r="K2286" s="55" t="str">
        <f t="shared" si="146"/>
        <v/>
      </c>
    </row>
    <row r="2287" spans="3:11">
      <c r="C2287" s="50" t="str">
        <f t="shared" si="147"/>
        <v/>
      </c>
      <c r="D2287" s="50" t="str">
        <f t="shared" si="148"/>
        <v/>
      </c>
      <c r="E2287" s="50" t="str">
        <f t="shared" si="149"/>
        <v/>
      </c>
      <c r="F2287" s="224"/>
      <c r="G2287" s="69"/>
      <c r="H2287" s="69"/>
      <c r="I2287" s="226"/>
      <c r="J2287" s="54"/>
      <c r="K2287" s="55" t="str">
        <f t="shared" si="146"/>
        <v/>
      </c>
    </row>
    <row r="2288" spans="3:11">
      <c r="C2288" s="50" t="str">
        <f t="shared" si="147"/>
        <v/>
      </c>
      <c r="D2288" s="50" t="str">
        <f t="shared" si="148"/>
        <v/>
      </c>
      <c r="E2288" s="50" t="str">
        <f t="shared" si="149"/>
        <v/>
      </c>
      <c r="F2288" s="224"/>
      <c r="G2288" s="69"/>
      <c r="H2288" s="69"/>
      <c r="I2288" s="226"/>
      <c r="J2288" s="54"/>
      <c r="K2288" s="55" t="str">
        <f t="shared" si="146"/>
        <v/>
      </c>
    </row>
    <row r="2289" spans="3:11">
      <c r="C2289" s="50" t="str">
        <f t="shared" si="147"/>
        <v/>
      </c>
      <c r="D2289" s="50" t="str">
        <f t="shared" si="148"/>
        <v/>
      </c>
      <c r="E2289" s="50" t="str">
        <f t="shared" si="149"/>
        <v/>
      </c>
      <c r="F2289" s="224"/>
      <c r="G2289" s="69"/>
      <c r="H2289" s="69"/>
      <c r="I2289" s="226"/>
      <c r="J2289" s="54"/>
      <c r="K2289" s="55" t="str">
        <f t="shared" si="146"/>
        <v/>
      </c>
    </row>
    <row r="2290" spans="3:11">
      <c r="C2290" s="50" t="str">
        <f t="shared" si="147"/>
        <v/>
      </c>
      <c r="D2290" s="50" t="str">
        <f t="shared" si="148"/>
        <v/>
      </c>
      <c r="E2290" s="50" t="str">
        <f t="shared" si="149"/>
        <v/>
      </c>
      <c r="F2290" s="224"/>
      <c r="G2290" s="69"/>
      <c r="H2290" s="69"/>
      <c r="I2290" s="226"/>
      <c r="J2290" s="54"/>
      <c r="K2290" s="55" t="str">
        <f t="shared" si="146"/>
        <v/>
      </c>
    </row>
    <row r="2291" spans="3:11">
      <c r="C2291" s="50" t="str">
        <f t="shared" si="147"/>
        <v/>
      </c>
      <c r="D2291" s="50" t="str">
        <f t="shared" si="148"/>
        <v/>
      </c>
      <c r="E2291" s="50" t="str">
        <f t="shared" si="149"/>
        <v/>
      </c>
      <c r="F2291" s="224"/>
      <c r="G2291" s="69"/>
      <c r="H2291" s="69"/>
      <c r="I2291" s="226"/>
      <c r="J2291" s="54"/>
      <c r="K2291" s="55" t="str">
        <f t="shared" si="146"/>
        <v/>
      </c>
    </row>
    <row r="2292" spans="3:11">
      <c r="C2292" s="50" t="str">
        <f t="shared" si="147"/>
        <v/>
      </c>
      <c r="D2292" s="50" t="str">
        <f t="shared" si="148"/>
        <v/>
      </c>
      <c r="E2292" s="50" t="str">
        <f t="shared" si="149"/>
        <v/>
      </c>
      <c r="F2292" s="224"/>
      <c r="G2292" s="69"/>
      <c r="H2292" s="69"/>
      <c r="I2292" s="226"/>
      <c r="J2292" s="54"/>
      <c r="K2292" s="55" t="str">
        <f t="shared" si="146"/>
        <v/>
      </c>
    </row>
    <row r="2293" spans="3:11">
      <c r="C2293" s="50" t="str">
        <f t="shared" si="147"/>
        <v/>
      </c>
      <c r="D2293" s="50" t="str">
        <f t="shared" si="148"/>
        <v/>
      </c>
      <c r="E2293" s="50" t="str">
        <f t="shared" si="149"/>
        <v/>
      </c>
      <c r="F2293" s="224"/>
      <c r="G2293" s="69"/>
      <c r="H2293" s="69"/>
      <c r="I2293" s="226"/>
      <c r="J2293" s="54"/>
      <c r="K2293" s="55" t="str">
        <f t="shared" si="146"/>
        <v/>
      </c>
    </row>
    <row r="2294" spans="3:11">
      <c r="C2294" s="50" t="str">
        <f t="shared" si="147"/>
        <v/>
      </c>
      <c r="D2294" s="50" t="str">
        <f t="shared" si="148"/>
        <v/>
      </c>
      <c r="E2294" s="50" t="str">
        <f t="shared" si="149"/>
        <v/>
      </c>
      <c r="F2294" s="224"/>
      <c r="G2294" s="69"/>
      <c r="H2294" s="69"/>
      <c r="I2294" s="226"/>
      <c r="J2294" s="54"/>
      <c r="K2294" s="55" t="str">
        <f t="shared" si="146"/>
        <v/>
      </c>
    </row>
    <row r="2295" spans="3:11">
      <c r="C2295" s="50" t="str">
        <f t="shared" si="147"/>
        <v/>
      </c>
      <c r="D2295" s="50" t="str">
        <f t="shared" si="148"/>
        <v/>
      </c>
      <c r="E2295" s="50" t="str">
        <f t="shared" si="149"/>
        <v/>
      </c>
      <c r="F2295" s="224"/>
      <c r="G2295" s="69"/>
      <c r="H2295" s="69"/>
      <c r="I2295" s="226"/>
      <c r="J2295" s="54"/>
      <c r="K2295" s="55" t="str">
        <f t="shared" si="146"/>
        <v/>
      </c>
    </row>
    <row r="2296" spans="3:11">
      <c r="C2296" s="50" t="str">
        <f t="shared" si="147"/>
        <v/>
      </c>
      <c r="D2296" s="50" t="str">
        <f t="shared" si="148"/>
        <v/>
      </c>
      <c r="E2296" s="50" t="str">
        <f t="shared" si="149"/>
        <v/>
      </c>
      <c r="F2296" s="224"/>
      <c r="G2296" s="69"/>
      <c r="H2296" s="69"/>
      <c r="I2296" s="226"/>
      <c r="J2296" s="54"/>
      <c r="K2296" s="55" t="str">
        <f t="shared" si="146"/>
        <v/>
      </c>
    </row>
    <row r="2297" spans="3:11">
      <c r="C2297" s="50" t="str">
        <f t="shared" si="147"/>
        <v/>
      </c>
      <c r="D2297" s="50" t="str">
        <f t="shared" si="148"/>
        <v/>
      </c>
      <c r="E2297" s="50" t="str">
        <f t="shared" si="149"/>
        <v/>
      </c>
      <c r="F2297" s="224"/>
      <c r="G2297" s="69"/>
      <c r="H2297" s="69"/>
      <c r="I2297" s="226"/>
      <c r="J2297" s="54"/>
      <c r="K2297" s="55" t="str">
        <f t="shared" si="146"/>
        <v/>
      </c>
    </row>
    <row r="2298" spans="3:11">
      <c r="C2298" s="50" t="str">
        <f t="shared" si="147"/>
        <v/>
      </c>
      <c r="D2298" s="50" t="str">
        <f t="shared" si="148"/>
        <v/>
      </c>
      <c r="E2298" s="50" t="str">
        <f t="shared" si="149"/>
        <v/>
      </c>
      <c r="F2298" s="224"/>
      <c r="G2298" s="69"/>
      <c r="H2298" s="69"/>
      <c r="I2298" s="226"/>
      <c r="J2298" s="54"/>
      <c r="K2298" s="55" t="str">
        <f t="shared" si="146"/>
        <v/>
      </c>
    </row>
    <row r="2299" spans="3:11">
      <c r="C2299" s="50" t="str">
        <f t="shared" si="147"/>
        <v/>
      </c>
      <c r="D2299" s="50" t="str">
        <f t="shared" si="148"/>
        <v/>
      </c>
      <c r="E2299" s="50" t="str">
        <f t="shared" si="149"/>
        <v/>
      </c>
      <c r="F2299" s="224"/>
      <c r="G2299" s="69"/>
      <c r="H2299" s="69"/>
      <c r="I2299" s="226"/>
      <c r="J2299" s="54"/>
      <c r="K2299" s="55" t="str">
        <f t="shared" si="146"/>
        <v/>
      </c>
    </row>
    <row r="2300" spans="3:11">
      <c r="C2300" s="50" t="str">
        <f t="shared" si="147"/>
        <v/>
      </c>
      <c r="D2300" s="50" t="str">
        <f t="shared" si="148"/>
        <v/>
      </c>
      <c r="E2300" s="50" t="str">
        <f t="shared" si="149"/>
        <v/>
      </c>
      <c r="F2300" s="224"/>
      <c r="G2300" s="69"/>
      <c r="H2300" s="69"/>
      <c r="I2300" s="226"/>
      <c r="J2300" s="54"/>
      <c r="K2300" s="55" t="str">
        <f t="shared" si="146"/>
        <v/>
      </c>
    </row>
    <row r="2301" spans="3:11">
      <c r="C2301" s="50" t="str">
        <f t="shared" si="147"/>
        <v/>
      </c>
      <c r="D2301" s="50" t="str">
        <f t="shared" si="148"/>
        <v/>
      </c>
      <c r="E2301" s="50" t="str">
        <f t="shared" si="149"/>
        <v/>
      </c>
      <c r="F2301" s="224"/>
      <c r="G2301" s="69"/>
      <c r="H2301" s="69"/>
      <c r="I2301" s="226"/>
      <c r="J2301" s="54"/>
      <c r="K2301" s="55" t="str">
        <f t="shared" si="146"/>
        <v/>
      </c>
    </row>
    <row r="2302" spans="3:11">
      <c r="C2302" s="50" t="str">
        <f t="shared" si="147"/>
        <v/>
      </c>
      <c r="D2302" s="50" t="str">
        <f t="shared" si="148"/>
        <v/>
      </c>
      <c r="E2302" s="50" t="str">
        <f t="shared" si="149"/>
        <v/>
      </c>
      <c r="F2302" s="224"/>
      <c r="G2302" s="69"/>
      <c r="H2302" s="69"/>
      <c r="I2302" s="226"/>
      <c r="J2302" s="54"/>
      <c r="K2302" s="55" t="str">
        <f t="shared" si="146"/>
        <v/>
      </c>
    </row>
    <row r="2303" spans="3:11">
      <c r="C2303" s="50" t="str">
        <f t="shared" si="147"/>
        <v/>
      </c>
      <c r="D2303" s="50" t="str">
        <f t="shared" si="148"/>
        <v/>
      </c>
      <c r="E2303" s="50" t="str">
        <f t="shared" si="149"/>
        <v/>
      </c>
      <c r="F2303" s="224"/>
      <c r="G2303" s="69"/>
      <c r="H2303" s="69"/>
      <c r="I2303" s="226"/>
      <c r="J2303" s="54"/>
      <c r="K2303" s="55" t="str">
        <f t="shared" si="146"/>
        <v/>
      </c>
    </row>
    <row r="2304" spans="3:11">
      <c r="C2304" s="50" t="str">
        <f t="shared" si="147"/>
        <v/>
      </c>
      <c r="D2304" s="50" t="str">
        <f t="shared" si="148"/>
        <v/>
      </c>
      <c r="E2304" s="50" t="str">
        <f t="shared" si="149"/>
        <v/>
      </c>
      <c r="F2304" s="224"/>
      <c r="G2304" s="69"/>
      <c r="H2304" s="69"/>
      <c r="I2304" s="226"/>
      <c r="J2304" s="54"/>
      <c r="K2304" s="55" t="str">
        <f t="shared" si="146"/>
        <v/>
      </c>
    </row>
    <row r="2305" spans="3:11">
      <c r="C2305" s="50" t="str">
        <f t="shared" si="147"/>
        <v/>
      </c>
      <c r="D2305" s="50" t="str">
        <f t="shared" si="148"/>
        <v/>
      </c>
      <c r="E2305" s="50" t="str">
        <f t="shared" si="149"/>
        <v/>
      </c>
      <c r="F2305" s="224"/>
      <c r="G2305" s="69"/>
      <c r="H2305" s="69"/>
      <c r="I2305" s="226"/>
      <c r="J2305" s="54"/>
      <c r="K2305" s="55" t="str">
        <f t="shared" si="146"/>
        <v/>
      </c>
    </row>
    <row r="2306" spans="3:11">
      <c r="C2306" s="50" t="str">
        <f t="shared" si="147"/>
        <v/>
      </c>
      <c r="D2306" s="50" t="str">
        <f t="shared" si="148"/>
        <v/>
      </c>
      <c r="E2306" s="50" t="str">
        <f t="shared" si="149"/>
        <v/>
      </c>
      <c r="F2306" s="224"/>
      <c r="G2306" s="69"/>
      <c r="H2306" s="69"/>
      <c r="I2306" s="226"/>
      <c r="J2306" s="54"/>
      <c r="K2306" s="55" t="str">
        <f t="shared" si="146"/>
        <v/>
      </c>
    </row>
    <row r="2307" spans="3:11">
      <c r="C2307" s="50" t="str">
        <f t="shared" si="147"/>
        <v/>
      </c>
      <c r="D2307" s="50" t="str">
        <f t="shared" si="148"/>
        <v/>
      </c>
      <c r="E2307" s="50" t="str">
        <f t="shared" si="149"/>
        <v/>
      </c>
      <c r="F2307" s="224"/>
      <c r="G2307" s="69"/>
      <c r="H2307" s="69"/>
      <c r="I2307" s="226"/>
      <c r="J2307" s="54"/>
      <c r="K2307" s="55" t="str">
        <f t="shared" si="146"/>
        <v/>
      </c>
    </row>
    <row r="2308" spans="3:11">
      <c r="C2308" s="50" t="str">
        <f t="shared" si="147"/>
        <v/>
      </c>
      <c r="D2308" s="50" t="str">
        <f t="shared" si="148"/>
        <v/>
      </c>
      <c r="E2308" s="50" t="str">
        <f t="shared" si="149"/>
        <v/>
      </c>
      <c r="F2308" s="224"/>
      <c r="G2308" s="69"/>
      <c r="H2308" s="69"/>
      <c r="I2308" s="226"/>
      <c r="J2308" s="54"/>
      <c r="K2308" s="55" t="str">
        <f t="shared" si="146"/>
        <v/>
      </c>
    </row>
    <row r="2309" spans="3:11">
      <c r="C2309" s="50" t="str">
        <f t="shared" si="147"/>
        <v/>
      </c>
      <c r="D2309" s="50" t="str">
        <f t="shared" si="148"/>
        <v/>
      </c>
      <c r="E2309" s="50" t="str">
        <f t="shared" si="149"/>
        <v/>
      </c>
      <c r="F2309" s="224"/>
      <c r="G2309" s="69"/>
      <c r="H2309" s="69"/>
      <c r="I2309" s="226"/>
      <c r="J2309" s="54"/>
      <c r="K2309" s="55" t="str">
        <f t="shared" si="146"/>
        <v/>
      </c>
    </row>
    <row r="2310" spans="3:11">
      <c r="C2310" s="50" t="str">
        <f t="shared" si="147"/>
        <v/>
      </c>
      <c r="D2310" s="50" t="str">
        <f t="shared" si="148"/>
        <v/>
      </c>
      <c r="E2310" s="50" t="str">
        <f t="shared" si="149"/>
        <v/>
      </c>
      <c r="F2310" s="224"/>
      <c r="G2310" s="69"/>
      <c r="H2310" s="69"/>
      <c r="I2310" s="226"/>
      <c r="J2310" s="54"/>
      <c r="K2310" s="55" t="str">
        <f t="shared" si="146"/>
        <v/>
      </c>
    </row>
    <row r="2311" spans="3:11">
      <c r="C2311" s="50" t="str">
        <f t="shared" si="147"/>
        <v/>
      </c>
      <c r="D2311" s="50" t="str">
        <f t="shared" si="148"/>
        <v/>
      </c>
      <c r="E2311" s="50" t="str">
        <f t="shared" si="149"/>
        <v/>
      </c>
      <c r="F2311" s="224"/>
      <c r="G2311" s="69"/>
      <c r="H2311" s="69"/>
      <c r="I2311" s="226"/>
      <c r="J2311" s="54"/>
      <c r="K2311" s="55" t="str">
        <f t="shared" si="146"/>
        <v/>
      </c>
    </row>
    <row r="2312" spans="3:11">
      <c r="C2312" s="50" t="str">
        <f t="shared" si="147"/>
        <v/>
      </c>
      <c r="D2312" s="50" t="str">
        <f t="shared" si="148"/>
        <v/>
      </c>
      <c r="E2312" s="50" t="str">
        <f t="shared" si="149"/>
        <v/>
      </c>
      <c r="F2312" s="224"/>
      <c r="G2312" s="69"/>
      <c r="H2312" s="69"/>
      <c r="I2312" s="226"/>
      <c r="J2312" s="54"/>
      <c r="K2312" s="55" t="str">
        <f t="shared" si="146"/>
        <v/>
      </c>
    </row>
    <row r="2313" spans="3:11">
      <c r="C2313" s="50" t="str">
        <f t="shared" si="147"/>
        <v/>
      </c>
      <c r="D2313" s="50" t="str">
        <f t="shared" si="148"/>
        <v/>
      </c>
      <c r="E2313" s="50" t="str">
        <f t="shared" si="149"/>
        <v/>
      </c>
      <c r="F2313" s="224"/>
      <c r="G2313" s="69"/>
      <c r="H2313" s="69"/>
      <c r="I2313" s="226"/>
      <c r="J2313" s="54"/>
      <c r="K2313" s="55" t="str">
        <f t="shared" si="146"/>
        <v/>
      </c>
    </row>
    <row r="2314" spans="3:11">
      <c r="C2314" s="50" t="str">
        <f t="shared" si="147"/>
        <v/>
      </c>
      <c r="D2314" s="50" t="str">
        <f t="shared" si="148"/>
        <v/>
      </c>
      <c r="E2314" s="50" t="str">
        <f t="shared" si="149"/>
        <v/>
      </c>
      <c r="F2314" s="224"/>
      <c r="G2314" s="69"/>
      <c r="H2314" s="69"/>
      <c r="I2314" s="226"/>
      <c r="J2314" s="54"/>
      <c r="K2314" s="55" t="str">
        <f t="shared" si="146"/>
        <v/>
      </c>
    </row>
    <row r="2315" spans="3:11">
      <c r="C2315" s="50" t="str">
        <f t="shared" si="147"/>
        <v/>
      </c>
      <c r="D2315" s="50" t="str">
        <f t="shared" si="148"/>
        <v/>
      </c>
      <c r="E2315" s="50" t="str">
        <f t="shared" si="149"/>
        <v/>
      </c>
      <c r="F2315" s="224"/>
      <c r="G2315" s="69"/>
      <c r="H2315" s="69"/>
      <c r="I2315" s="226"/>
      <c r="J2315" s="54"/>
      <c r="K2315" s="55" t="str">
        <f t="shared" si="146"/>
        <v/>
      </c>
    </row>
    <row r="2316" spans="3:11">
      <c r="C2316" s="50" t="str">
        <f t="shared" si="147"/>
        <v/>
      </c>
      <c r="D2316" s="50" t="str">
        <f t="shared" si="148"/>
        <v/>
      </c>
      <c r="E2316" s="50" t="str">
        <f t="shared" si="149"/>
        <v/>
      </c>
      <c r="F2316" s="224"/>
      <c r="G2316" s="69"/>
      <c r="H2316" s="69"/>
      <c r="I2316" s="226"/>
      <c r="J2316" s="54"/>
      <c r="K2316" s="55" t="str">
        <f t="shared" si="146"/>
        <v/>
      </c>
    </row>
    <row r="2317" spans="3:11">
      <c r="C2317" s="50" t="str">
        <f t="shared" si="147"/>
        <v/>
      </c>
      <c r="D2317" s="50" t="str">
        <f t="shared" si="148"/>
        <v/>
      </c>
      <c r="E2317" s="50" t="str">
        <f t="shared" si="149"/>
        <v/>
      </c>
      <c r="F2317" s="224"/>
      <c r="G2317" s="69"/>
      <c r="H2317" s="69"/>
      <c r="I2317" s="226"/>
      <c r="J2317" s="54"/>
      <c r="K2317" s="55" t="str">
        <f t="shared" si="146"/>
        <v/>
      </c>
    </row>
    <row r="2318" spans="3:11">
      <c r="C2318" s="50" t="str">
        <f t="shared" si="147"/>
        <v/>
      </c>
      <c r="D2318" s="50" t="str">
        <f t="shared" si="148"/>
        <v/>
      </c>
      <c r="E2318" s="50" t="str">
        <f t="shared" si="149"/>
        <v/>
      </c>
      <c r="F2318" s="224"/>
      <c r="G2318" s="69"/>
      <c r="H2318" s="69"/>
      <c r="I2318" s="226"/>
      <c r="J2318" s="54"/>
      <c r="K2318" s="55" t="str">
        <f t="shared" si="146"/>
        <v/>
      </c>
    </row>
    <row r="2319" spans="3:11">
      <c r="C2319" s="50" t="str">
        <f t="shared" si="147"/>
        <v/>
      </c>
      <c r="D2319" s="50" t="str">
        <f t="shared" si="148"/>
        <v/>
      </c>
      <c r="E2319" s="50" t="str">
        <f t="shared" si="149"/>
        <v/>
      </c>
      <c r="F2319" s="224"/>
      <c r="G2319" s="69"/>
      <c r="H2319" s="69"/>
      <c r="I2319" s="226"/>
      <c r="J2319" s="54"/>
      <c r="K2319" s="55" t="str">
        <f t="shared" si="146"/>
        <v/>
      </c>
    </row>
    <row r="2320" spans="3:11">
      <c r="C2320" s="50" t="str">
        <f t="shared" si="147"/>
        <v/>
      </c>
      <c r="D2320" s="50" t="str">
        <f t="shared" si="148"/>
        <v/>
      </c>
      <c r="E2320" s="50" t="str">
        <f t="shared" si="149"/>
        <v/>
      </c>
      <c r="F2320" s="224"/>
      <c r="G2320" s="69"/>
      <c r="H2320" s="69"/>
      <c r="I2320" s="226"/>
      <c r="J2320" s="54"/>
      <c r="K2320" s="55" t="str">
        <f t="shared" si="146"/>
        <v/>
      </c>
    </row>
    <row r="2321" spans="3:11">
      <c r="C2321" s="50" t="str">
        <f t="shared" si="147"/>
        <v/>
      </c>
      <c r="D2321" s="50" t="str">
        <f t="shared" si="148"/>
        <v/>
      </c>
      <c r="E2321" s="50" t="str">
        <f t="shared" si="149"/>
        <v/>
      </c>
      <c r="F2321" s="224"/>
      <c r="G2321" s="69"/>
      <c r="H2321" s="69"/>
      <c r="I2321" s="226"/>
      <c r="J2321" s="54"/>
      <c r="K2321" s="55" t="str">
        <f t="shared" si="146"/>
        <v/>
      </c>
    </row>
    <row r="2322" spans="3:11">
      <c r="C2322" s="50" t="str">
        <f t="shared" si="147"/>
        <v/>
      </c>
      <c r="D2322" s="50" t="str">
        <f t="shared" si="148"/>
        <v/>
      </c>
      <c r="E2322" s="50" t="str">
        <f t="shared" si="149"/>
        <v/>
      </c>
      <c r="F2322" s="224"/>
      <c r="G2322" s="69"/>
      <c r="H2322" s="69"/>
      <c r="I2322" s="226"/>
      <c r="J2322" s="54"/>
      <c r="K2322" s="55" t="str">
        <f t="shared" ref="K2322:K2385" si="150">IF(I2322="","",IF(I2322=$A$5,"Entrada",IF(I2322=$A$6,"Entrada",IF(I2322=$A$7,"Entrada",IF(I2322=$A$8,"Entrada",IF(I2322=$A$9,"Entrada",(IF(I2322=$A$10,"Entrada","Saída"))))))))</f>
        <v/>
      </c>
    </row>
    <row r="2323" spans="3:11">
      <c r="C2323" s="50" t="str">
        <f t="shared" si="147"/>
        <v/>
      </c>
      <c r="D2323" s="50" t="str">
        <f t="shared" si="148"/>
        <v/>
      </c>
      <c r="E2323" s="50" t="str">
        <f t="shared" si="149"/>
        <v/>
      </c>
      <c r="F2323" s="224"/>
      <c r="G2323" s="69"/>
      <c r="H2323" s="69"/>
      <c r="I2323" s="226"/>
      <c r="J2323" s="54"/>
      <c r="K2323" s="55" t="str">
        <f t="shared" si="150"/>
        <v/>
      </c>
    </row>
    <row r="2324" spans="3:11">
      <c r="C2324" s="50" t="str">
        <f t="shared" si="147"/>
        <v/>
      </c>
      <c r="D2324" s="50" t="str">
        <f t="shared" si="148"/>
        <v/>
      </c>
      <c r="E2324" s="50" t="str">
        <f t="shared" si="149"/>
        <v/>
      </c>
      <c r="F2324" s="224"/>
      <c r="G2324" s="69"/>
      <c r="H2324" s="69"/>
      <c r="I2324" s="226"/>
      <c r="J2324" s="54"/>
      <c r="K2324" s="55" t="str">
        <f t="shared" si="150"/>
        <v/>
      </c>
    </row>
    <row r="2325" spans="3:11">
      <c r="C2325" s="50" t="str">
        <f t="shared" si="147"/>
        <v/>
      </c>
      <c r="D2325" s="50" t="str">
        <f t="shared" si="148"/>
        <v/>
      </c>
      <c r="E2325" s="50" t="str">
        <f t="shared" si="149"/>
        <v/>
      </c>
      <c r="F2325" s="224"/>
      <c r="G2325" s="69"/>
      <c r="H2325" s="69"/>
      <c r="I2325" s="226"/>
      <c r="J2325" s="54"/>
      <c r="K2325" s="55" t="str">
        <f t="shared" si="150"/>
        <v/>
      </c>
    </row>
    <row r="2326" spans="3:11">
      <c r="C2326" s="50" t="str">
        <f t="shared" si="147"/>
        <v/>
      </c>
      <c r="D2326" s="50" t="str">
        <f t="shared" si="148"/>
        <v/>
      </c>
      <c r="E2326" s="50" t="str">
        <f t="shared" si="149"/>
        <v/>
      </c>
      <c r="F2326" s="224"/>
      <c r="G2326" s="69"/>
      <c r="H2326" s="69"/>
      <c r="I2326" s="226"/>
      <c r="J2326" s="54"/>
      <c r="K2326" s="55" t="str">
        <f t="shared" si="150"/>
        <v/>
      </c>
    </row>
    <row r="2327" spans="3:11">
      <c r="C2327" s="50" t="str">
        <f t="shared" ref="C2327:C2390" si="151">IF(F2327="","",MONTH(F2327))</f>
        <v/>
      </c>
      <c r="D2327" s="50" t="str">
        <f t="shared" ref="D2327:D2390" si="152">IF(F2327="","",YEAR(F2327))</f>
        <v/>
      </c>
      <c r="E2327" s="50" t="str">
        <f t="shared" ref="E2327:E2390" si="153">IF(F2327="","",IF(OR(C2327=10,C2327=11,C2327=12),CONCATENATE(D2327,"/",C2327),CONCATENATE(D2327,"/",0,C2327)))</f>
        <v/>
      </c>
      <c r="F2327" s="224"/>
      <c r="G2327" s="69"/>
      <c r="H2327" s="69"/>
      <c r="I2327" s="226"/>
      <c r="J2327" s="54"/>
      <c r="K2327" s="55" t="str">
        <f t="shared" si="150"/>
        <v/>
      </c>
    </row>
    <row r="2328" spans="3:11">
      <c r="C2328" s="50" t="str">
        <f t="shared" si="151"/>
        <v/>
      </c>
      <c r="D2328" s="50" t="str">
        <f t="shared" si="152"/>
        <v/>
      </c>
      <c r="E2328" s="50" t="str">
        <f t="shared" si="153"/>
        <v/>
      </c>
      <c r="F2328" s="224"/>
      <c r="G2328" s="69"/>
      <c r="H2328" s="69"/>
      <c r="I2328" s="226"/>
      <c r="J2328" s="54"/>
      <c r="K2328" s="55" t="str">
        <f t="shared" si="150"/>
        <v/>
      </c>
    </row>
    <row r="2329" spans="3:11">
      <c r="C2329" s="50" t="str">
        <f t="shared" si="151"/>
        <v/>
      </c>
      <c r="D2329" s="50" t="str">
        <f t="shared" si="152"/>
        <v/>
      </c>
      <c r="E2329" s="50" t="str">
        <f t="shared" si="153"/>
        <v/>
      </c>
      <c r="F2329" s="224"/>
      <c r="G2329" s="69"/>
      <c r="H2329" s="69"/>
      <c r="I2329" s="226"/>
      <c r="J2329" s="54"/>
      <c r="K2329" s="55" t="str">
        <f t="shared" si="150"/>
        <v/>
      </c>
    </row>
    <row r="2330" spans="3:11">
      <c r="C2330" s="50" t="str">
        <f t="shared" si="151"/>
        <v/>
      </c>
      <c r="D2330" s="50" t="str">
        <f t="shared" si="152"/>
        <v/>
      </c>
      <c r="E2330" s="50" t="str">
        <f t="shared" si="153"/>
        <v/>
      </c>
      <c r="F2330" s="224"/>
      <c r="G2330" s="69"/>
      <c r="H2330" s="69"/>
      <c r="I2330" s="226"/>
      <c r="J2330" s="54"/>
      <c r="K2330" s="55" t="str">
        <f t="shared" si="150"/>
        <v/>
      </c>
    </row>
    <row r="2331" spans="3:11">
      <c r="C2331" s="50" t="str">
        <f t="shared" si="151"/>
        <v/>
      </c>
      <c r="D2331" s="50" t="str">
        <f t="shared" si="152"/>
        <v/>
      </c>
      <c r="E2331" s="50" t="str">
        <f t="shared" si="153"/>
        <v/>
      </c>
      <c r="F2331" s="224"/>
      <c r="G2331" s="69"/>
      <c r="H2331" s="69"/>
      <c r="I2331" s="226"/>
      <c r="J2331" s="54"/>
      <c r="K2331" s="55" t="str">
        <f t="shared" si="150"/>
        <v/>
      </c>
    </row>
    <row r="2332" spans="3:11">
      <c r="C2332" s="50" t="str">
        <f t="shared" si="151"/>
        <v/>
      </c>
      <c r="D2332" s="50" t="str">
        <f t="shared" si="152"/>
        <v/>
      </c>
      <c r="E2332" s="50" t="str">
        <f t="shared" si="153"/>
        <v/>
      </c>
      <c r="F2332" s="224"/>
      <c r="G2332" s="69"/>
      <c r="H2332" s="69"/>
      <c r="I2332" s="226"/>
      <c r="J2332" s="54"/>
      <c r="K2332" s="55" t="str">
        <f t="shared" si="150"/>
        <v/>
      </c>
    </row>
    <row r="2333" spans="3:11">
      <c r="C2333" s="50" t="str">
        <f t="shared" si="151"/>
        <v/>
      </c>
      <c r="D2333" s="50" t="str">
        <f t="shared" si="152"/>
        <v/>
      </c>
      <c r="E2333" s="50" t="str">
        <f t="shared" si="153"/>
        <v/>
      </c>
      <c r="F2333" s="224"/>
      <c r="G2333" s="69"/>
      <c r="H2333" s="69"/>
      <c r="I2333" s="226"/>
      <c r="J2333" s="54"/>
      <c r="K2333" s="55" t="str">
        <f t="shared" si="150"/>
        <v/>
      </c>
    </row>
    <row r="2334" spans="3:11">
      <c r="C2334" s="50" t="str">
        <f t="shared" si="151"/>
        <v/>
      </c>
      <c r="D2334" s="50" t="str">
        <f t="shared" si="152"/>
        <v/>
      </c>
      <c r="E2334" s="50" t="str">
        <f t="shared" si="153"/>
        <v/>
      </c>
      <c r="F2334" s="224"/>
      <c r="G2334" s="69"/>
      <c r="H2334" s="69"/>
      <c r="I2334" s="226"/>
      <c r="J2334" s="54"/>
      <c r="K2334" s="55" t="str">
        <f t="shared" si="150"/>
        <v/>
      </c>
    </row>
    <row r="2335" spans="3:11">
      <c r="C2335" s="50" t="str">
        <f t="shared" si="151"/>
        <v/>
      </c>
      <c r="D2335" s="50" t="str">
        <f t="shared" si="152"/>
        <v/>
      </c>
      <c r="E2335" s="50" t="str">
        <f t="shared" si="153"/>
        <v/>
      </c>
      <c r="F2335" s="224"/>
      <c r="G2335" s="69"/>
      <c r="H2335" s="69"/>
      <c r="I2335" s="226"/>
      <c r="J2335" s="54"/>
      <c r="K2335" s="55" t="str">
        <f t="shared" si="150"/>
        <v/>
      </c>
    </row>
    <row r="2336" spans="3:11">
      <c r="C2336" s="50" t="str">
        <f t="shared" si="151"/>
        <v/>
      </c>
      <c r="D2336" s="50" t="str">
        <f t="shared" si="152"/>
        <v/>
      </c>
      <c r="E2336" s="50" t="str">
        <f t="shared" si="153"/>
        <v/>
      </c>
      <c r="F2336" s="224"/>
      <c r="G2336" s="69"/>
      <c r="H2336" s="69"/>
      <c r="I2336" s="226"/>
      <c r="J2336" s="54"/>
      <c r="K2336" s="55" t="str">
        <f t="shared" si="150"/>
        <v/>
      </c>
    </row>
    <row r="2337" spans="3:11">
      <c r="C2337" s="50" t="str">
        <f t="shared" si="151"/>
        <v/>
      </c>
      <c r="D2337" s="50" t="str">
        <f t="shared" si="152"/>
        <v/>
      </c>
      <c r="E2337" s="50" t="str">
        <f t="shared" si="153"/>
        <v/>
      </c>
      <c r="F2337" s="224"/>
      <c r="G2337" s="69"/>
      <c r="H2337" s="69"/>
      <c r="I2337" s="226"/>
      <c r="J2337" s="54"/>
      <c r="K2337" s="55" t="str">
        <f t="shared" si="150"/>
        <v/>
      </c>
    </row>
    <row r="2338" spans="3:11">
      <c r="C2338" s="50" t="str">
        <f t="shared" si="151"/>
        <v/>
      </c>
      <c r="D2338" s="50" t="str">
        <f t="shared" si="152"/>
        <v/>
      </c>
      <c r="E2338" s="50" t="str">
        <f t="shared" si="153"/>
        <v/>
      </c>
      <c r="F2338" s="224"/>
      <c r="G2338" s="69"/>
      <c r="H2338" s="69"/>
      <c r="I2338" s="226"/>
      <c r="J2338" s="54"/>
      <c r="K2338" s="55" t="str">
        <f t="shared" si="150"/>
        <v/>
      </c>
    </row>
    <row r="2339" spans="3:11">
      <c r="C2339" s="50" t="str">
        <f t="shared" si="151"/>
        <v/>
      </c>
      <c r="D2339" s="50" t="str">
        <f t="shared" si="152"/>
        <v/>
      </c>
      <c r="E2339" s="50" t="str">
        <f t="shared" si="153"/>
        <v/>
      </c>
      <c r="F2339" s="224"/>
      <c r="G2339" s="69"/>
      <c r="H2339" s="69"/>
      <c r="I2339" s="226"/>
      <c r="J2339" s="54"/>
      <c r="K2339" s="55" t="str">
        <f t="shared" si="150"/>
        <v/>
      </c>
    </row>
    <row r="2340" spans="3:11">
      <c r="C2340" s="50" t="str">
        <f t="shared" si="151"/>
        <v/>
      </c>
      <c r="D2340" s="50" t="str">
        <f t="shared" si="152"/>
        <v/>
      </c>
      <c r="E2340" s="50" t="str">
        <f t="shared" si="153"/>
        <v/>
      </c>
      <c r="F2340" s="224"/>
      <c r="G2340" s="69"/>
      <c r="H2340" s="69"/>
      <c r="I2340" s="226"/>
      <c r="J2340" s="54"/>
      <c r="K2340" s="55" t="str">
        <f t="shared" si="150"/>
        <v/>
      </c>
    </row>
    <row r="2341" spans="3:11">
      <c r="C2341" s="50" t="str">
        <f t="shared" si="151"/>
        <v/>
      </c>
      <c r="D2341" s="50" t="str">
        <f t="shared" si="152"/>
        <v/>
      </c>
      <c r="E2341" s="50" t="str">
        <f t="shared" si="153"/>
        <v/>
      </c>
      <c r="F2341" s="224"/>
      <c r="G2341" s="69"/>
      <c r="H2341" s="69"/>
      <c r="I2341" s="226"/>
      <c r="J2341" s="54"/>
      <c r="K2341" s="55" t="str">
        <f t="shared" si="150"/>
        <v/>
      </c>
    </row>
    <row r="2342" spans="3:11">
      <c r="C2342" s="50" t="str">
        <f t="shared" si="151"/>
        <v/>
      </c>
      <c r="D2342" s="50" t="str">
        <f t="shared" si="152"/>
        <v/>
      </c>
      <c r="E2342" s="50" t="str">
        <f t="shared" si="153"/>
        <v/>
      </c>
      <c r="F2342" s="224"/>
      <c r="G2342" s="69"/>
      <c r="H2342" s="69"/>
      <c r="I2342" s="226"/>
      <c r="J2342" s="54"/>
      <c r="K2342" s="55" t="str">
        <f t="shared" si="150"/>
        <v/>
      </c>
    </row>
    <row r="2343" spans="3:11">
      <c r="C2343" s="50" t="str">
        <f t="shared" si="151"/>
        <v/>
      </c>
      <c r="D2343" s="50" t="str">
        <f t="shared" si="152"/>
        <v/>
      </c>
      <c r="E2343" s="50" t="str">
        <f t="shared" si="153"/>
        <v/>
      </c>
      <c r="F2343" s="224"/>
      <c r="G2343" s="69"/>
      <c r="H2343" s="69"/>
      <c r="I2343" s="226"/>
      <c r="J2343" s="54"/>
      <c r="K2343" s="55" t="str">
        <f t="shared" si="150"/>
        <v/>
      </c>
    </row>
    <row r="2344" spans="3:11">
      <c r="C2344" s="50" t="str">
        <f t="shared" si="151"/>
        <v/>
      </c>
      <c r="D2344" s="50" t="str">
        <f t="shared" si="152"/>
        <v/>
      </c>
      <c r="E2344" s="50" t="str">
        <f t="shared" si="153"/>
        <v/>
      </c>
      <c r="F2344" s="224"/>
      <c r="G2344" s="69"/>
      <c r="H2344" s="69"/>
      <c r="I2344" s="226"/>
      <c r="J2344" s="54"/>
      <c r="K2344" s="55" t="str">
        <f t="shared" si="150"/>
        <v/>
      </c>
    </row>
    <row r="2345" spans="3:11">
      <c r="C2345" s="50" t="str">
        <f t="shared" si="151"/>
        <v/>
      </c>
      <c r="D2345" s="50" t="str">
        <f t="shared" si="152"/>
        <v/>
      </c>
      <c r="E2345" s="50" t="str">
        <f t="shared" si="153"/>
        <v/>
      </c>
      <c r="F2345" s="224"/>
      <c r="G2345" s="69"/>
      <c r="H2345" s="69"/>
      <c r="I2345" s="226"/>
      <c r="J2345" s="54"/>
      <c r="K2345" s="55" t="str">
        <f t="shared" si="150"/>
        <v/>
      </c>
    </row>
    <row r="2346" spans="3:11">
      <c r="C2346" s="50" t="str">
        <f t="shared" si="151"/>
        <v/>
      </c>
      <c r="D2346" s="50" t="str">
        <f t="shared" si="152"/>
        <v/>
      </c>
      <c r="E2346" s="50" t="str">
        <f t="shared" si="153"/>
        <v/>
      </c>
      <c r="F2346" s="224"/>
      <c r="G2346" s="69"/>
      <c r="H2346" s="69"/>
      <c r="I2346" s="226"/>
      <c r="J2346" s="54"/>
      <c r="K2346" s="55" t="str">
        <f t="shared" si="150"/>
        <v/>
      </c>
    </row>
    <row r="2347" spans="3:11">
      <c r="C2347" s="50" t="str">
        <f t="shared" si="151"/>
        <v/>
      </c>
      <c r="D2347" s="50" t="str">
        <f t="shared" si="152"/>
        <v/>
      </c>
      <c r="E2347" s="50" t="str">
        <f t="shared" si="153"/>
        <v/>
      </c>
      <c r="F2347" s="224"/>
      <c r="G2347" s="69"/>
      <c r="H2347" s="69"/>
      <c r="I2347" s="226"/>
      <c r="J2347" s="54"/>
      <c r="K2347" s="55" t="str">
        <f t="shared" si="150"/>
        <v/>
      </c>
    </row>
    <row r="2348" spans="3:11">
      <c r="C2348" s="50" t="str">
        <f t="shared" si="151"/>
        <v/>
      </c>
      <c r="D2348" s="50" t="str">
        <f t="shared" si="152"/>
        <v/>
      </c>
      <c r="E2348" s="50" t="str">
        <f t="shared" si="153"/>
        <v/>
      </c>
      <c r="F2348" s="224"/>
      <c r="G2348" s="69"/>
      <c r="H2348" s="69"/>
      <c r="I2348" s="226"/>
      <c r="J2348" s="54"/>
      <c r="K2348" s="55" t="str">
        <f t="shared" si="150"/>
        <v/>
      </c>
    </row>
    <row r="2349" spans="3:11">
      <c r="C2349" s="50" t="str">
        <f t="shared" si="151"/>
        <v/>
      </c>
      <c r="D2349" s="50" t="str">
        <f t="shared" si="152"/>
        <v/>
      </c>
      <c r="E2349" s="50" t="str">
        <f t="shared" si="153"/>
        <v/>
      </c>
      <c r="F2349" s="224"/>
      <c r="G2349" s="69"/>
      <c r="H2349" s="69"/>
      <c r="I2349" s="226"/>
      <c r="J2349" s="54"/>
      <c r="K2349" s="55" t="str">
        <f t="shared" si="150"/>
        <v/>
      </c>
    </row>
    <row r="2350" spans="3:11">
      <c r="C2350" s="50" t="str">
        <f t="shared" si="151"/>
        <v/>
      </c>
      <c r="D2350" s="50" t="str">
        <f t="shared" si="152"/>
        <v/>
      </c>
      <c r="E2350" s="50" t="str">
        <f t="shared" si="153"/>
        <v/>
      </c>
      <c r="F2350" s="224"/>
      <c r="G2350" s="69"/>
      <c r="H2350" s="69"/>
      <c r="I2350" s="226"/>
      <c r="J2350" s="54"/>
      <c r="K2350" s="55" t="str">
        <f t="shared" si="150"/>
        <v/>
      </c>
    </row>
    <row r="2351" spans="3:11">
      <c r="C2351" s="50" t="str">
        <f t="shared" si="151"/>
        <v/>
      </c>
      <c r="D2351" s="50" t="str">
        <f t="shared" si="152"/>
        <v/>
      </c>
      <c r="E2351" s="50" t="str">
        <f t="shared" si="153"/>
        <v/>
      </c>
      <c r="F2351" s="224"/>
      <c r="G2351" s="69"/>
      <c r="H2351" s="69"/>
      <c r="I2351" s="226"/>
      <c r="J2351" s="54"/>
      <c r="K2351" s="55" t="str">
        <f t="shared" si="150"/>
        <v/>
      </c>
    </row>
    <row r="2352" spans="3:11">
      <c r="C2352" s="50" t="str">
        <f t="shared" si="151"/>
        <v/>
      </c>
      <c r="D2352" s="50" t="str">
        <f t="shared" si="152"/>
        <v/>
      </c>
      <c r="E2352" s="50" t="str">
        <f t="shared" si="153"/>
        <v/>
      </c>
      <c r="F2352" s="224"/>
      <c r="G2352" s="69"/>
      <c r="H2352" s="69"/>
      <c r="I2352" s="226"/>
      <c r="J2352" s="54"/>
      <c r="K2352" s="55" t="str">
        <f t="shared" si="150"/>
        <v/>
      </c>
    </row>
    <row r="2353" spans="3:11">
      <c r="C2353" s="50" t="str">
        <f t="shared" si="151"/>
        <v/>
      </c>
      <c r="D2353" s="50" t="str">
        <f t="shared" si="152"/>
        <v/>
      </c>
      <c r="E2353" s="50" t="str">
        <f t="shared" si="153"/>
        <v/>
      </c>
      <c r="F2353" s="224"/>
      <c r="G2353" s="69"/>
      <c r="H2353" s="69"/>
      <c r="I2353" s="226"/>
      <c r="J2353" s="54"/>
      <c r="K2353" s="55" t="str">
        <f t="shared" si="150"/>
        <v/>
      </c>
    </row>
    <row r="2354" spans="3:11">
      <c r="C2354" s="50" t="str">
        <f t="shared" si="151"/>
        <v/>
      </c>
      <c r="D2354" s="50" t="str">
        <f t="shared" si="152"/>
        <v/>
      </c>
      <c r="E2354" s="50" t="str">
        <f t="shared" si="153"/>
        <v/>
      </c>
      <c r="F2354" s="224"/>
      <c r="G2354" s="69"/>
      <c r="H2354" s="69"/>
      <c r="I2354" s="226"/>
      <c r="J2354" s="54"/>
      <c r="K2354" s="55" t="str">
        <f t="shared" si="150"/>
        <v/>
      </c>
    </row>
    <row r="2355" spans="3:11">
      <c r="C2355" s="50" t="str">
        <f t="shared" si="151"/>
        <v/>
      </c>
      <c r="D2355" s="50" t="str">
        <f t="shared" si="152"/>
        <v/>
      </c>
      <c r="E2355" s="50" t="str">
        <f t="shared" si="153"/>
        <v/>
      </c>
      <c r="F2355" s="224"/>
      <c r="G2355" s="69"/>
      <c r="H2355" s="69"/>
      <c r="I2355" s="226"/>
      <c r="J2355" s="54"/>
      <c r="K2355" s="55" t="str">
        <f t="shared" si="150"/>
        <v/>
      </c>
    </row>
    <row r="2356" spans="3:11">
      <c r="C2356" s="50" t="str">
        <f t="shared" si="151"/>
        <v/>
      </c>
      <c r="D2356" s="50" t="str">
        <f t="shared" si="152"/>
        <v/>
      </c>
      <c r="E2356" s="50" t="str">
        <f t="shared" si="153"/>
        <v/>
      </c>
      <c r="F2356" s="224"/>
      <c r="G2356" s="69"/>
      <c r="H2356" s="69"/>
      <c r="I2356" s="226"/>
      <c r="J2356" s="54"/>
      <c r="K2356" s="55" t="str">
        <f t="shared" si="150"/>
        <v/>
      </c>
    </row>
    <row r="2357" spans="3:11">
      <c r="C2357" s="50" t="str">
        <f t="shared" si="151"/>
        <v/>
      </c>
      <c r="D2357" s="50" t="str">
        <f t="shared" si="152"/>
        <v/>
      </c>
      <c r="E2357" s="50" t="str">
        <f t="shared" si="153"/>
        <v/>
      </c>
      <c r="F2357" s="224"/>
      <c r="G2357" s="69"/>
      <c r="H2357" s="69"/>
      <c r="I2357" s="226"/>
      <c r="J2357" s="54"/>
      <c r="K2357" s="55" t="str">
        <f t="shared" si="150"/>
        <v/>
      </c>
    </row>
    <row r="2358" spans="3:11">
      <c r="C2358" s="50" t="str">
        <f t="shared" si="151"/>
        <v/>
      </c>
      <c r="D2358" s="50" t="str">
        <f t="shared" si="152"/>
        <v/>
      </c>
      <c r="E2358" s="50" t="str">
        <f t="shared" si="153"/>
        <v/>
      </c>
      <c r="F2358" s="224"/>
      <c r="G2358" s="69"/>
      <c r="H2358" s="69"/>
      <c r="I2358" s="226"/>
      <c r="J2358" s="54"/>
      <c r="K2358" s="55" t="str">
        <f t="shared" si="150"/>
        <v/>
      </c>
    </row>
    <row r="2359" spans="3:11">
      <c r="C2359" s="50" t="str">
        <f t="shared" si="151"/>
        <v/>
      </c>
      <c r="D2359" s="50" t="str">
        <f t="shared" si="152"/>
        <v/>
      </c>
      <c r="E2359" s="50" t="str">
        <f t="shared" si="153"/>
        <v/>
      </c>
      <c r="F2359" s="224"/>
      <c r="G2359" s="69"/>
      <c r="H2359" s="69"/>
      <c r="I2359" s="226"/>
      <c r="J2359" s="54"/>
      <c r="K2359" s="55" t="str">
        <f t="shared" si="150"/>
        <v/>
      </c>
    </row>
    <row r="2360" spans="3:11">
      <c r="C2360" s="50" t="str">
        <f t="shared" si="151"/>
        <v/>
      </c>
      <c r="D2360" s="50" t="str">
        <f t="shared" si="152"/>
        <v/>
      </c>
      <c r="E2360" s="50" t="str">
        <f t="shared" si="153"/>
        <v/>
      </c>
      <c r="F2360" s="224"/>
      <c r="G2360" s="69"/>
      <c r="H2360" s="69"/>
      <c r="I2360" s="226"/>
      <c r="J2360" s="54"/>
      <c r="K2360" s="55" t="str">
        <f t="shared" si="150"/>
        <v/>
      </c>
    </row>
    <row r="2361" spans="3:11">
      <c r="C2361" s="50" t="str">
        <f t="shared" si="151"/>
        <v/>
      </c>
      <c r="D2361" s="50" t="str">
        <f t="shared" si="152"/>
        <v/>
      </c>
      <c r="E2361" s="50" t="str">
        <f t="shared" si="153"/>
        <v/>
      </c>
      <c r="F2361" s="224"/>
      <c r="G2361" s="69"/>
      <c r="H2361" s="69"/>
      <c r="I2361" s="226"/>
      <c r="J2361" s="54"/>
      <c r="K2361" s="55" t="str">
        <f t="shared" si="150"/>
        <v/>
      </c>
    </row>
    <row r="2362" spans="3:11">
      <c r="C2362" s="50" t="str">
        <f t="shared" si="151"/>
        <v/>
      </c>
      <c r="D2362" s="50" t="str">
        <f t="shared" si="152"/>
        <v/>
      </c>
      <c r="E2362" s="50" t="str">
        <f t="shared" si="153"/>
        <v/>
      </c>
      <c r="F2362" s="224"/>
      <c r="G2362" s="69"/>
      <c r="H2362" s="69"/>
      <c r="I2362" s="226"/>
      <c r="J2362" s="54"/>
      <c r="K2362" s="55" t="str">
        <f t="shared" si="150"/>
        <v/>
      </c>
    </row>
    <row r="2363" spans="3:11">
      <c r="C2363" s="50" t="str">
        <f t="shared" si="151"/>
        <v/>
      </c>
      <c r="D2363" s="50" t="str">
        <f t="shared" si="152"/>
        <v/>
      </c>
      <c r="E2363" s="50" t="str">
        <f t="shared" si="153"/>
        <v/>
      </c>
      <c r="F2363" s="224"/>
      <c r="G2363" s="69"/>
      <c r="H2363" s="69"/>
      <c r="I2363" s="226"/>
      <c r="J2363" s="54"/>
      <c r="K2363" s="55" t="str">
        <f t="shared" si="150"/>
        <v/>
      </c>
    </row>
    <row r="2364" spans="3:11">
      <c r="C2364" s="50" t="str">
        <f t="shared" si="151"/>
        <v/>
      </c>
      <c r="D2364" s="50" t="str">
        <f t="shared" si="152"/>
        <v/>
      </c>
      <c r="E2364" s="50" t="str">
        <f t="shared" si="153"/>
        <v/>
      </c>
      <c r="F2364" s="224"/>
      <c r="G2364" s="69"/>
      <c r="H2364" s="69"/>
      <c r="I2364" s="226"/>
      <c r="J2364" s="54"/>
      <c r="K2364" s="55" t="str">
        <f t="shared" si="150"/>
        <v/>
      </c>
    </row>
    <row r="2365" spans="3:11">
      <c r="C2365" s="50" t="str">
        <f t="shared" si="151"/>
        <v/>
      </c>
      <c r="D2365" s="50" t="str">
        <f t="shared" si="152"/>
        <v/>
      </c>
      <c r="E2365" s="50" t="str">
        <f t="shared" si="153"/>
        <v/>
      </c>
      <c r="F2365" s="224"/>
      <c r="G2365" s="69"/>
      <c r="H2365" s="69"/>
      <c r="I2365" s="226"/>
      <c r="J2365" s="54"/>
      <c r="K2365" s="55" t="str">
        <f t="shared" si="150"/>
        <v/>
      </c>
    </row>
    <row r="2366" spans="3:11">
      <c r="C2366" s="50" t="str">
        <f t="shared" si="151"/>
        <v/>
      </c>
      <c r="D2366" s="50" t="str">
        <f t="shared" si="152"/>
        <v/>
      </c>
      <c r="E2366" s="50" t="str">
        <f t="shared" si="153"/>
        <v/>
      </c>
      <c r="F2366" s="224"/>
      <c r="G2366" s="69"/>
      <c r="H2366" s="69"/>
      <c r="I2366" s="226"/>
      <c r="J2366" s="54"/>
      <c r="K2366" s="55" t="str">
        <f t="shared" si="150"/>
        <v/>
      </c>
    </row>
    <row r="2367" spans="3:11">
      <c r="C2367" s="50" t="str">
        <f t="shared" si="151"/>
        <v/>
      </c>
      <c r="D2367" s="50" t="str">
        <f t="shared" si="152"/>
        <v/>
      </c>
      <c r="E2367" s="50" t="str">
        <f t="shared" si="153"/>
        <v/>
      </c>
      <c r="F2367" s="224"/>
      <c r="G2367" s="69"/>
      <c r="H2367" s="69"/>
      <c r="I2367" s="226"/>
      <c r="J2367" s="54"/>
      <c r="K2367" s="55" t="str">
        <f t="shared" si="150"/>
        <v/>
      </c>
    </row>
    <row r="2368" spans="3:11">
      <c r="C2368" s="50" t="str">
        <f t="shared" si="151"/>
        <v/>
      </c>
      <c r="D2368" s="50" t="str">
        <f t="shared" si="152"/>
        <v/>
      </c>
      <c r="E2368" s="50" t="str">
        <f t="shared" si="153"/>
        <v/>
      </c>
      <c r="F2368" s="224"/>
      <c r="G2368" s="69"/>
      <c r="H2368" s="69"/>
      <c r="I2368" s="226"/>
      <c r="J2368" s="54"/>
      <c r="K2368" s="55" t="str">
        <f t="shared" si="150"/>
        <v/>
      </c>
    </row>
    <row r="2369" spans="3:11">
      <c r="C2369" s="50" t="str">
        <f t="shared" si="151"/>
        <v/>
      </c>
      <c r="D2369" s="50" t="str">
        <f t="shared" si="152"/>
        <v/>
      </c>
      <c r="E2369" s="50" t="str">
        <f t="shared" si="153"/>
        <v/>
      </c>
      <c r="F2369" s="224"/>
      <c r="G2369" s="69"/>
      <c r="H2369" s="69"/>
      <c r="I2369" s="226"/>
      <c r="J2369" s="54"/>
      <c r="K2369" s="55" t="str">
        <f t="shared" si="150"/>
        <v/>
      </c>
    </row>
    <row r="2370" spans="3:11">
      <c r="C2370" s="50" t="str">
        <f t="shared" si="151"/>
        <v/>
      </c>
      <c r="D2370" s="50" t="str">
        <f t="shared" si="152"/>
        <v/>
      </c>
      <c r="E2370" s="50" t="str">
        <f t="shared" si="153"/>
        <v/>
      </c>
      <c r="F2370" s="224"/>
      <c r="G2370" s="69"/>
      <c r="H2370" s="69"/>
      <c r="I2370" s="226"/>
      <c r="J2370" s="54"/>
      <c r="K2370" s="55" t="str">
        <f t="shared" si="150"/>
        <v/>
      </c>
    </row>
    <row r="2371" spans="3:11">
      <c r="C2371" s="50" t="str">
        <f t="shared" si="151"/>
        <v/>
      </c>
      <c r="D2371" s="50" t="str">
        <f t="shared" si="152"/>
        <v/>
      </c>
      <c r="E2371" s="50" t="str">
        <f t="shared" si="153"/>
        <v/>
      </c>
      <c r="F2371" s="224"/>
      <c r="G2371" s="69"/>
      <c r="H2371" s="69"/>
      <c r="I2371" s="226"/>
      <c r="J2371" s="54"/>
      <c r="K2371" s="55" t="str">
        <f t="shared" si="150"/>
        <v/>
      </c>
    </row>
    <row r="2372" spans="3:11">
      <c r="C2372" s="50" t="str">
        <f t="shared" si="151"/>
        <v/>
      </c>
      <c r="D2372" s="50" t="str">
        <f t="shared" si="152"/>
        <v/>
      </c>
      <c r="E2372" s="50" t="str">
        <f t="shared" si="153"/>
        <v/>
      </c>
      <c r="F2372" s="224"/>
      <c r="G2372" s="69"/>
      <c r="H2372" s="69"/>
      <c r="I2372" s="226"/>
      <c r="J2372" s="54"/>
      <c r="K2372" s="55" t="str">
        <f t="shared" si="150"/>
        <v/>
      </c>
    </row>
    <row r="2373" spans="3:11">
      <c r="C2373" s="50" t="str">
        <f t="shared" si="151"/>
        <v/>
      </c>
      <c r="D2373" s="50" t="str">
        <f t="shared" si="152"/>
        <v/>
      </c>
      <c r="E2373" s="50" t="str">
        <f t="shared" si="153"/>
        <v/>
      </c>
      <c r="F2373" s="224"/>
      <c r="G2373" s="69"/>
      <c r="H2373" s="69"/>
      <c r="I2373" s="226"/>
      <c r="J2373" s="54"/>
      <c r="K2373" s="55" t="str">
        <f t="shared" si="150"/>
        <v/>
      </c>
    </row>
    <row r="2374" spans="3:11">
      <c r="C2374" s="50" t="str">
        <f t="shared" si="151"/>
        <v/>
      </c>
      <c r="D2374" s="50" t="str">
        <f t="shared" si="152"/>
        <v/>
      </c>
      <c r="E2374" s="50" t="str">
        <f t="shared" si="153"/>
        <v/>
      </c>
      <c r="F2374" s="224"/>
      <c r="G2374" s="69"/>
      <c r="H2374" s="69"/>
      <c r="I2374" s="226"/>
      <c r="J2374" s="54"/>
      <c r="K2374" s="55" t="str">
        <f t="shared" si="150"/>
        <v/>
      </c>
    </row>
    <row r="2375" spans="3:11">
      <c r="C2375" s="50" t="str">
        <f t="shared" si="151"/>
        <v/>
      </c>
      <c r="D2375" s="50" t="str">
        <f t="shared" si="152"/>
        <v/>
      </c>
      <c r="E2375" s="50" t="str">
        <f t="shared" si="153"/>
        <v/>
      </c>
      <c r="F2375" s="224"/>
      <c r="G2375" s="69"/>
      <c r="H2375" s="69"/>
      <c r="I2375" s="226"/>
      <c r="J2375" s="54"/>
      <c r="K2375" s="55" t="str">
        <f t="shared" si="150"/>
        <v/>
      </c>
    </row>
    <row r="2376" spans="3:11">
      <c r="C2376" s="50" t="str">
        <f t="shared" si="151"/>
        <v/>
      </c>
      <c r="D2376" s="50" t="str">
        <f t="shared" si="152"/>
        <v/>
      </c>
      <c r="E2376" s="50" t="str">
        <f t="shared" si="153"/>
        <v/>
      </c>
      <c r="F2376" s="224"/>
      <c r="G2376" s="69"/>
      <c r="H2376" s="69"/>
      <c r="I2376" s="226"/>
      <c r="J2376" s="54"/>
      <c r="K2376" s="55" t="str">
        <f t="shared" si="150"/>
        <v/>
      </c>
    </row>
    <row r="2377" spans="3:11">
      <c r="C2377" s="50" t="str">
        <f t="shared" si="151"/>
        <v/>
      </c>
      <c r="D2377" s="50" t="str">
        <f t="shared" si="152"/>
        <v/>
      </c>
      <c r="E2377" s="50" t="str">
        <f t="shared" si="153"/>
        <v/>
      </c>
      <c r="F2377" s="224"/>
      <c r="G2377" s="69"/>
      <c r="H2377" s="69"/>
      <c r="I2377" s="226"/>
      <c r="J2377" s="54"/>
      <c r="K2377" s="55" t="str">
        <f t="shared" si="150"/>
        <v/>
      </c>
    </row>
    <row r="2378" spans="3:11">
      <c r="C2378" s="50" t="str">
        <f t="shared" si="151"/>
        <v/>
      </c>
      <c r="D2378" s="50" t="str">
        <f t="shared" si="152"/>
        <v/>
      </c>
      <c r="E2378" s="50" t="str">
        <f t="shared" si="153"/>
        <v/>
      </c>
      <c r="F2378" s="224"/>
      <c r="G2378" s="69"/>
      <c r="H2378" s="69"/>
      <c r="I2378" s="226"/>
      <c r="J2378" s="54"/>
      <c r="K2378" s="55" t="str">
        <f t="shared" si="150"/>
        <v/>
      </c>
    </row>
    <row r="2379" spans="3:11">
      <c r="C2379" s="50" t="str">
        <f t="shared" si="151"/>
        <v/>
      </c>
      <c r="D2379" s="50" t="str">
        <f t="shared" si="152"/>
        <v/>
      </c>
      <c r="E2379" s="50" t="str">
        <f t="shared" si="153"/>
        <v/>
      </c>
      <c r="F2379" s="224"/>
      <c r="G2379" s="69"/>
      <c r="H2379" s="69"/>
      <c r="I2379" s="226"/>
      <c r="J2379" s="54"/>
      <c r="K2379" s="55" t="str">
        <f t="shared" si="150"/>
        <v/>
      </c>
    </row>
    <row r="2380" spans="3:11">
      <c r="C2380" s="50" t="str">
        <f t="shared" si="151"/>
        <v/>
      </c>
      <c r="D2380" s="50" t="str">
        <f t="shared" si="152"/>
        <v/>
      </c>
      <c r="E2380" s="50" t="str">
        <f t="shared" si="153"/>
        <v/>
      </c>
      <c r="F2380" s="224"/>
      <c r="G2380" s="69"/>
      <c r="H2380" s="69"/>
      <c r="I2380" s="226"/>
      <c r="J2380" s="54"/>
      <c r="K2380" s="55" t="str">
        <f t="shared" si="150"/>
        <v/>
      </c>
    </row>
    <row r="2381" spans="3:11">
      <c r="C2381" s="50" t="str">
        <f t="shared" si="151"/>
        <v/>
      </c>
      <c r="D2381" s="50" t="str">
        <f t="shared" si="152"/>
        <v/>
      </c>
      <c r="E2381" s="50" t="str">
        <f t="shared" si="153"/>
        <v/>
      </c>
      <c r="F2381" s="224"/>
      <c r="G2381" s="69"/>
      <c r="H2381" s="69"/>
      <c r="I2381" s="226"/>
      <c r="J2381" s="54"/>
      <c r="K2381" s="55" t="str">
        <f t="shared" si="150"/>
        <v/>
      </c>
    </row>
    <row r="2382" spans="3:11">
      <c r="C2382" s="50" t="str">
        <f t="shared" si="151"/>
        <v/>
      </c>
      <c r="D2382" s="50" t="str">
        <f t="shared" si="152"/>
        <v/>
      </c>
      <c r="E2382" s="50" t="str">
        <f t="shared" si="153"/>
        <v/>
      </c>
      <c r="F2382" s="224"/>
      <c r="G2382" s="69"/>
      <c r="H2382" s="69"/>
      <c r="I2382" s="226"/>
      <c r="J2382" s="54"/>
      <c r="K2382" s="55" t="str">
        <f t="shared" si="150"/>
        <v/>
      </c>
    </row>
    <row r="2383" spans="3:11">
      <c r="C2383" s="50" t="str">
        <f t="shared" si="151"/>
        <v/>
      </c>
      <c r="D2383" s="50" t="str">
        <f t="shared" si="152"/>
        <v/>
      </c>
      <c r="E2383" s="50" t="str">
        <f t="shared" si="153"/>
        <v/>
      </c>
      <c r="F2383" s="224"/>
      <c r="G2383" s="69"/>
      <c r="H2383" s="69"/>
      <c r="I2383" s="226"/>
      <c r="J2383" s="54"/>
      <c r="K2383" s="55" t="str">
        <f t="shared" si="150"/>
        <v/>
      </c>
    </row>
    <row r="2384" spans="3:11">
      <c r="C2384" s="50" t="str">
        <f t="shared" si="151"/>
        <v/>
      </c>
      <c r="D2384" s="50" t="str">
        <f t="shared" si="152"/>
        <v/>
      </c>
      <c r="E2384" s="50" t="str">
        <f t="shared" si="153"/>
        <v/>
      </c>
      <c r="F2384" s="224"/>
      <c r="G2384" s="69"/>
      <c r="H2384" s="69"/>
      <c r="I2384" s="226"/>
      <c r="J2384" s="54"/>
      <c r="K2384" s="55" t="str">
        <f t="shared" si="150"/>
        <v/>
      </c>
    </row>
    <row r="2385" spans="3:11">
      <c r="C2385" s="50" t="str">
        <f t="shared" si="151"/>
        <v/>
      </c>
      <c r="D2385" s="50" t="str">
        <f t="shared" si="152"/>
        <v/>
      </c>
      <c r="E2385" s="50" t="str">
        <f t="shared" si="153"/>
        <v/>
      </c>
      <c r="F2385" s="224"/>
      <c r="G2385" s="69"/>
      <c r="H2385" s="69"/>
      <c r="I2385" s="226"/>
      <c r="J2385" s="54"/>
      <c r="K2385" s="55" t="str">
        <f t="shared" si="150"/>
        <v/>
      </c>
    </row>
    <row r="2386" spans="3:11">
      <c r="C2386" s="50" t="str">
        <f t="shared" si="151"/>
        <v/>
      </c>
      <c r="D2386" s="50" t="str">
        <f t="shared" si="152"/>
        <v/>
      </c>
      <c r="E2386" s="50" t="str">
        <f t="shared" si="153"/>
        <v/>
      </c>
      <c r="F2386" s="224"/>
      <c r="G2386" s="69"/>
      <c r="H2386" s="69"/>
      <c r="I2386" s="226"/>
      <c r="J2386" s="54"/>
      <c r="K2386" s="55" t="str">
        <f t="shared" ref="K2386:K2449" si="154">IF(I2386="","",IF(I2386=$A$5,"Entrada",IF(I2386=$A$6,"Entrada",IF(I2386=$A$7,"Entrada",IF(I2386=$A$8,"Entrada",IF(I2386=$A$9,"Entrada",(IF(I2386=$A$10,"Entrada","Saída"))))))))</f>
        <v/>
      </c>
    </row>
    <row r="2387" spans="3:11">
      <c r="C2387" s="50" t="str">
        <f t="shared" si="151"/>
        <v/>
      </c>
      <c r="D2387" s="50" t="str">
        <f t="shared" si="152"/>
        <v/>
      </c>
      <c r="E2387" s="50" t="str">
        <f t="shared" si="153"/>
        <v/>
      </c>
      <c r="F2387" s="224"/>
      <c r="G2387" s="69"/>
      <c r="H2387" s="69"/>
      <c r="I2387" s="226"/>
      <c r="J2387" s="54"/>
      <c r="K2387" s="55" t="str">
        <f t="shared" si="154"/>
        <v/>
      </c>
    </row>
    <row r="2388" spans="3:11">
      <c r="C2388" s="50" t="str">
        <f t="shared" si="151"/>
        <v/>
      </c>
      <c r="D2388" s="50" t="str">
        <f t="shared" si="152"/>
        <v/>
      </c>
      <c r="E2388" s="50" t="str">
        <f t="shared" si="153"/>
        <v/>
      </c>
      <c r="F2388" s="224"/>
      <c r="G2388" s="69"/>
      <c r="H2388" s="69"/>
      <c r="I2388" s="226"/>
      <c r="J2388" s="54"/>
      <c r="K2388" s="55" t="str">
        <f t="shared" si="154"/>
        <v/>
      </c>
    </row>
    <row r="2389" spans="3:11">
      <c r="C2389" s="50" t="str">
        <f t="shared" si="151"/>
        <v/>
      </c>
      <c r="D2389" s="50" t="str">
        <f t="shared" si="152"/>
        <v/>
      </c>
      <c r="E2389" s="50" t="str">
        <f t="shared" si="153"/>
        <v/>
      </c>
      <c r="F2389" s="224"/>
      <c r="G2389" s="69"/>
      <c r="H2389" s="69"/>
      <c r="I2389" s="226"/>
      <c r="J2389" s="54"/>
      <c r="K2389" s="55" t="str">
        <f t="shared" si="154"/>
        <v/>
      </c>
    </row>
    <row r="2390" spans="3:11">
      <c r="C2390" s="50" t="str">
        <f t="shared" si="151"/>
        <v/>
      </c>
      <c r="D2390" s="50" t="str">
        <f t="shared" si="152"/>
        <v/>
      </c>
      <c r="E2390" s="50" t="str">
        <f t="shared" si="153"/>
        <v/>
      </c>
      <c r="F2390" s="224"/>
      <c r="G2390" s="69"/>
      <c r="H2390" s="69"/>
      <c r="I2390" s="226"/>
      <c r="J2390" s="54"/>
      <c r="K2390" s="55" t="str">
        <f t="shared" si="154"/>
        <v/>
      </c>
    </row>
    <row r="2391" spans="3:11">
      <c r="C2391" s="50" t="str">
        <f t="shared" ref="C2391:C2454" si="155">IF(F2391="","",MONTH(F2391))</f>
        <v/>
      </c>
      <c r="D2391" s="50" t="str">
        <f t="shared" ref="D2391:D2454" si="156">IF(F2391="","",YEAR(F2391))</f>
        <v/>
      </c>
      <c r="E2391" s="50" t="str">
        <f t="shared" ref="E2391:E2454" si="157">IF(F2391="","",IF(OR(C2391=10,C2391=11,C2391=12),CONCATENATE(D2391,"/",C2391),CONCATENATE(D2391,"/",0,C2391)))</f>
        <v/>
      </c>
      <c r="F2391" s="224"/>
      <c r="G2391" s="69"/>
      <c r="H2391" s="69"/>
      <c r="I2391" s="226"/>
      <c r="J2391" s="54"/>
      <c r="K2391" s="55" t="str">
        <f t="shared" si="154"/>
        <v/>
      </c>
    </row>
    <row r="2392" spans="3:11">
      <c r="C2392" s="50" t="str">
        <f t="shared" si="155"/>
        <v/>
      </c>
      <c r="D2392" s="50" t="str">
        <f t="shared" si="156"/>
        <v/>
      </c>
      <c r="E2392" s="50" t="str">
        <f t="shared" si="157"/>
        <v/>
      </c>
      <c r="F2392" s="224"/>
      <c r="G2392" s="69"/>
      <c r="H2392" s="69"/>
      <c r="I2392" s="226"/>
      <c r="J2392" s="54"/>
      <c r="K2392" s="55" t="str">
        <f t="shared" si="154"/>
        <v/>
      </c>
    </row>
    <row r="2393" spans="3:11">
      <c r="C2393" s="50" t="str">
        <f t="shared" si="155"/>
        <v/>
      </c>
      <c r="D2393" s="50" t="str">
        <f t="shared" si="156"/>
        <v/>
      </c>
      <c r="E2393" s="50" t="str">
        <f t="shared" si="157"/>
        <v/>
      </c>
      <c r="F2393" s="224"/>
      <c r="G2393" s="69"/>
      <c r="H2393" s="69"/>
      <c r="I2393" s="226"/>
      <c r="J2393" s="54"/>
      <c r="K2393" s="55" t="str">
        <f t="shared" si="154"/>
        <v/>
      </c>
    </row>
    <row r="2394" spans="3:11">
      <c r="C2394" s="50" t="str">
        <f t="shared" si="155"/>
        <v/>
      </c>
      <c r="D2394" s="50" t="str">
        <f t="shared" si="156"/>
        <v/>
      </c>
      <c r="E2394" s="50" t="str">
        <f t="shared" si="157"/>
        <v/>
      </c>
      <c r="F2394" s="224"/>
      <c r="G2394" s="69"/>
      <c r="H2394" s="69"/>
      <c r="I2394" s="226"/>
      <c r="J2394" s="54"/>
      <c r="K2394" s="55" t="str">
        <f t="shared" si="154"/>
        <v/>
      </c>
    </row>
    <row r="2395" spans="3:11">
      <c r="C2395" s="50" t="str">
        <f t="shared" si="155"/>
        <v/>
      </c>
      <c r="D2395" s="50" t="str">
        <f t="shared" si="156"/>
        <v/>
      </c>
      <c r="E2395" s="50" t="str">
        <f t="shared" si="157"/>
        <v/>
      </c>
      <c r="F2395" s="224"/>
      <c r="G2395" s="69"/>
      <c r="H2395" s="69"/>
      <c r="I2395" s="226"/>
      <c r="J2395" s="54"/>
      <c r="K2395" s="55" t="str">
        <f t="shared" si="154"/>
        <v/>
      </c>
    </row>
    <row r="2396" spans="3:11">
      <c r="C2396" s="50" t="str">
        <f t="shared" si="155"/>
        <v/>
      </c>
      <c r="D2396" s="50" t="str">
        <f t="shared" si="156"/>
        <v/>
      </c>
      <c r="E2396" s="50" t="str">
        <f t="shared" si="157"/>
        <v/>
      </c>
      <c r="F2396" s="224"/>
      <c r="G2396" s="69"/>
      <c r="H2396" s="69"/>
      <c r="I2396" s="226"/>
      <c r="J2396" s="54"/>
      <c r="K2396" s="55" t="str">
        <f t="shared" si="154"/>
        <v/>
      </c>
    </row>
    <row r="2397" spans="3:11">
      <c r="C2397" s="50" t="str">
        <f t="shared" si="155"/>
        <v/>
      </c>
      <c r="D2397" s="50" t="str">
        <f t="shared" si="156"/>
        <v/>
      </c>
      <c r="E2397" s="50" t="str">
        <f t="shared" si="157"/>
        <v/>
      </c>
      <c r="F2397" s="224"/>
      <c r="G2397" s="69"/>
      <c r="H2397" s="69"/>
      <c r="I2397" s="226"/>
      <c r="J2397" s="54"/>
      <c r="K2397" s="55" t="str">
        <f t="shared" si="154"/>
        <v/>
      </c>
    </row>
    <row r="2398" spans="3:11">
      <c r="C2398" s="50" t="str">
        <f t="shared" si="155"/>
        <v/>
      </c>
      <c r="D2398" s="50" t="str">
        <f t="shared" si="156"/>
        <v/>
      </c>
      <c r="E2398" s="50" t="str">
        <f t="shared" si="157"/>
        <v/>
      </c>
      <c r="F2398" s="224"/>
      <c r="G2398" s="69"/>
      <c r="H2398" s="69"/>
      <c r="I2398" s="226"/>
      <c r="J2398" s="54"/>
      <c r="K2398" s="55" t="str">
        <f t="shared" si="154"/>
        <v/>
      </c>
    </row>
    <row r="2399" spans="3:11">
      <c r="C2399" s="50" t="str">
        <f t="shared" si="155"/>
        <v/>
      </c>
      <c r="D2399" s="50" t="str">
        <f t="shared" si="156"/>
        <v/>
      </c>
      <c r="E2399" s="50" t="str">
        <f t="shared" si="157"/>
        <v/>
      </c>
      <c r="F2399" s="224"/>
      <c r="G2399" s="69"/>
      <c r="H2399" s="69"/>
      <c r="I2399" s="226"/>
      <c r="J2399" s="54"/>
      <c r="K2399" s="55" t="str">
        <f t="shared" si="154"/>
        <v/>
      </c>
    </row>
    <row r="2400" spans="3:11">
      <c r="C2400" s="50" t="str">
        <f t="shared" si="155"/>
        <v/>
      </c>
      <c r="D2400" s="50" t="str">
        <f t="shared" si="156"/>
        <v/>
      </c>
      <c r="E2400" s="50" t="str">
        <f t="shared" si="157"/>
        <v/>
      </c>
      <c r="F2400" s="224"/>
      <c r="G2400" s="69"/>
      <c r="H2400" s="69"/>
      <c r="I2400" s="226"/>
      <c r="J2400" s="54"/>
      <c r="K2400" s="55" t="str">
        <f t="shared" si="154"/>
        <v/>
      </c>
    </row>
    <row r="2401" spans="3:11">
      <c r="C2401" s="50" t="str">
        <f t="shared" si="155"/>
        <v/>
      </c>
      <c r="D2401" s="50" t="str">
        <f t="shared" si="156"/>
        <v/>
      </c>
      <c r="E2401" s="50" t="str">
        <f t="shared" si="157"/>
        <v/>
      </c>
      <c r="F2401" s="224"/>
      <c r="G2401" s="69"/>
      <c r="H2401" s="69"/>
      <c r="I2401" s="226"/>
      <c r="J2401" s="54"/>
      <c r="K2401" s="55" t="str">
        <f t="shared" si="154"/>
        <v/>
      </c>
    </row>
    <row r="2402" spans="3:11">
      <c r="C2402" s="50" t="str">
        <f t="shared" si="155"/>
        <v/>
      </c>
      <c r="D2402" s="50" t="str">
        <f t="shared" si="156"/>
        <v/>
      </c>
      <c r="E2402" s="50" t="str">
        <f t="shared" si="157"/>
        <v/>
      </c>
      <c r="F2402" s="224"/>
      <c r="G2402" s="69"/>
      <c r="H2402" s="69"/>
      <c r="I2402" s="226"/>
      <c r="J2402" s="54"/>
      <c r="K2402" s="55" t="str">
        <f t="shared" si="154"/>
        <v/>
      </c>
    </row>
    <row r="2403" spans="3:11">
      <c r="C2403" s="50" t="str">
        <f t="shared" si="155"/>
        <v/>
      </c>
      <c r="D2403" s="50" t="str">
        <f t="shared" si="156"/>
        <v/>
      </c>
      <c r="E2403" s="50" t="str">
        <f t="shared" si="157"/>
        <v/>
      </c>
      <c r="F2403" s="224"/>
      <c r="G2403" s="69"/>
      <c r="H2403" s="69"/>
      <c r="I2403" s="226"/>
      <c r="J2403" s="54"/>
      <c r="K2403" s="55" t="str">
        <f t="shared" si="154"/>
        <v/>
      </c>
    </row>
    <row r="2404" spans="3:11">
      <c r="C2404" s="50" t="str">
        <f t="shared" si="155"/>
        <v/>
      </c>
      <c r="D2404" s="50" t="str">
        <f t="shared" si="156"/>
        <v/>
      </c>
      <c r="E2404" s="50" t="str">
        <f t="shared" si="157"/>
        <v/>
      </c>
      <c r="F2404" s="224"/>
      <c r="G2404" s="69"/>
      <c r="H2404" s="69"/>
      <c r="I2404" s="226"/>
      <c r="J2404" s="54"/>
      <c r="K2404" s="55" t="str">
        <f t="shared" si="154"/>
        <v/>
      </c>
    </row>
    <row r="2405" spans="3:11">
      <c r="C2405" s="50" t="str">
        <f t="shared" si="155"/>
        <v/>
      </c>
      <c r="D2405" s="50" t="str">
        <f t="shared" si="156"/>
        <v/>
      </c>
      <c r="E2405" s="50" t="str">
        <f t="shared" si="157"/>
        <v/>
      </c>
      <c r="F2405" s="224"/>
      <c r="G2405" s="69"/>
      <c r="H2405" s="69"/>
      <c r="I2405" s="226"/>
      <c r="J2405" s="54"/>
      <c r="K2405" s="55" t="str">
        <f t="shared" si="154"/>
        <v/>
      </c>
    </row>
    <row r="2406" spans="3:11">
      <c r="C2406" s="50" t="str">
        <f t="shared" si="155"/>
        <v/>
      </c>
      <c r="D2406" s="50" t="str">
        <f t="shared" si="156"/>
        <v/>
      </c>
      <c r="E2406" s="50" t="str">
        <f t="shared" si="157"/>
        <v/>
      </c>
      <c r="F2406" s="224"/>
      <c r="G2406" s="69"/>
      <c r="H2406" s="69"/>
      <c r="I2406" s="226"/>
      <c r="J2406" s="54"/>
      <c r="K2406" s="55" t="str">
        <f t="shared" si="154"/>
        <v/>
      </c>
    </row>
    <row r="2407" spans="3:11">
      <c r="C2407" s="50" t="str">
        <f t="shared" si="155"/>
        <v/>
      </c>
      <c r="D2407" s="50" t="str">
        <f t="shared" si="156"/>
        <v/>
      </c>
      <c r="E2407" s="50" t="str">
        <f t="shared" si="157"/>
        <v/>
      </c>
      <c r="F2407" s="224"/>
      <c r="G2407" s="69"/>
      <c r="H2407" s="69"/>
      <c r="I2407" s="226"/>
      <c r="J2407" s="54"/>
      <c r="K2407" s="55" t="str">
        <f t="shared" si="154"/>
        <v/>
      </c>
    </row>
    <row r="2408" spans="3:11">
      <c r="C2408" s="50" t="str">
        <f t="shared" si="155"/>
        <v/>
      </c>
      <c r="D2408" s="50" t="str">
        <f t="shared" si="156"/>
        <v/>
      </c>
      <c r="E2408" s="50" t="str">
        <f t="shared" si="157"/>
        <v/>
      </c>
      <c r="F2408" s="224"/>
      <c r="G2408" s="69"/>
      <c r="H2408" s="69"/>
      <c r="I2408" s="226"/>
      <c r="J2408" s="54"/>
      <c r="K2408" s="55" t="str">
        <f t="shared" si="154"/>
        <v/>
      </c>
    </row>
    <row r="2409" spans="3:11">
      <c r="C2409" s="50" t="str">
        <f t="shared" si="155"/>
        <v/>
      </c>
      <c r="D2409" s="50" t="str">
        <f t="shared" si="156"/>
        <v/>
      </c>
      <c r="E2409" s="50" t="str">
        <f t="shared" si="157"/>
        <v/>
      </c>
      <c r="F2409" s="224"/>
      <c r="G2409" s="69"/>
      <c r="H2409" s="69"/>
      <c r="I2409" s="226"/>
      <c r="J2409" s="54"/>
      <c r="K2409" s="55" t="str">
        <f t="shared" si="154"/>
        <v/>
      </c>
    </row>
    <row r="2410" spans="3:11">
      <c r="C2410" s="50" t="str">
        <f t="shared" si="155"/>
        <v/>
      </c>
      <c r="D2410" s="50" t="str">
        <f t="shared" si="156"/>
        <v/>
      </c>
      <c r="E2410" s="50" t="str">
        <f t="shared" si="157"/>
        <v/>
      </c>
      <c r="F2410" s="224"/>
      <c r="G2410" s="69"/>
      <c r="H2410" s="69"/>
      <c r="I2410" s="226"/>
      <c r="J2410" s="54"/>
      <c r="K2410" s="55" t="str">
        <f t="shared" si="154"/>
        <v/>
      </c>
    </row>
    <row r="2411" spans="3:11">
      <c r="C2411" s="50" t="str">
        <f t="shared" si="155"/>
        <v/>
      </c>
      <c r="D2411" s="50" t="str">
        <f t="shared" si="156"/>
        <v/>
      </c>
      <c r="E2411" s="50" t="str">
        <f t="shared" si="157"/>
        <v/>
      </c>
      <c r="F2411" s="224"/>
      <c r="G2411" s="69"/>
      <c r="H2411" s="69"/>
      <c r="I2411" s="226"/>
      <c r="J2411" s="54"/>
      <c r="K2411" s="55" t="str">
        <f t="shared" si="154"/>
        <v/>
      </c>
    </row>
    <row r="2412" spans="3:11">
      <c r="C2412" s="50" t="str">
        <f t="shared" si="155"/>
        <v/>
      </c>
      <c r="D2412" s="50" t="str">
        <f t="shared" si="156"/>
        <v/>
      </c>
      <c r="E2412" s="50" t="str">
        <f t="shared" si="157"/>
        <v/>
      </c>
      <c r="F2412" s="224"/>
      <c r="G2412" s="69"/>
      <c r="H2412" s="69"/>
      <c r="I2412" s="226"/>
      <c r="J2412" s="54"/>
      <c r="K2412" s="55" t="str">
        <f t="shared" si="154"/>
        <v/>
      </c>
    </row>
    <row r="2413" spans="3:11">
      <c r="C2413" s="50" t="str">
        <f t="shared" si="155"/>
        <v/>
      </c>
      <c r="D2413" s="50" t="str">
        <f t="shared" si="156"/>
        <v/>
      </c>
      <c r="E2413" s="50" t="str">
        <f t="shared" si="157"/>
        <v/>
      </c>
      <c r="F2413" s="224"/>
      <c r="G2413" s="69"/>
      <c r="H2413" s="69"/>
      <c r="I2413" s="226"/>
      <c r="J2413" s="54"/>
      <c r="K2413" s="55" t="str">
        <f t="shared" si="154"/>
        <v/>
      </c>
    </row>
    <row r="2414" spans="3:11">
      <c r="C2414" s="50" t="str">
        <f t="shared" si="155"/>
        <v/>
      </c>
      <c r="D2414" s="50" t="str">
        <f t="shared" si="156"/>
        <v/>
      </c>
      <c r="E2414" s="50" t="str">
        <f t="shared" si="157"/>
        <v/>
      </c>
      <c r="F2414" s="224"/>
      <c r="G2414" s="69"/>
      <c r="H2414" s="69"/>
      <c r="I2414" s="226"/>
      <c r="J2414" s="54"/>
      <c r="K2414" s="55" t="str">
        <f t="shared" si="154"/>
        <v/>
      </c>
    </row>
    <row r="2415" spans="3:11">
      <c r="C2415" s="50" t="str">
        <f t="shared" si="155"/>
        <v/>
      </c>
      <c r="D2415" s="50" t="str">
        <f t="shared" si="156"/>
        <v/>
      </c>
      <c r="E2415" s="50" t="str">
        <f t="shared" si="157"/>
        <v/>
      </c>
      <c r="F2415" s="224"/>
      <c r="G2415" s="69"/>
      <c r="H2415" s="69"/>
      <c r="I2415" s="226"/>
      <c r="J2415" s="54"/>
      <c r="K2415" s="55" t="str">
        <f t="shared" si="154"/>
        <v/>
      </c>
    </row>
    <row r="2416" spans="3:11">
      <c r="C2416" s="50" t="str">
        <f t="shared" si="155"/>
        <v/>
      </c>
      <c r="D2416" s="50" t="str">
        <f t="shared" si="156"/>
        <v/>
      </c>
      <c r="E2416" s="50" t="str">
        <f t="shared" si="157"/>
        <v/>
      </c>
      <c r="F2416" s="224"/>
      <c r="G2416" s="69"/>
      <c r="H2416" s="69"/>
      <c r="I2416" s="226"/>
      <c r="J2416" s="54"/>
      <c r="K2416" s="55" t="str">
        <f t="shared" si="154"/>
        <v/>
      </c>
    </row>
    <row r="2417" spans="3:11">
      <c r="C2417" s="50" t="str">
        <f t="shared" si="155"/>
        <v/>
      </c>
      <c r="D2417" s="50" t="str">
        <f t="shared" si="156"/>
        <v/>
      </c>
      <c r="E2417" s="50" t="str">
        <f t="shared" si="157"/>
        <v/>
      </c>
      <c r="F2417" s="224"/>
      <c r="G2417" s="69"/>
      <c r="H2417" s="69"/>
      <c r="I2417" s="226"/>
      <c r="J2417" s="54"/>
      <c r="K2417" s="55" t="str">
        <f t="shared" si="154"/>
        <v/>
      </c>
    </row>
    <row r="2418" spans="3:11">
      <c r="C2418" s="50" t="str">
        <f t="shared" si="155"/>
        <v/>
      </c>
      <c r="D2418" s="50" t="str">
        <f t="shared" si="156"/>
        <v/>
      </c>
      <c r="E2418" s="50" t="str">
        <f t="shared" si="157"/>
        <v/>
      </c>
      <c r="F2418" s="224"/>
      <c r="G2418" s="69"/>
      <c r="H2418" s="69"/>
      <c r="I2418" s="226"/>
      <c r="J2418" s="54"/>
      <c r="K2418" s="55" t="str">
        <f t="shared" si="154"/>
        <v/>
      </c>
    </row>
    <row r="2419" spans="3:11">
      <c r="C2419" s="50" t="str">
        <f t="shared" si="155"/>
        <v/>
      </c>
      <c r="D2419" s="50" t="str">
        <f t="shared" si="156"/>
        <v/>
      </c>
      <c r="E2419" s="50" t="str">
        <f t="shared" si="157"/>
        <v/>
      </c>
      <c r="F2419" s="224"/>
      <c r="G2419" s="69"/>
      <c r="H2419" s="69"/>
      <c r="I2419" s="226"/>
      <c r="J2419" s="54"/>
      <c r="K2419" s="55" t="str">
        <f t="shared" si="154"/>
        <v/>
      </c>
    </row>
    <row r="2420" spans="3:11">
      <c r="C2420" s="50" t="str">
        <f t="shared" si="155"/>
        <v/>
      </c>
      <c r="D2420" s="50" t="str">
        <f t="shared" si="156"/>
        <v/>
      </c>
      <c r="E2420" s="50" t="str">
        <f t="shared" si="157"/>
        <v/>
      </c>
      <c r="F2420" s="224"/>
      <c r="G2420" s="69"/>
      <c r="H2420" s="69"/>
      <c r="I2420" s="226"/>
      <c r="J2420" s="54"/>
      <c r="K2420" s="55" t="str">
        <f t="shared" si="154"/>
        <v/>
      </c>
    </row>
    <row r="2421" spans="3:11">
      <c r="C2421" s="50" t="str">
        <f t="shared" si="155"/>
        <v/>
      </c>
      <c r="D2421" s="50" t="str">
        <f t="shared" si="156"/>
        <v/>
      </c>
      <c r="E2421" s="50" t="str">
        <f t="shared" si="157"/>
        <v/>
      </c>
      <c r="F2421" s="224"/>
      <c r="G2421" s="69"/>
      <c r="H2421" s="69"/>
      <c r="I2421" s="226"/>
      <c r="J2421" s="54"/>
      <c r="K2421" s="55" t="str">
        <f t="shared" si="154"/>
        <v/>
      </c>
    </row>
    <row r="2422" spans="3:11">
      <c r="C2422" s="50" t="str">
        <f t="shared" si="155"/>
        <v/>
      </c>
      <c r="D2422" s="50" t="str">
        <f t="shared" si="156"/>
        <v/>
      </c>
      <c r="E2422" s="50" t="str">
        <f t="shared" si="157"/>
        <v/>
      </c>
      <c r="F2422" s="224"/>
      <c r="G2422" s="69"/>
      <c r="H2422" s="69"/>
      <c r="I2422" s="226"/>
      <c r="J2422" s="54"/>
      <c r="K2422" s="55" t="str">
        <f t="shared" si="154"/>
        <v/>
      </c>
    </row>
    <row r="2423" spans="3:11">
      <c r="C2423" s="50" t="str">
        <f t="shared" si="155"/>
        <v/>
      </c>
      <c r="D2423" s="50" t="str">
        <f t="shared" si="156"/>
        <v/>
      </c>
      <c r="E2423" s="50" t="str">
        <f t="shared" si="157"/>
        <v/>
      </c>
      <c r="F2423" s="224"/>
      <c r="G2423" s="69"/>
      <c r="H2423" s="69"/>
      <c r="I2423" s="226"/>
      <c r="J2423" s="54"/>
      <c r="K2423" s="55" t="str">
        <f t="shared" si="154"/>
        <v/>
      </c>
    </row>
    <row r="2424" spans="3:11">
      <c r="C2424" s="50" t="str">
        <f t="shared" si="155"/>
        <v/>
      </c>
      <c r="D2424" s="50" t="str">
        <f t="shared" si="156"/>
        <v/>
      </c>
      <c r="E2424" s="50" t="str">
        <f t="shared" si="157"/>
        <v/>
      </c>
      <c r="F2424" s="224"/>
      <c r="G2424" s="69"/>
      <c r="H2424" s="69"/>
      <c r="I2424" s="226"/>
      <c r="J2424" s="54"/>
      <c r="K2424" s="55" t="str">
        <f t="shared" si="154"/>
        <v/>
      </c>
    </row>
    <row r="2425" spans="3:11">
      <c r="C2425" s="50" t="str">
        <f t="shared" si="155"/>
        <v/>
      </c>
      <c r="D2425" s="50" t="str">
        <f t="shared" si="156"/>
        <v/>
      </c>
      <c r="E2425" s="50" t="str">
        <f t="shared" si="157"/>
        <v/>
      </c>
      <c r="F2425" s="224"/>
      <c r="G2425" s="69"/>
      <c r="H2425" s="69"/>
      <c r="I2425" s="226"/>
      <c r="J2425" s="54"/>
      <c r="K2425" s="55" t="str">
        <f t="shared" si="154"/>
        <v/>
      </c>
    </row>
    <row r="2426" spans="3:11">
      <c r="C2426" s="50" t="str">
        <f t="shared" si="155"/>
        <v/>
      </c>
      <c r="D2426" s="50" t="str">
        <f t="shared" si="156"/>
        <v/>
      </c>
      <c r="E2426" s="50" t="str">
        <f t="shared" si="157"/>
        <v/>
      </c>
      <c r="F2426" s="224"/>
      <c r="G2426" s="69"/>
      <c r="H2426" s="69"/>
      <c r="I2426" s="226"/>
      <c r="J2426" s="54"/>
      <c r="K2426" s="55" t="str">
        <f t="shared" si="154"/>
        <v/>
      </c>
    </row>
    <row r="2427" spans="3:11">
      <c r="C2427" s="50" t="str">
        <f t="shared" si="155"/>
        <v/>
      </c>
      <c r="D2427" s="50" t="str">
        <f t="shared" si="156"/>
        <v/>
      </c>
      <c r="E2427" s="50" t="str">
        <f t="shared" si="157"/>
        <v/>
      </c>
      <c r="F2427" s="224"/>
      <c r="G2427" s="69"/>
      <c r="H2427" s="69"/>
      <c r="I2427" s="226"/>
      <c r="J2427" s="54"/>
      <c r="K2427" s="55" t="str">
        <f t="shared" si="154"/>
        <v/>
      </c>
    </row>
    <row r="2428" spans="3:11">
      <c r="C2428" s="50" t="str">
        <f t="shared" si="155"/>
        <v/>
      </c>
      <c r="D2428" s="50" t="str">
        <f t="shared" si="156"/>
        <v/>
      </c>
      <c r="E2428" s="50" t="str">
        <f t="shared" si="157"/>
        <v/>
      </c>
      <c r="F2428" s="224"/>
      <c r="G2428" s="69"/>
      <c r="H2428" s="69"/>
      <c r="I2428" s="226"/>
      <c r="J2428" s="54"/>
      <c r="K2428" s="55" t="str">
        <f t="shared" si="154"/>
        <v/>
      </c>
    </row>
    <row r="2429" spans="3:11">
      <c r="C2429" s="50" t="str">
        <f t="shared" si="155"/>
        <v/>
      </c>
      <c r="D2429" s="50" t="str">
        <f t="shared" si="156"/>
        <v/>
      </c>
      <c r="E2429" s="50" t="str">
        <f t="shared" si="157"/>
        <v/>
      </c>
      <c r="F2429" s="224"/>
      <c r="G2429" s="69"/>
      <c r="H2429" s="69"/>
      <c r="I2429" s="226"/>
      <c r="J2429" s="54"/>
      <c r="K2429" s="55" t="str">
        <f t="shared" si="154"/>
        <v/>
      </c>
    </row>
    <row r="2430" spans="3:11">
      <c r="C2430" s="50" t="str">
        <f t="shared" si="155"/>
        <v/>
      </c>
      <c r="D2430" s="50" t="str">
        <f t="shared" si="156"/>
        <v/>
      </c>
      <c r="E2430" s="50" t="str">
        <f t="shared" si="157"/>
        <v/>
      </c>
      <c r="F2430" s="224"/>
      <c r="G2430" s="69"/>
      <c r="H2430" s="69"/>
      <c r="I2430" s="226"/>
      <c r="J2430" s="54"/>
      <c r="K2430" s="55" t="str">
        <f t="shared" si="154"/>
        <v/>
      </c>
    </row>
    <row r="2431" spans="3:11">
      <c r="C2431" s="50" t="str">
        <f t="shared" si="155"/>
        <v/>
      </c>
      <c r="D2431" s="50" t="str">
        <f t="shared" si="156"/>
        <v/>
      </c>
      <c r="E2431" s="50" t="str">
        <f t="shared" si="157"/>
        <v/>
      </c>
      <c r="F2431" s="224"/>
      <c r="G2431" s="69"/>
      <c r="H2431" s="69"/>
      <c r="I2431" s="226"/>
      <c r="J2431" s="54"/>
      <c r="K2431" s="55" t="str">
        <f t="shared" si="154"/>
        <v/>
      </c>
    </row>
    <row r="2432" spans="3:11">
      <c r="C2432" s="50" t="str">
        <f t="shared" si="155"/>
        <v/>
      </c>
      <c r="D2432" s="50" t="str">
        <f t="shared" si="156"/>
        <v/>
      </c>
      <c r="E2432" s="50" t="str">
        <f t="shared" si="157"/>
        <v/>
      </c>
      <c r="F2432" s="224"/>
      <c r="G2432" s="69"/>
      <c r="H2432" s="69"/>
      <c r="I2432" s="226"/>
      <c r="J2432" s="54"/>
      <c r="K2432" s="55" t="str">
        <f t="shared" si="154"/>
        <v/>
      </c>
    </row>
    <row r="2433" spans="3:11">
      <c r="C2433" s="50" t="str">
        <f t="shared" si="155"/>
        <v/>
      </c>
      <c r="D2433" s="50" t="str">
        <f t="shared" si="156"/>
        <v/>
      </c>
      <c r="E2433" s="50" t="str">
        <f t="shared" si="157"/>
        <v/>
      </c>
      <c r="F2433" s="224"/>
      <c r="G2433" s="69"/>
      <c r="H2433" s="69"/>
      <c r="I2433" s="226"/>
      <c r="J2433" s="54"/>
      <c r="K2433" s="55" t="str">
        <f t="shared" si="154"/>
        <v/>
      </c>
    </row>
    <row r="2434" spans="3:11">
      <c r="C2434" s="50" t="str">
        <f t="shared" si="155"/>
        <v/>
      </c>
      <c r="D2434" s="50" t="str">
        <f t="shared" si="156"/>
        <v/>
      </c>
      <c r="E2434" s="50" t="str">
        <f t="shared" si="157"/>
        <v/>
      </c>
      <c r="F2434" s="224"/>
      <c r="G2434" s="69"/>
      <c r="H2434" s="69"/>
      <c r="I2434" s="226"/>
      <c r="J2434" s="54"/>
      <c r="K2434" s="55" t="str">
        <f t="shared" si="154"/>
        <v/>
      </c>
    </row>
    <row r="2435" spans="3:11">
      <c r="C2435" s="50" t="str">
        <f t="shared" si="155"/>
        <v/>
      </c>
      <c r="D2435" s="50" t="str">
        <f t="shared" si="156"/>
        <v/>
      </c>
      <c r="E2435" s="50" t="str">
        <f t="shared" si="157"/>
        <v/>
      </c>
      <c r="F2435" s="224"/>
      <c r="G2435" s="69"/>
      <c r="H2435" s="69"/>
      <c r="I2435" s="226"/>
      <c r="J2435" s="54"/>
      <c r="K2435" s="55" t="str">
        <f t="shared" si="154"/>
        <v/>
      </c>
    </row>
    <row r="2436" spans="3:11">
      <c r="C2436" s="50" t="str">
        <f t="shared" si="155"/>
        <v/>
      </c>
      <c r="D2436" s="50" t="str">
        <f t="shared" si="156"/>
        <v/>
      </c>
      <c r="E2436" s="50" t="str">
        <f t="shared" si="157"/>
        <v/>
      </c>
      <c r="F2436" s="224"/>
      <c r="G2436" s="69"/>
      <c r="H2436" s="69"/>
      <c r="I2436" s="226"/>
      <c r="J2436" s="54"/>
      <c r="K2436" s="55" t="str">
        <f t="shared" si="154"/>
        <v/>
      </c>
    </row>
    <row r="2437" spans="3:11">
      <c r="C2437" s="50" t="str">
        <f t="shared" si="155"/>
        <v/>
      </c>
      <c r="D2437" s="50" t="str">
        <f t="shared" si="156"/>
        <v/>
      </c>
      <c r="E2437" s="50" t="str">
        <f t="shared" si="157"/>
        <v/>
      </c>
      <c r="F2437" s="224"/>
      <c r="G2437" s="69"/>
      <c r="H2437" s="69"/>
      <c r="I2437" s="226"/>
      <c r="J2437" s="54"/>
      <c r="K2437" s="55" t="str">
        <f t="shared" si="154"/>
        <v/>
      </c>
    </row>
    <row r="2438" spans="3:11">
      <c r="C2438" s="50" t="str">
        <f t="shared" si="155"/>
        <v/>
      </c>
      <c r="D2438" s="50" t="str">
        <f t="shared" si="156"/>
        <v/>
      </c>
      <c r="E2438" s="50" t="str">
        <f t="shared" si="157"/>
        <v/>
      </c>
      <c r="F2438" s="224"/>
      <c r="G2438" s="69"/>
      <c r="H2438" s="69"/>
      <c r="I2438" s="226"/>
      <c r="J2438" s="54"/>
      <c r="K2438" s="55" t="str">
        <f t="shared" si="154"/>
        <v/>
      </c>
    </row>
    <row r="2439" spans="3:11">
      <c r="C2439" s="50" t="str">
        <f t="shared" si="155"/>
        <v/>
      </c>
      <c r="D2439" s="50" t="str">
        <f t="shared" si="156"/>
        <v/>
      </c>
      <c r="E2439" s="50" t="str">
        <f t="shared" si="157"/>
        <v/>
      </c>
      <c r="F2439" s="224"/>
      <c r="G2439" s="69"/>
      <c r="H2439" s="69"/>
      <c r="I2439" s="226"/>
      <c r="J2439" s="54"/>
      <c r="K2439" s="55" t="str">
        <f t="shared" si="154"/>
        <v/>
      </c>
    </row>
    <row r="2440" spans="3:11">
      <c r="C2440" s="50" t="str">
        <f t="shared" si="155"/>
        <v/>
      </c>
      <c r="D2440" s="50" t="str">
        <f t="shared" si="156"/>
        <v/>
      </c>
      <c r="E2440" s="50" t="str">
        <f t="shared" si="157"/>
        <v/>
      </c>
      <c r="F2440" s="224"/>
      <c r="G2440" s="69"/>
      <c r="H2440" s="69"/>
      <c r="I2440" s="226"/>
      <c r="J2440" s="54"/>
      <c r="K2440" s="55" t="str">
        <f t="shared" si="154"/>
        <v/>
      </c>
    </row>
    <row r="2441" spans="3:11">
      <c r="C2441" s="50" t="str">
        <f t="shared" si="155"/>
        <v/>
      </c>
      <c r="D2441" s="50" t="str">
        <f t="shared" si="156"/>
        <v/>
      </c>
      <c r="E2441" s="50" t="str">
        <f t="shared" si="157"/>
        <v/>
      </c>
      <c r="F2441" s="224"/>
      <c r="G2441" s="69"/>
      <c r="H2441" s="69"/>
      <c r="I2441" s="226"/>
      <c r="J2441" s="54"/>
      <c r="K2441" s="55" t="str">
        <f t="shared" si="154"/>
        <v/>
      </c>
    </row>
    <row r="2442" spans="3:11">
      <c r="C2442" s="50" t="str">
        <f t="shared" si="155"/>
        <v/>
      </c>
      <c r="D2442" s="50" t="str">
        <f t="shared" si="156"/>
        <v/>
      </c>
      <c r="E2442" s="50" t="str">
        <f t="shared" si="157"/>
        <v/>
      </c>
      <c r="F2442" s="224"/>
      <c r="G2442" s="69"/>
      <c r="H2442" s="69"/>
      <c r="I2442" s="226"/>
      <c r="J2442" s="54"/>
      <c r="K2442" s="55" t="str">
        <f t="shared" si="154"/>
        <v/>
      </c>
    </row>
    <row r="2443" spans="3:11">
      <c r="C2443" s="50" t="str">
        <f t="shared" si="155"/>
        <v/>
      </c>
      <c r="D2443" s="50" t="str">
        <f t="shared" si="156"/>
        <v/>
      </c>
      <c r="E2443" s="50" t="str">
        <f t="shared" si="157"/>
        <v/>
      </c>
      <c r="F2443" s="224"/>
      <c r="G2443" s="69"/>
      <c r="H2443" s="69"/>
      <c r="I2443" s="226"/>
      <c r="J2443" s="54"/>
      <c r="K2443" s="55" t="str">
        <f t="shared" si="154"/>
        <v/>
      </c>
    </row>
    <row r="2444" spans="3:11">
      <c r="C2444" s="50" t="str">
        <f t="shared" si="155"/>
        <v/>
      </c>
      <c r="D2444" s="50" t="str">
        <f t="shared" si="156"/>
        <v/>
      </c>
      <c r="E2444" s="50" t="str">
        <f t="shared" si="157"/>
        <v/>
      </c>
      <c r="F2444" s="224"/>
      <c r="G2444" s="69"/>
      <c r="H2444" s="69"/>
      <c r="I2444" s="226"/>
      <c r="J2444" s="54"/>
      <c r="K2444" s="55" t="str">
        <f t="shared" si="154"/>
        <v/>
      </c>
    </row>
    <row r="2445" spans="3:11">
      <c r="C2445" s="50" t="str">
        <f t="shared" si="155"/>
        <v/>
      </c>
      <c r="D2445" s="50" t="str">
        <f t="shared" si="156"/>
        <v/>
      </c>
      <c r="E2445" s="50" t="str">
        <f t="shared" si="157"/>
        <v/>
      </c>
      <c r="F2445" s="224"/>
      <c r="G2445" s="69"/>
      <c r="H2445" s="69"/>
      <c r="I2445" s="226"/>
      <c r="J2445" s="54"/>
      <c r="K2445" s="55" t="str">
        <f t="shared" si="154"/>
        <v/>
      </c>
    </row>
    <row r="2446" spans="3:11">
      <c r="C2446" s="50" t="str">
        <f t="shared" si="155"/>
        <v/>
      </c>
      <c r="D2446" s="50" t="str">
        <f t="shared" si="156"/>
        <v/>
      </c>
      <c r="E2446" s="50" t="str">
        <f t="shared" si="157"/>
        <v/>
      </c>
      <c r="F2446" s="224"/>
      <c r="G2446" s="69"/>
      <c r="H2446" s="69"/>
      <c r="I2446" s="226"/>
      <c r="J2446" s="54"/>
      <c r="K2446" s="55" t="str">
        <f t="shared" si="154"/>
        <v/>
      </c>
    </row>
    <row r="2447" spans="3:11">
      <c r="C2447" s="50" t="str">
        <f t="shared" si="155"/>
        <v/>
      </c>
      <c r="D2447" s="50" t="str">
        <f t="shared" si="156"/>
        <v/>
      </c>
      <c r="E2447" s="50" t="str">
        <f t="shared" si="157"/>
        <v/>
      </c>
      <c r="F2447" s="224"/>
      <c r="G2447" s="69"/>
      <c r="H2447" s="69"/>
      <c r="I2447" s="226"/>
      <c r="J2447" s="54"/>
      <c r="K2447" s="55" t="str">
        <f t="shared" si="154"/>
        <v/>
      </c>
    </row>
    <row r="2448" spans="3:11">
      <c r="C2448" s="50" t="str">
        <f t="shared" si="155"/>
        <v/>
      </c>
      <c r="D2448" s="50" t="str">
        <f t="shared" si="156"/>
        <v/>
      </c>
      <c r="E2448" s="50" t="str">
        <f t="shared" si="157"/>
        <v/>
      </c>
      <c r="F2448" s="224"/>
      <c r="G2448" s="69"/>
      <c r="H2448" s="69"/>
      <c r="I2448" s="226"/>
      <c r="J2448" s="54"/>
      <c r="K2448" s="55" t="str">
        <f t="shared" si="154"/>
        <v/>
      </c>
    </row>
    <row r="2449" spans="3:11">
      <c r="C2449" s="50" t="str">
        <f t="shared" si="155"/>
        <v/>
      </c>
      <c r="D2449" s="50" t="str">
        <f t="shared" si="156"/>
        <v/>
      </c>
      <c r="E2449" s="50" t="str">
        <f t="shared" si="157"/>
        <v/>
      </c>
      <c r="F2449" s="224"/>
      <c r="G2449" s="69"/>
      <c r="H2449" s="69"/>
      <c r="I2449" s="226"/>
      <c r="J2449" s="54"/>
      <c r="K2449" s="55" t="str">
        <f t="shared" si="154"/>
        <v/>
      </c>
    </row>
    <row r="2450" spans="3:11">
      <c r="C2450" s="50" t="str">
        <f t="shared" si="155"/>
        <v/>
      </c>
      <c r="D2450" s="50" t="str">
        <f t="shared" si="156"/>
        <v/>
      </c>
      <c r="E2450" s="50" t="str">
        <f t="shared" si="157"/>
        <v/>
      </c>
      <c r="F2450" s="224"/>
      <c r="G2450" s="69"/>
      <c r="H2450" s="69"/>
      <c r="I2450" s="226"/>
      <c r="J2450" s="54"/>
      <c r="K2450" s="55" t="str">
        <f t="shared" ref="K2450:K2513" si="158">IF(I2450="","",IF(I2450=$A$5,"Entrada",IF(I2450=$A$6,"Entrada",IF(I2450=$A$7,"Entrada",IF(I2450=$A$8,"Entrada",IF(I2450=$A$9,"Entrada",(IF(I2450=$A$10,"Entrada","Saída"))))))))</f>
        <v/>
      </c>
    </row>
    <row r="2451" spans="3:11">
      <c r="C2451" s="50" t="str">
        <f t="shared" si="155"/>
        <v/>
      </c>
      <c r="D2451" s="50" t="str">
        <f t="shared" si="156"/>
        <v/>
      </c>
      <c r="E2451" s="50" t="str">
        <f t="shared" si="157"/>
        <v/>
      </c>
      <c r="F2451" s="224"/>
      <c r="G2451" s="69"/>
      <c r="H2451" s="69"/>
      <c r="I2451" s="226"/>
      <c r="J2451" s="54"/>
      <c r="K2451" s="55" t="str">
        <f t="shared" si="158"/>
        <v/>
      </c>
    </row>
    <row r="2452" spans="3:11">
      <c r="C2452" s="50" t="str">
        <f t="shared" si="155"/>
        <v/>
      </c>
      <c r="D2452" s="50" t="str">
        <f t="shared" si="156"/>
        <v/>
      </c>
      <c r="E2452" s="50" t="str">
        <f t="shared" si="157"/>
        <v/>
      </c>
      <c r="F2452" s="224"/>
      <c r="G2452" s="69"/>
      <c r="H2452" s="69"/>
      <c r="I2452" s="226"/>
      <c r="J2452" s="54"/>
      <c r="K2452" s="55" t="str">
        <f t="shared" si="158"/>
        <v/>
      </c>
    </row>
    <row r="2453" spans="3:11">
      <c r="C2453" s="50" t="str">
        <f t="shared" si="155"/>
        <v/>
      </c>
      <c r="D2453" s="50" t="str">
        <f t="shared" si="156"/>
        <v/>
      </c>
      <c r="E2453" s="50" t="str">
        <f t="shared" si="157"/>
        <v/>
      </c>
      <c r="F2453" s="224"/>
      <c r="G2453" s="69"/>
      <c r="H2453" s="69"/>
      <c r="I2453" s="226"/>
      <c r="J2453" s="54"/>
      <c r="K2453" s="55" t="str">
        <f t="shared" si="158"/>
        <v/>
      </c>
    </row>
    <row r="2454" spans="3:11">
      <c r="C2454" s="50" t="str">
        <f t="shared" si="155"/>
        <v/>
      </c>
      <c r="D2454" s="50" t="str">
        <f t="shared" si="156"/>
        <v/>
      </c>
      <c r="E2454" s="50" t="str">
        <f t="shared" si="157"/>
        <v/>
      </c>
      <c r="F2454" s="224"/>
      <c r="G2454" s="69"/>
      <c r="H2454" s="69"/>
      <c r="I2454" s="226"/>
      <c r="J2454" s="54"/>
      <c r="K2454" s="55" t="str">
        <f t="shared" si="158"/>
        <v/>
      </c>
    </row>
    <row r="2455" spans="3:11">
      <c r="C2455" s="50" t="str">
        <f t="shared" ref="C2455:C2518" si="159">IF(F2455="","",MONTH(F2455))</f>
        <v/>
      </c>
      <c r="D2455" s="50" t="str">
        <f t="shared" ref="D2455:D2518" si="160">IF(F2455="","",YEAR(F2455))</f>
        <v/>
      </c>
      <c r="E2455" s="50" t="str">
        <f t="shared" ref="E2455:E2518" si="161">IF(F2455="","",IF(OR(C2455=10,C2455=11,C2455=12),CONCATENATE(D2455,"/",C2455),CONCATENATE(D2455,"/",0,C2455)))</f>
        <v/>
      </c>
      <c r="F2455" s="224"/>
      <c r="G2455" s="69"/>
      <c r="H2455" s="69"/>
      <c r="I2455" s="226"/>
      <c r="J2455" s="54"/>
      <c r="K2455" s="55" t="str">
        <f t="shared" si="158"/>
        <v/>
      </c>
    </row>
    <row r="2456" spans="3:11">
      <c r="C2456" s="50" t="str">
        <f t="shared" si="159"/>
        <v/>
      </c>
      <c r="D2456" s="50" t="str">
        <f t="shared" si="160"/>
        <v/>
      </c>
      <c r="E2456" s="50" t="str">
        <f t="shared" si="161"/>
        <v/>
      </c>
      <c r="F2456" s="224"/>
      <c r="G2456" s="69"/>
      <c r="H2456" s="69"/>
      <c r="I2456" s="226"/>
      <c r="J2456" s="54"/>
      <c r="K2456" s="55" t="str">
        <f t="shared" si="158"/>
        <v/>
      </c>
    </row>
    <row r="2457" spans="3:11">
      <c r="C2457" s="50" t="str">
        <f t="shared" si="159"/>
        <v/>
      </c>
      <c r="D2457" s="50" t="str">
        <f t="shared" si="160"/>
        <v/>
      </c>
      <c r="E2457" s="50" t="str">
        <f t="shared" si="161"/>
        <v/>
      </c>
      <c r="F2457" s="224"/>
      <c r="G2457" s="69"/>
      <c r="H2457" s="69"/>
      <c r="I2457" s="226"/>
      <c r="J2457" s="54"/>
      <c r="K2457" s="55" t="str">
        <f t="shared" si="158"/>
        <v/>
      </c>
    </row>
    <row r="2458" spans="3:11">
      <c r="C2458" s="50" t="str">
        <f t="shared" si="159"/>
        <v/>
      </c>
      <c r="D2458" s="50" t="str">
        <f t="shared" si="160"/>
        <v/>
      </c>
      <c r="E2458" s="50" t="str">
        <f t="shared" si="161"/>
        <v/>
      </c>
      <c r="F2458" s="224"/>
      <c r="G2458" s="69"/>
      <c r="H2458" s="69"/>
      <c r="I2458" s="226"/>
      <c r="J2458" s="54"/>
      <c r="K2458" s="55" t="str">
        <f t="shared" si="158"/>
        <v/>
      </c>
    </row>
    <row r="2459" spans="3:11">
      <c r="C2459" s="50" t="str">
        <f t="shared" si="159"/>
        <v/>
      </c>
      <c r="D2459" s="50" t="str">
        <f t="shared" si="160"/>
        <v/>
      </c>
      <c r="E2459" s="50" t="str">
        <f t="shared" si="161"/>
        <v/>
      </c>
      <c r="F2459" s="224"/>
      <c r="G2459" s="69"/>
      <c r="H2459" s="69"/>
      <c r="I2459" s="226"/>
      <c r="J2459" s="54"/>
      <c r="K2459" s="55" t="str">
        <f t="shared" si="158"/>
        <v/>
      </c>
    </row>
    <row r="2460" spans="3:11">
      <c r="C2460" s="50" t="str">
        <f t="shared" si="159"/>
        <v/>
      </c>
      <c r="D2460" s="50" t="str">
        <f t="shared" si="160"/>
        <v/>
      </c>
      <c r="E2460" s="50" t="str">
        <f t="shared" si="161"/>
        <v/>
      </c>
      <c r="F2460" s="224"/>
      <c r="G2460" s="69"/>
      <c r="H2460" s="69"/>
      <c r="I2460" s="226"/>
      <c r="J2460" s="54"/>
      <c r="K2460" s="55" t="str">
        <f t="shared" si="158"/>
        <v/>
      </c>
    </row>
    <row r="2461" spans="3:11">
      <c r="C2461" s="50" t="str">
        <f t="shared" si="159"/>
        <v/>
      </c>
      <c r="D2461" s="50" t="str">
        <f t="shared" si="160"/>
        <v/>
      </c>
      <c r="E2461" s="50" t="str">
        <f t="shared" si="161"/>
        <v/>
      </c>
      <c r="F2461" s="224"/>
      <c r="G2461" s="69"/>
      <c r="H2461" s="69"/>
      <c r="I2461" s="226"/>
      <c r="J2461" s="54"/>
      <c r="K2461" s="55" t="str">
        <f t="shared" si="158"/>
        <v/>
      </c>
    </row>
    <row r="2462" spans="3:11">
      <c r="C2462" s="50" t="str">
        <f t="shared" si="159"/>
        <v/>
      </c>
      <c r="D2462" s="50" t="str">
        <f t="shared" si="160"/>
        <v/>
      </c>
      <c r="E2462" s="50" t="str">
        <f t="shared" si="161"/>
        <v/>
      </c>
      <c r="F2462" s="224"/>
      <c r="G2462" s="69"/>
      <c r="H2462" s="69"/>
      <c r="I2462" s="226"/>
      <c r="J2462" s="54"/>
      <c r="K2462" s="55" t="str">
        <f t="shared" si="158"/>
        <v/>
      </c>
    </row>
    <row r="2463" spans="3:11">
      <c r="C2463" s="50" t="str">
        <f t="shared" si="159"/>
        <v/>
      </c>
      <c r="D2463" s="50" t="str">
        <f t="shared" si="160"/>
        <v/>
      </c>
      <c r="E2463" s="50" t="str">
        <f t="shared" si="161"/>
        <v/>
      </c>
      <c r="F2463" s="224"/>
      <c r="G2463" s="69"/>
      <c r="H2463" s="69"/>
      <c r="I2463" s="226"/>
      <c r="J2463" s="54"/>
      <c r="K2463" s="55" t="str">
        <f t="shared" si="158"/>
        <v/>
      </c>
    </row>
    <row r="2464" spans="3:11">
      <c r="C2464" s="50" t="str">
        <f t="shared" si="159"/>
        <v/>
      </c>
      <c r="D2464" s="50" t="str">
        <f t="shared" si="160"/>
        <v/>
      </c>
      <c r="E2464" s="50" t="str">
        <f t="shared" si="161"/>
        <v/>
      </c>
      <c r="F2464" s="224"/>
      <c r="G2464" s="69"/>
      <c r="H2464" s="69"/>
      <c r="I2464" s="226"/>
      <c r="J2464" s="54"/>
      <c r="K2464" s="55" t="str">
        <f t="shared" si="158"/>
        <v/>
      </c>
    </row>
    <row r="2465" spans="3:11">
      <c r="C2465" s="50" t="str">
        <f t="shared" si="159"/>
        <v/>
      </c>
      <c r="D2465" s="50" t="str">
        <f t="shared" si="160"/>
        <v/>
      </c>
      <c r="E2465" s="50" t="str">
        <f t="shared" si="161"/>
        <v/>
      </c>
      <c r="F2465" s="224"/>
      <c r="G2465" s="69"/>
      <c r="H2465" s="69"/>
      <c r="I2465" s="226"/>
      <c r="J2465" s="54"/>
      <c r="K2465" s="55" t="str">
        <f t="shared" si="158"/>
        <v/>
      </c>
    </row>
    <row r="2466" spans="3:11">
      <c r="C2466" s="50" t="str">
        <f t="shared" si="159"/>
        <v/>
      </c>
      <c r="D2466" s="50" t="str">
        <f t="shared" si="160"/>
        <v/>
      </c>
      <c r="E2466" s="50" t="str">
        <f t="shared" si="161"/>
        <v/>
      </c>
      <c r="F2466" s="224"/>
      <c r="G2466" s="69"/>
      <c r="H2466" s="69"/>
      <c r="I2466" s="226"/>
      <c r="J2466" s="54"/>
      <c r="K2466" s="55" t="str">
        <f t="shared" si="158"/>
        <v/>
      </c>
    </row>
    <row r="2467" spans="3:11">
      <c r="C2467" s="50" t="str">
        <f t="shared" si="159"/>
        <v/>
      </c>
      <c r="D2467" s="50" t="str">
        <f t="shared" si="160"/>
        <v/>
      </c>
      <c r="E2467" s="50" t="str">
        <f t="shared" si="161"/>
        <v/>
      </c>
      <c r="F2467" s="224"/>
      <c r="G2467" s="69"/>
      <c r="H2467" s="69"/>
      <c r="I2467" s="226"/>
      <c r="J2467" s="54"/>
      <c r="K2467" s="55" t="str">
        <f t="shared" si="158"/>
        <v/>
      </c>
    </row>
    <row r="2468" spans="3:11">
      <c r="C2468" s="50" t="str">
        <f t="shared" si="159"/>
        <v/>
      </c>
      <c r="D2468" s="50" t="str">
        <f t="shared" si="160"/>
        <v/>
      </c>
      <c r="E2468" s="50" t="str">
        <f t="shared" si="161"/>
        <v/>
      </c>
      <c r="F2468" s="224"/>
      <c r="G2468" s="69"/>
      <c r="H2468" s="69"/>
      <c r="I2468" s="226"/>
      <c r="J2468" s="54"/>
      <c r="K2468" s="55" t="str">
        <f t="shared" si="158"/>
        <v/>
      </c>
    </row>
    <row r="2469" spans="3:11">
      <c r="C2469" s="50" t="str">
        <f t="shared" si="159"/>
        <v/>
      </c>
      <c r="D2469" s="50" t="str">
        <f t="shared" si="160"/>
        <v/>
      </c>
      <c r="E2469" s="50" t="str">
        <f t="shared" si="161"/>
        <v/>
      </c>
      <c r="F2469" s="224"/>
      <c r="G2469" s="69"/>
      <c r="H2469" s="69"/>
      <c r="I2469" s="226"/>
      <c r="J2469" s="54"/>
      <c r="K2469" s="55" t="str">
        <f t="shared" si="158"/>
        <v/>
      </c>
    </row>
    <row r="2470" spans="3:11">
      <c r="C2470" s="50" t="str">
        <f t="shared" si="159"/>
        <v/>
      </c>
      <c r="D2470" s="50" t="str">
        <f t="shared" si="160"/>
        <v/>
      </c>
      <c r="E2470" s="50" t="str">
        <f t="shared" si="161"/>
        <v/>
      </c>
      <c r="F2470" s="224"/>
      <c r="G2470" s="69"/>
      <c r="H2470" s="69"/>
      <c r="I2470" s="226"/>
      <c r="J2470" s="54"/>
      <c r="K2470" s="55" t="str">
        <f t="shared" si="158"/>
        <v/>
      </c>
    </row>
    <row r="2471" spans="3:11">
      <c r="C2471" s="50" t="str">
        <f t="shared" si="159"/>
        <v/>
      </c>
      <c r="D2471" s="50" t="str">
        <f t="shared" si="160"/>
        <v/>
      </c>
      <c r="E2471" s="50" t="str">
        <f t="shared" si="161"/>
        <v/>
      </c>
      <c r="F2471" s="224"/>
      <c r="G2471" s="69"/>
      <c r="H2471" s="69"/>
      <c r="I2471" s="226"/>
      <c r="J2471" s="54"/>
      <c r="K2471" s="55" t="str">
        <f t="shared" si="158"/>
        <v/>
      </c>
    </row>
    <row r="2472" spans="3:11">
      <c r="C2472" s="50" t="str">
        <f t="shared" si="159"/>
        <v/>
      </c>
      <c r="D2472" s="50" t="str">
        <f t="shared" si="160"/>
        <v/>
      </c>
      <c r="E2472" s="50" t="str">
        <f t="shared" si="161"/>
        <v/>
      </c>
      <c r="F2472" s="224"/>
      <c r="G2472" s="69"/>
      <c r="H2472" s="69"/>
      <c r="I2472" s="226"/>
      <c r="J2472" s="54"/>
      <c r="K2472" s="55" t="str">
        <f t="shared" si="158"/>
        <v/>
      </c>
    </row>
    <row r="2473" spans="3:11">
      <c r="C2473" s="50" t="str">
        <f t="shared" si="159"/>
        <v/>
      </c>
      <c r="D2473" s="50" t="str">
        <f t="shared" si="160"/>
        <v/>
      </c>
      <c r="E2473" s="50" t="str">
        <f t="shared" si="161"/>
        <v/>
      </c>
      <c r="F2473" s="224"/>
      <c r="G2473" s="69"/>
      <c r="H2473" s="69"/>
      <c r="I2473" s="226"/>
      <c r="J2473" s="54"/>
      <c r="K2473" s="55" t="str">
        <f t="shared" si="158"/>
        <v/>
      </c>
    </row>
    <row r="2474" spans="3:11">
      <c r="C2474" s="50" t="str">
        <f t="shared" si="159"/>
        <v/>
      </c>
      <c r="D2474" s="50" t="str">
        <f t="shared" si="160"/>
        <v/>
      </c>
      <c r="E2474" s="50" t="str">
        <f t="shared" si="161"/>
        <v/>
      </c>
      <c r="F2474" s="224"/>
      <c r="G2474" s="69"/>
      <c r="H2474" s="69"/>
      <c r="I2474" s="226"/>
      <c r="J2474" s="54"/>
      <c r="K2474" s="55" t="str">
        <f t="shared" si="158"/>
        <v/>
      </c>
    </row>
    <row r="2475" spans="3:11">
      <c r="C2475" s="50" t="str">
        <f t="shared" si="159"/>
        <v/>
      </c>
      <c r="D2475" s="50" t="str">
        <f t="shared" si="160"/>
        <v/>
      </c>
      <c r="E2475" s="50" t="str">
        <f t="shared" si="161"/>
        <v/>
      </c>
      <c r="F2475" s="224"/>
      <c r="G2475" s="69"/>
      <c r="H2475" s="69"/>
      <c r="I2475" s="226"/>
      <c r="J2475" s="54"/>
      <c r="K2475" s="55" t="str">
        <f t="shared" si="158"/>
        <v/>
      </c>
    </row>
    <row r="2476" spans="3:11">
      <c r="C2476" s="50" t="str">
        <f t="shared" si="159"/>
        <v/>
      </c>
      <c r="D2476" s="50" t="str">
        <f t="shared" si="160"/>
        <v/>
      </c>
      <c r="E2476" s="50" t="str">
        <f t="shared" si="161"/>
        <v/>
      </c>
      <c r="F2476" s="224"/>
      <c r="G2476" s="69"/>
      <c r="H2476" s="69"/>
      <c r="I2476" s="226"/>
      <c r="J2476" s="54"/>
      <c r="K2476" s="55" t="str">
        <f t="shared" si="158"/>
        <v/>
      </c>
    </row>
    <row r="2477" spans="3:11">
      <c r="C2477" s="50" t="str">
        <f t="shared" si="159"/>
        <v/>
      </c>
      <c r="D2477" s="50" t="str">
        <f t="shared" si="160"/>
        <v/>
      </c>
      <c r="E2477" s="50" t="str">
        <f t="shared" si="161"/>
        <v/>
      </c>
      <c r="F2477" s="224"/>
      <c r="G2477" s="69"/>
      <c r="H2477" s="69"/>
      <c r="I2477" s="226"/>
      <c r="J2477" s="54"/>
      <c r="K2477" s="55" t="str">
        <f t="shared" si="158"/>
        <v/>
      </c>
    </row>
    <row r="2478" spans="3:11">
      <c r="C2478" s="50" t="str">
        <f t="shared" si="159"/>
        <v/>
      </c>
      <c r="D2478" s="50" t="str">
        <f t="shared" si="160"/>
        <v/>
      </c>
      <c r="E2478" s="50" t="str">
        <f t="shared" si="161"/>
        <v/>
      </c>
      <c r="F2478" s="224"/>
      <c r="G2478" s="69"/>
      <c r="H2478" s="69"/>
      <c r="I2478" s="226"/>
      <c r="J2478" s="54"/>
      <c r="K2478" s="55" t="str">
        <f t="shared" si="158"/>
        <v/>
      </c>
    </row>
    <row r="2479" spans="3:11">
      <c r="C2479" s="50" t="str">
        <f t="shared" si="159"/>
        <v/>
      </c>
      <c r="D2479" s="50" t="str">
        <f t="shared" si="160"/>
        <v/>
      </c>
      <c r="E2479" s="50" t="str">
        <f t="shared" si="161"/>
        <v/>
      </c>
      <c r="F2479" s="224"/>
      <c r="G2479" s="69"/>
      <c r="H2479" s="69"/>
      <c r="I2479" s="226"/>
      <c r="J2479" s="54"/>
      <c r="K2479" s="55" t="str">
        <f t="shared" si="158"/>
        <v/>
      </c>
    </row>
    <row r="2480" spans="3:11">
      <c r="C2480" s="50" t="str">
        <f t="shared" si="159"/>
        <v/>
      </c>
      <c r="D2480" s="50" t="str">
        <f t="shared" si="160"/>
        <v/>
      </c>
      <c r="E2480" s="50" t="str">
        <f t="shared" si="161"/>
        <v/>
      </c>
      <c r="F2480" s="224"/>
      <c r="G2480" s="69"/>
      <c r="H2480" s="69"/>
      <c r="I2480" s="226"/>
      <c r="J2480" s="54"/>
      <c r="K2480" s="55" t="str">
        <f t="shared" si="158"/>
        <v/>
      </c>
    </row>
    <row r="2481" spans="3:11">
      <c r="C2481" s="50" t="str">
        <f t="shared" si="159"/>
        <v/>
      </c>
      <c r="D2481" s="50" t="str">
        <f t="shared" si="160"/>
        <v/>
      </c>
      <c r="E2481" s="50" t="str">
        <f t="shared" si="161"/>
        <v/>
      </c>
      <c r="F2481" s="224"/>
      <c r="G2481" s="69"/>
      <c r="H2481" s="69"/>
      <c r="I2481" s="226"/>
      <c r="J2481" s="54"/>
      <c r="K2481" s="55" t="str">
        <f t="shared" si="158"/>
        <v/>
      </c>
    </row>
    <row r="2482" spans="3:11">
      <c r="C2482" s="50" t="str">
        <f t="shared" si="159"/>
        <v/>
      </c>
      <c r="D2482" s="50" t="str">
        <f t="shared" si="160"/>
        <v/>
      </c>
      <c r="E2482" s="50" t="str">
        <f t="shared" si="161"/>
        <v/>
      </c>
      <c r="F2482" s="224"/>
      <c r="G2482" s="69"/>
      <c r="H2482" s="69"/>
      <c r="I2482" s="226"/>
      <c r="J2482" s="54"/>
      <c r="K2482" s="55" t="str">
        <f t="shared" si="158"/>
        <v/>
      </c>
    </row>
    <row r="2483" spans="3:11">
      <c r="C2483" s="50" t="str">
        <f t="shared" si="159"/>
        <v/>
      </c>
      <c r="D2483" s="50" t="str">
        <f t="shared" si="160"/>
        <v/>
      </c>
      <c r="E2483" s="50" t="str">
        <f t="shared" si="161"/>
        <v/>
      </c>
      <c r="F2483" s="224"/>
      <c r="G2483" s="69"/>
      <c r="H2483" s="69"/>
      <c r="I2483" s="226"/>
      <c r="J2483" s="54"/>
      <c r="K2483" s="55" t="str">
        <f t="shared" si="158"/>
        <v/>
      </c>
    </row>
    <row r="2484" spans="3:11">
      <c r="C2484" s="50" t="str">
        <f t="shared" si="159"/>
        <v/>
      </c>
      <c r="D2484" s="50" t="str">
        <f t="shared" si="160"/>
        <v/>
      </c>
      <c r="E2484" s="50" t="str">
        <f t="shared" si="161"/>
        <v/>
      </c>
      <c r="F2484" s="224"/>
      <c r="G2484" s="69"/>
      <c r="H2484" s="69"/>
      <c r="I2484" s="226"/>
      <c r="J2484" s="54"/>
      <c r="K2484" s="55" t="str">
        <f t="shared" si="158"/>
        <v/>
      </c>
    </row>
    <row r="2485" spans="3:11">
      <c r="C2485" s="50" t="str">
        <f t="shared" si="159"/>
        <v/>
      </c>
      <c r="D2485" s="50" t="str">
        <f t="shared" si="160"/>
        <v/>
      </c>
      <c r="E2485" s="50" t="str">
        <f t="shared" si="161"/>
        <v/>
      </c>
      <c r="F2485" s="224"/>
      <c r="G2485" s="69"/>
      <c r="H2485" s="69"/>
      <c r="I2485" s="226"/>
      <c r="J2485" s="54"/>
      <c r="K2485" s="55" t="str">
        <f t="shared" si="158"/>
        <v/>
      </c>
    </row>
    <row r="2486" spans="3:11">
      <c r="C2486" s="50" t="str">
        <f t="shared" si="159"/>
        <v/>
      </c>
      <c r="D2486" s="50" t="str">
        <f t="shared" si="160"/>
        <v/>
      </c>
      <c r="E2486" s="50" t="str">
        <f t="shared" si="161"/>
        <v/>
      </c>
      <c r="F2486" s="224"/>
      <c r="G2486" s="69"/>
      <c r="H2486" s="69"/>
      <c r="I2486" s="226"/>
      <c r="J2486" s="54"/>
      <c r="K2486" s="55" t="str">
        <f t="shared" si="158"/>
        <v/>
      </c>
    </row>
    <row r="2487" spans="3:11">
      <c r="C2487" s="50" t="str">
        <f t="shared" si="159"/>
        <v/>
      </c>
      <c r="D2487" s="50" t="str">
        <f t="shared" si="160"/>
        <v/>
      </c>
      <c r="E2487" s="50" t="str">
        <f t="shared" si="161"/>
        <v/>
      </c>
      <c r="F2487" s="224"/>
      <c r="G2487" s="69"/>
      <c r="H2487" s="69"/>
      <c r="I2487" s="226"/>
      <c r="J2487" s="54"/>
      <c r="K2487" s="55" t="str">
        <f t="shared" si="158"/>
        <v/>
      </c>
    </row>
    <row r="2488" spans="3:11">
      <c r="C2488" s="50" t="str">
        <f t="shared" si="159"/>
        <v/>
      </c>
      <c r="D2488" s="50" t="str">
        <f t="shared" si="160"/>
        <v/>
      </c>
      <c r="E2488" s="50" t="str">
        <f t="shared" si="161"/>
        <v/>
      </c>
      <c r="F2488" s="224"/>
      <c r="G2488" s="69"/>
      <c r="H2488" s="69"/>
      <c r="I2488" s="226"/>
      <c r="J2488" s="54"/>
      <c r="K2488" s="55" t="str">
        <f t="shared" si="158"/>
        <v/>
      </c>
    </row>
    <row r="2489" spans="3:11">
      <c r="C2489" s="50" t="str">
        <f t="shared" si="159"/>
        <v/>
      </c>
      <c r="D2489" s="50" t="str">
        <f t="shared" si="160"/>
        <v/>
      </c>
      <c r="E2489" s="50" t="str">
        <f t="shared" si="161"/>
        <v/>
      </c>
      <c r="F2489" s="224"/>
      <c r="G2489" s="69"/>
      <c r="H2489" s="69"/>
      <c r="I2489" s="226"/>
      <c r="J2489" s="54"/>
      <c r="K2489" s="55" t="str">
        <f t="shared" si="158"/>
        <v/>
      </c>
    </row>
    <row r="2490" spans="3:11">
      <c r="C2490" s="50" t="str">
        <f t="shared" si="159"/>
        <v/>
      </c>
      <c r="D2490" s="50" t="str">
        <f t="shared" si="160"/>
        <v/>
      </c>
      <c r="E2490" s="50" t="str">
        <f t="shared" si="161"/>
        <v/>
      </c>
      <c r="F2490" s="224"/>
      <c r="G2490" s="69"/>
      <c r="H2490" s="69"/>
      <c r="I2490" s="226"/>
      <c r="J2490" s="54"/>
      <c r="K2490" s="55" t="str">
        <f t="shared" si="158"/>
        <v/>
      </c>
    </row>
    <row r="2491" spans="3:11">
      <c r="C2491" s="50" t="str">
        <f t="shared" si="159"/>
        <v/>
      </c>
      <c r="D2491" s="50" t="str">
        <f t="shared" si="160"/>
        <v/>
      </c>
      <c r="E2491" s="50" t="str">
        <f t="shared" si="161"/>
        <v/>
      </c>
      <c r="F2491" s="224"/>
      <c r="G2491" s="69"/>
      <c r="H2491" s="69"/>
      <c r="I2491" s="226"/>
      <c r="J2491" s="54"/>
      <c r="K2491" s="55" t="str">
        <f t="shared" si="158"/>
        <v/>
      </c>
    </row>
    <row r="2492" spans="3:11">
      <c r="C2492" s="50" t="str">
        <f t="shared" si="159"/>
        <v/>
      </c>
      <c r="D2492" s="50" t="str">
        <f t="shared" si="160"/>
        <v/>
      </c>
      <c r="E2492" s="50" t="str">
        <f t="shared" si="161"/>
        <v/>
      </c>
      <c r="F2492" s="224"/>
      <c r="G2492" s="69"/>
      <c r="H2492" s="69"/>
      <c r="I2492" s="226"/>
      <c r="J2492" s="54"/>
      <c r="K2492" s="55" t="str">
        <f t="shared" si="158"/>
        <v/>
      </c>
    </row>
    <row r="2493" spans="3:11">
      <c r="C2493" s="50" t="str">
        <f t="shared" si="159"/>
        <v/>
      </c>
      <c r="D2493" s="50" t="str">
        <f t="shared" si="160"/>
        <v/>
      </c>
      <c r="E2493" s="50" t="str">
        <f t="shared" si="161"/>
        <v/>
      </c>
      <c r="F2493" s="224"/>
      <c r="G2493" s="69"/>
      <c r="H2493" s="69"/>
      <c r="I2493" s="226"/>
      <c r="J2493" s="54"/>
      <c r="K2493" s="55" t="str">
        <f t="shared" si="158"/>
        <v/>
      </c>
    </row>
    <row r="2494" spans="3:11">
      <c r="C2494" s="50" t="str">
        <f t="shared" si="159"/>
        <v/>
      </c>
      <c r="D2494" s="50" t="str">
        <f t="shared" si="160"/>
        <v/>
      </c>
      <c r="E2494" s="50" t="str">
        <f t="shared" si="161"/>
        <v/>
      </c>
      <c r="F2494" s="224"/>
      <c r="G2494" s="69"/>
      <c r="H2494" s="69"/>
      <c r="I2494" s="226"/>
      <c r="J2494" s="54"/>
      <c r="K2494" s="55" t="str">
        <f t="shared" si="158"/>
        <v/>
      </c>
    </row>
    <row r="2495" spans="3:11">
      <c r="C2495" s="50" t="str">
        <f t="shared" si="159"/>
        <v/>
      </c>
      <c r="D2495" s="50" t="str">
        <f t="shared" si="160"/>
        <v/>
      </c>
      <c r="E2495" s="50" t="str">
        <f t="shared" si="161"/>
        <v/>
      </c>
      <c r="F2495" s="224"/>
      <c r="G2495" s="69"/>
      <c r="H2495" s="69"/>
      <c r="I2495" s="226"/>
      <c r="J2495" s="54"/>
      <c r="K2495" s="55" t="str">
        <f t="shared" si="158"/>
        <v/>
      </c>
    </row>
    <row r="2496" spans="3:11">
      <c r="C2496" s="50" t="str">
        <f t="shared" si="159"/>
        <v/>
      </c>
      <c r="D2496" s="50" t="str">
        <f t="shared" si="160"/>
        <v/>
      </c>
      <c r="E2496" s="50" t="str">
        <f t="shared" si="161"/>
        <v/>
      </c>
      <c r="F2496" s="224"/>
      <c r="G2496" s="69"/>
      <c r="H2496" s="69"/>
      <c r="I2496" s="226"/>
      <c r="J2496" s="54"/>
      <c r="K2496" s="55" t="str">
        <f t="shared" si="158"/>
        <v/>
      </c>
    </row>
    <row r="2497" spans="3:11">
      <c r="C2497" s="50" t="str">
        <f t="shared" si="159"/>
        <v/>
      </c>
      <c r="D2497" s="50" t="str">
        <f t="shared" si="160"/>
        <v/>
      </c>
      <c r="E2497" s="50" t="str">
        <f t="shared" si="161"/>
        <v/>
      </c>
      <c r="F2497" s="224"/>
      <c r="G2497" s="69"/>
      <c r="H2497" s="69"/>
      <c r="I2497" s="226"/>
      <c r="J2497" s="54"/>
      <c r="K2497" s="55" t="str">
        <f t="shared" si="158"/>
        <v/>
      </c>
    </row>
    <row r="2498" spans="3:11">
      <c r="C2498" s="50" t="str">
        <f t="shared" si="159"/>
        <v/>
      </c>
      <c r="D2498" s="50" t="str">
        <f t="shared" si="160"/>
        <v/>
      </c>
      <c r="E2498" s="50" t="str">
        <f t="shared" si="161"/>
        <v/>
      </c>
      <c r="F2498" s="224"/>
      <c r="G2498" s="69"/>
      <c r="H2498" s="69"/>
      <c r="I2498" s="226"/>
      <c r="J2498" s="54"/>
      <c r="K2498" s="55" t="str">
        <f t="shared" si="158"/>
        <v/>
      </c>
    </row>
    <row r="2499" spans="3:11">
      <c r="C2499" s="50" t="str">
        <f t="shared" si="159"/>
        <v/>
      </c>
      <c r="D2499" s="50" t="str">
        <f t="shared" si="160"/>
        <v/>
      </c>
      <c r="E2499" s="50" t="str">
        <f t="shared" si="161"/>
        <v/>
      </c>
      <c r="F2499" s="224"/>
      <c r="G2499" s="69"/>
      <c r="H2499" s="69"/>
      <c r="I2499" s="226"/>
      <c r="J2499" s="54"/>
      <c r="K2499" s="55" t="str">
        <f t="shared" si="158"/>
        <v/>
      </c>
    </row>
    <row r="2500" spans="3:11">
      <c r="C2500" s="50" t="str">
        <f t="shared" si="159"/>
        <v/>
      </c>
      <c r="D2500" s="50" t="str">
        <f t="shared" si="160"/>
        <v/>
      </c>
      <c r="E2500" s="50" t="str">
        <f t="shared" si="161"/>
        <v/>
      </c>
      <c r="F2500" s="224"/>
      <c r="G2500" s="69"/>
      <c r="H2500" s="69"/>
      <c r="I2500" s="226"/>
      <c r="J2500" s="54"/>
      <c r="K2500" s="55" t="str">
        <f t="shared" si="158"/>
        <v/>
      </c>
    </row>
    <row r="2501" spans="3:11">
      <c r="C2501" s="50" t="str">
        <f t="shared" si="159"/>
        <v/>
      </c>
      <c r="D2501" s="50" t="str">
        <f t="shared" si="160"/>
        <v/>
      </c>
      <c r="E2501" s="50" t="str">
        <f t="shared" si="161"/>
        <v/>
      </c>
      <c r="F2501" s="224"/>
      <c r="G2501" s="69"/>
      <c r="H2501" s="69"/>
      <c r="I2501" s="226"/>
      <c r="J2501" s="54"/>
      <c r="K2501" s="55" t="str">
        <f t="shared" si="158"/>
        <v/>
      </c>
    </row>
    <row r="2502" spans="3:11">
      <c r="C2502" s="50" t="str">
        <f t="shared" si="159"/>
        <v/>
      </c>
      <c r="D2502" s="50" t="str">
        <f t="shared" si="160"/>
        <v/>
      </c>
      <c r="E2502" s="50" t="str">
        <f t="shared" si="161"/>
        <v/>
      </c>
      <c r="F2502" s="224"/>
      <c r="G2502" s="69"/>
      <c r="H2502" s="69"/>
      <c r="I2502" s="226"/>
      <c r="J2502" s="54"/>
      <c r="K2502" s="55" t="str">
        <f t="shared" si="158"/>
        <v/>
      </c>
    </row>
    <row r="2503" spans="3:11">
      <c r="C2503" s="50" t="str">
        <f t="shared" si="159"/>
        <v/>
      </c>
      <c r="D2503" s="50" t="str">
        <f t="shared" si="160"/>
        <v/>
      </c>
      <c r="E2503" s="50" t="str">
        <f t="shared" si="161"/>
        <v/>
      </c>
      <c r="F2503" s="224"/>
      <c r="G2503" s="69"/>
      <c r="H2503" s="69"/>
      <c r="I2503" s="226"/>
      <c r="J2503" s="54"/>
      <c r="K2503" s="55" t="str">
        <f t="shared" si="158"/>
        <v/>
      </c>
    </row>
    <row r="2504" spans="3:11">
      <c r="C2504" s="50" t="str">
        <f t="shared" si="159"/>
        <v/>
      </c>
      <c r="D2504" s="50" t="str">
        <f t="shared" si="160"/>
        <v/>
      </c>
      <c r="E2504" s="50" t="str">
        <f t="shared" si="161"/>
        <v/>
      </c>
      <c r="F2504" s="224"/>
      <c r="G2504" s="69"/>
      <c r="H2504" s="69"/>
      <c r="I2504" s="226"/>
      <c r="J2504" s="54"/>
      <c r="K2504" s="55" t="str">
        <f t="shared" si="158"/>
        <v/>
      </c>
    </row>
    <row r="2505" spans="3:11">
      <c r="C2505" s="50" t="str">
        <f t="shared" si="159"/>
        <v/>
      </c>
      <c r="D2505" s="50" t="str">
        <f t="shared" si="160"/>
        <v/>
      </c>
      <c r="E2505" s="50" t="str">
        <f t="shared" si="161"/>
        <v/>
      </c>
      <c r="F2505" s="224"/>
      <c r="G2505" s="69"/>
      <c r="H2505" s="69"/>
      <c r="I2505" s="226"/>
      <c r="J2505" s="54"/>
      <c r="K2505" s="55" t="str">
        <f t="shared" si="158"/>
        <v/>
      </c>
    </row>
    <row r="2506" spans="3:11">
      <c r="C2506" s="50" t="str">
        <f t="shared" si="159"/>
        <v/>
      </c>
      <c r="D2506" s="50" t="str">
        <f t="shared" si="160"/>
        <v/>
      </c>
      <c r="E2506" s="50" t="str">
        <f t="shared" si="161"/>
        <v/>
      </c>
      <c r="F2506" s="224"/>
      <c r="G2506" s="69"/>
      <c r="H2506" s="69"/>
      <c r="I2506" s="226"/>
      <c r="J2506" s="54"/>
      <c r="K2506" s="55" t="str">
        <f t="shared" si="158"/>
        <v/>
      </c>
    </row>
    <row r="2507" spans="3:11">
      <c r="C2507" s="50" t="str">
        <f t="shared" si="159"/>
        <v/>
      </c>
      <c r="D2507" s="50" t="str">
        <f t="shared" si="160"/>
        <v/>
      </c>
      <c r="E2507" s="50" t="str">
        <f t="shared" si="161"/>
        <v/>
      </c>
      <c r="F2507" s="224"/>
      <c r="G2507" s="69"/>
      <c r="H2507" s="69"/>
      <c r="I2507" s="226"/>
      <c r="J2507" s="54"/>
      <c r="K2507" s="55" t="str">
        <f t="shared" si="158"/>
        <v/>
      </c>
    </row>
    <row r="2508" spans="3:11">
      <c r="C2508" s="50" t="str">
        <f t="shared" si="159"/>
        <v/>
      </c>
      <c r="D2508" s="50" t="str">
        <f t="shared" si="160"/>
        <v/>
      </c>
      <c r="E2508" s="50" t="str">
        <f t="shared" si="161"/>
        <v/>
      </c>
      <c r="F2508" s="224"/>
      <c r="G2508" s="69"/>
      <c r="H2508" s="69"/>
      <c r="I2508" s="226"/>
      <c r="J2508" s="54"/>
      <c r="K2508" s="55" t="str">
        <f t="shared" si="158"/>
        <v/>
      </c>
    </row>
    <row r="2509" spans="3:11">
      <c r="C2509" s="50" t="str">
        <f t="shared" si="159"/>
        <v/>
      </c>
      <c r="D2509" s="50" t="str">
        <f t="shared" si="160"/>
        <v/>
      </c>
      <c r="E2509" s="50" t="str">
        <f t="shared" si="161"/>
        <v/>
      </c>
      <c r="F2509" s="224"/>
      <c r="G2509" s="69"/>
      <c r="H2509" s="69"/>
      <c r="I2509" s="226"/>
      <c r="J2509" s="54"/>
      <c r="K2509" s="55" t="str">
        <f t="shared" si="158"/>
        <v/>
      </c>
    </row>
    <row r="2510" spans="3:11">
      <c r="C2510" s="50" t="str">
        <f t="shared" si="159"/>
        <v/>
      </c>
      <c r="D2510" s="50" t="str">
        <f t="shared" si="160"/>
        <v/>
      </c>
      <c r="E2510" s="50" t="str">
        <f t="shared" si="161"/>
        <v/>
      </c>
      <c r="F2510" s="224"/>
      <c r="G2510" s="69"/>
      <c r="H2510" s="69"/>
      <c r="I2510" s="226"/>
      <c r="J2510" s="54"/>
      <c r="K2510" s="55" t="str">
        <f t="shared" si="158"/>
        <v/>
      </c>
    </row>
    <row r="2511" spans="3:11">
      <c r="C2511" s="50" t="str">
        <f t="shared" si="159"/>
        <v/>
      </c>
      <c r="D2511" s="50" t="str">
        <f t="shared" si="160"/>
        <v/>
      </c>
      <c r="E2511" s="50" t="str">
        <f t="shared" si="161"/>
        <v/>
      </c>
      <c r="F2511" s="224"/>
      <c r="G2511" s="69"/>
      <c r="H2511" s="69"/>
      <c r="I2511" s="226"/>
      <c r="J2511" s="54"/>
      <c r="K2511" s="55" t="str">
        <f t="shared" si="158"/>
        <v/>
      </c>
    </row>
    <row r="2512" spans="3:11">
      <c r="C2512" s="50" t="str">
        <f t="shared" si="159"/>
        <v/>
      </c>
      <c r="D2512" s="50" t="str">
        <f t="shared" si="160"/>
        <v/>
      </c>
      <c r="E2512" s="50" t="str">
        <f t="shared" si="161"/>
        <v/>
      </c>
      <c r="F2512" s="224"/>
      <c r="G2512" s="69"/>
      <c r="H2512" s="69"/>
      <c r="I2512" s="226"/>
      <c r="J2512" s="54"/>
      <c r="K2512" s="55" t="str">
        <f t="shared" si="158"/>
        <v/>
      </c>
    </row>
    <row r="2513" spans="3:11">
      <c r="C2513" s="50" t="str">
        <f t="shared" si="159"/>
        <v/>
      </c>
      <c r="D2513" s="50" t="str">
        <f t="shared" si="160"/>
        <v/>
      </c>
      <c r="E2513" s="50" t="str">
        <f t="shared" si="161"/>
        <v/>
      </c>
      <c r="F2513" s="224"/>
      <c r="G2513" s="69"/>
      <c r="H2513" s="69"/>
      <c r="I2513" s="226"/>
      <c r="J2513" s="54"/>
      <c r="K2513" s="55" t="str">
        <f t="shared" si="158"/>
        <v/>
      </c>
    </row>
    <row r="2514" spans="3:11">
      <c r="C2514" s="50" t="str">
        <f t="shared" si="159"/>
        <v/>
      </c>
      <c r="D2514" s="50" t="str">
        <f t="shared" si="160"/>
        <v/>
      </c>
      <c r="E2514" s="50" t="str">
        <f t="shared" si="161"/>
        <v/>
      </c>
      <c r="F2514" s="224"/>
      <c r="G2514" s="69"/>
      <c r="H2514" s="69"/>
      <c r="I2514" s="226"/>
      <c r="J2514" s="54"/>
      <c r="K2514" s="55" t="str">
        <f t="shared" ref="K2514:K2577" si="162">IF(I2514="","",IF(I2514=$A$5,"Entrada",IF(I2514=$A$6,"Entrada",IF(I2514=$A$7,"Entrada",IF(I2514=$A$8,"Entrada",IF(I2514=$A$9,"Entrada",(IF(I2514=$A$10,"Entrada","Saída"))))))))</f>
        <v/>
      </c>
    </row>
    <row r="2515" spans="3:11">
      <c r="C2515" s="50" t="str">
        <f t="shared" si="159"/>
        <v/>
      </c>
      <c r="D2515" s="50" t="str">
        <f t="shared" si="160"/>
        <v/>
      </c>
      <c r="E2515" s="50" t="str">
        <f t="shared" si="161"/>
        <v/>
      </c>
      <c r="F2515" s="224"/>
      <c r="G2515" s="69"/>
      <c r="H2515" s="69"/>
      <c r="I2515" s="226"/>
      <c r="J2515" s="54"/>
      <c r="K2515" s="55" t="str">
        <f t="shared" si="162"/>
        <v/>
      </c>
    </row>
    <row r="2516" spans="3:11">
      <c r="C2516" s="50" t="str">
        <f t="shared" si="159"/>
        <v/>
      </c>
      <c r="D2516" s="50" t="str">
        <f t="shared" si="160"/>
        <v/>
      </c>
      <c r="E2516" s="50" t="str">
        <f t="shared" si="161"/>
        <v/>
      </c>
      <c r="F2516" s="224"/>
      <c r="G2516" s="69"/>
      <c r="H2516" s="69"/>
      <c r="I2516" s="226"/>
      <c r="J2516" s="54"/>
      <c r="K2516" s="55" t="str">
        <f t="shared" si="162"/>
        <v/>
      </c>
    </row>
    <row r="2517" spans="3:11">
      <c r="C2517" s="50" t="str">
        <f t="shared" si="159"/>
        <v/>
      </c>
      <c r="D2517" s="50" t="str">
        <f t="shared" si="160"/>
        <v/>
      </c>
      <c r="E2517" s="50" t="str">
        <f t="shared" si="161"/>
        <v/>
      </c>
      <c r="F2517" s="224"/>
      <c r="G2517" s="69"/>
      <c r="H2517" s="69"/>
      <c r="I2517" s="226"/>
      <c r="J2517" s="54"/>
      <c r="K2517" s="55" t="str">
        <f t="shared" si="162"/>
        <v/>
      </c>
    </row>
    <row r="2518" spans="3:11">
      <c r="C2518" s="50" t="str">
        <f t="shared" si="159"/>
        <v/>
      </c>
      <c r="D2518" s="50" t="str">
        <f t="shared" si="160"/>
        <v/>
      </c>
      <c r="E2518" s="50" t="str">
        <f t="shared" si="161"/>
        <v/>
      </c>
      <c r="F2518" s="224"/>
      <c r="G2518" s="69"/>
      <c r="H2518" s="69"/>
      <c r="I2518" s="226"/>
      <c r="J2518" s="54"/>
      <c r="K2518" s="55" t="str">
        <f t="shared" si="162"/>
        <v/>
      </c>
    </row>
    <row r="2519" spans="3:11">
      <c r="C2519" s="50" t="str">
        <f t="shared" ref="C2519:C2582" si="163">IF(F2519="","",MONTH(F2519))</f>
        <v/>
      </c>
      <c r="D2519" s="50" t="str">
        <f t="shared" ref="D2519:D2582" si="164">IF(F2519="","",YEAR(F2519))</f>
        <v/>
      </c>
      <c r="E2519" s="50" t="str">
        <f t="shared" ref="E2519:E2582" si="165">IF(F2519="","",IF(OR(C2519=10,C2519=11,C2519=12),CONCATENATE(D2519,"/",C2519),CONCATENATE(D2519,"/",0,C2519)))</f>
        <v/>
      </c>
      <c r="F2519" s="224"/>
      <c r="G2519" s="69"/>
      <c r="H2519" s="69"/>
      <c r="I2519" s="226"/>
      <c r="J2519" s="54"/>
      <c r="K2519" s="55" t="str">
        <f t="shared" si="162"/>
        <v/>
      </c>
    </row>
    <row r="2520" spans="3:11">
      <c r="C2520" s="50" t="str">
        <f t="shared" si="163"/>
        <v/>
      </c>
      <c r="D2520" s="50" t="str">
        <f t="shared" si="164"/>
        <v/>
      </c>
      <c r="E2520" s="50" t="str">
        <f t="shared" si="165"/>
        <v/>
      </c>
      <c r="F2520" s="224"/>
      <c r="G2520" s="69"/>
      <c r="H2520" s="69"/>
      <c r="I2520" s="226"/>
      <c r="J2520" s="54"/>
      <c r="K2520" s="55" t="str">
        <f t="shared" si="162"/>
        <v/>
      </c>
    </row>
    <row r="2521" spans="3:11">
      <c r="C2521" s="50" t="str">
        <f t="shared" si="163"/>
        <v/>
      </c>
      <c r="D2521" s="50" t="str">
        <f t="shared" si="164"/>
        <v/>
      </c>
      <c r="E2521" s="50" t="str">
        <f t="shared" si="165"/>
        <v/>
      </c>
      <c r="F2521" s="224"/>
      <c r="G2521" s="69"/>
      <c r="H2521" s="69"/>
      <c r="I2521" s="226"/>
      <c r="J2521" s="54"/>
      <c r="K2521" s="55" t="str">
        <f t="shared" si="162"/>
        <v/>
      </c>
    </row>
    <row r="2522" spans="3:11">
      <c r="C2522" s="50" t="str">
        <f t="shared" si="163"/>
        <v/>
      </c>
      <c r="D2522" s="50" t="str">
        <f t="shared" si="164"/>
        <v/>
      </c>
      <c r="E2522" s="50" t="str">
        <f t="shared" si="165"/>
        <v/>
      </c>
      <c r="F2522" s="224"/>
      <c r="G2522" s="69"/>
      <c r="H2522" s="69"/>
      <c r="I2522" s="226"/>
      <c r="J2522" s="54"/>
      <c r="K2522" s="55" t="str">
        <f t="shared" si="162"/>
        <v/>
      </c>
    </row>
    <row r="2523" spans="3:11">
      <c r="C2523" s="50" t="str">
        <f t="shared" si="163"/>
        <v/>
      </c>
      <c r="D2523" s="50" t="str">
        <f t="shared" si="164"/>
        <v/>
      </c>
      <c r="E2523" s="50" t="str">
        <f t="shared" si="165"/>
        <v/>
      </c>
      <c r="F2523" s="224"/>
      <c r="G2523" s="69"/>
      <c r="H2523" s="69"/>
      <c r="I2523" s="226"/>
      <c r="J2523" s="54"/>
      <c r="K2523" s="55" t="str">
        <f t="shared" si="162"/>
        <v/>
      </c>
    </row>
    <row r="2524" spans="3:11">
      <c r="C2524" s="50" t="str">
        <f t="shared" si="163"/>
        <v/>
      </c>
      <c r="D2524" s="50" t="str">
        <f t="shared" si="164"/>
        <v/>
      </c>
      <c r="E2524" s="50" t="str">
        <f t="shared" si="165"/>
        <v/>
      </c>
      <c r="F2524" s="224"/>
      <c r="G2524" s="69"/>
      <c r="H2524" s="69"/>
      <c r="I2524" s="226"/>
      <c r="J2524" s="54"/>
      <c r="K2524" s="55" t="str">
        <f t="shared" si="162"/>
        <v/>
      </c>
    </row>
    <row r="2525" spans="3:11">
      <c r="C2525" s="50" t="str">
        <f t="shared" si="163"/>
        <v/>
      </c>
      <c r="D2525" s="50" t="str">
        <f t="shared" si="164"/>
        <v/>
      </c>
      <c r="E2525" s="50" t="str">
        <f t="shared" si="165"/>
        <v/>
      </c>
      <c r="F2525" s="224"/>
      <c r="G2525" s="69"/>
      <c r="H2525" s="69"/>
      <c r="I2525" s="226"/>
      <c r="J2525" s="54"/>
      <c r="K2525" s="55" t="str">
        <f t="shared" si="162"/>
        <v/>
      </c>
    </row>
    <row r="2526" spans="3:11">
      <c r="C2526" s="50" t="str">
        <f t="shared" si="163"/>
        <v/>
      </c>
      <c r="D2526" s="50" t="str">
        <f t="shared" si="164"/>
        <v/>
      </c>
      <c r="E2526" s="50" t="str">
        <f t="shared" si="165"/>
        <v/>
      </c>
      <c r="F2526" s="224"/>
      <c r="G2526" s="69"/>
      <c r="H2526" s="69"/>
      <c r="I2526" s="226"/>
      <c r="J2526" s="54"/>
      <c r="K2526" s="55" t="str">
        <f t="shared" si="162"/>
        <v/>
      </c>
    </row>
    <row r="2527" spans="3:11">
      <c r="C2527" s="50" t="str">
        <f t="shared" si="163"/>
        <v/>
      </c>
      <c r="D2527" s="50" t="str">
        <f t="shared" si="164"/>
        <v/>
      </c>
      <c r="E2527" s="50" t="str">
        <f t="shared" si="165"/>
        <v/>
      </c>
      <c r="F2527" s="224"/>
      <c r="G2527" s="69"/>
      <c r="H2527" s="69"/>
      <c r="I2527" s="226"/>
      <c r="J2527" s="54"/>
      <c r="K2527" s="55" t="str">
        <f t="shared" si="162"/>
        <v/>
      </c>
    </row>
    <row r="2528" spans="3:11">
      <c r="C2528" s="50" t="str">
        <f t="shared" si="163"/>
        <v/>
      </c>
      <c r="D2528" s="50" t="str">
        <f t="shared" si="164"/>
        <v/>
      </c>
      <c r="E2528" s="50" t="str">
        <f t="shared" si="165"/>
        <v/>
      </c>
      <c r="F2528" s="224"/>
      <c r="G2528" s="69"/>
      <c r="H2528" s="69"/>
      <c r="I2528" s="226"/>
      <c r="J2528" s="54"/>
      <c r="K2528" s="55" t="str">
        <f t="shared" si="162"/>
        <v/>
      </c>
    </row>
    <row r="2529" spans="3:11">
      <c r="C2529" s="50" t="str">
        <f t="shared" si="163"/>
        <v/>
      </c>
      <c r="D2529" s="50" t="str">
        <f t="shared" si="164"/>
        <v/>
      </c>
      <c r="E2529" s="50" t="str">
        <f t="shared" si="165"/>
        <v/>
      </c>
      <c r="F2529" s="224"/>
      <c r="G2529" s="69"/>
      <c r="H2529" s="69"/>
      <c r="I2529" s="226"/>
      <c r="J2529" s="54"/>
      <c r="K2529" s="55" t="str">
        <f t="shared" si="162"/>
        <v/>
      </c>
    </row>
    <row r="2530" spans="3:11">
      <c r="C2530" s="50" t="str">
        <f t="shared" si="163"/>
        <v/>
      </c>
      <c r="D2530" s="50" t="str">
        <f t="shared" si="164"/>
        <v/>
      </c>
      <c r="E2530" s="50" t="str">
        <f t="shared" si="165"/>
        <v/>
      </c>
      <c r="F2530" s="224"/>
      <c r="G2530" s="69"/>
      <c r="H2530" s="69"/>
      <c r="I2530" s="226"/>
      <c r="J2530" s="54"/>
      <c r="K2530" s="55" t="str">
        <f t="shared" si="162"/>
        <v/>
      </c>
    </row>
    <row r="2531" spans="3:11">
      <c r="C2531" s="50" t="str">
        <f t="shared" si="163"/>
        <v/>
      </c>
      <c r="D2531" s="50" t="str">
        <f t="shared" si="164"/>
        <v/>
      </c>
      <c r="E2531" s="50" t="str">
        <f t="shared" si="165"/>
        <v/>
      </c>
      <c r="F2531" s="224"/>
      <c r="G2531" s="69"/>
      <c r="H2531" s="69"/>
      <c r="I2531" s="226"/>
      <c r="J2531" s="54"/>
      <c r="K2531" s="55" t="str">
        <f t="shared" si="162"/>
        <v/>
      </c>
    </row>
    <row r="2532" spans="3:11">
      <c r="C2532" s="50" t="str">
        <f t="shared" si="163"/>
        <v/>
      </c>
      <c r="D2532" s="50" t="str">
        <f t="shared" si="164"/>
        <v/>
      </c>
      <c r="E2532" s="50" t="str">
        <f t="shared" si="165"/>
        <v/>
      </c>
      <c r="F2532" s="224"/>
      <c r="G2532" s="69"/>
      <c r="H2532" s="69"/>
      <c r="I2532" s="226"/>
      <c r="J2532" s="54"/>
      <c r="K2532" s="55" t="str">
        <f t="shared" si="162"/>
        <v/>
      </c>
    </row>
    <row r="2533" spans="3:11">
      <c r="C2533" s="50" t="str">
        <f t="shared" si="163"/>
        <v/>
      </c>
      <c r="D2533" s="50" t="str">
        <f t="shared" si="164"/>
        <v/>
      </c>
      <c r="E2533" s="50" t="str">
        <f t="shared" si="165"/>
        <v/>
      </c>
      <c r="F2533" s="224"/>
      <c r="G2533" s="69"/>
      <c r="H2533" s="69"/>
      <c r="I2533" s="226"/>
      <c r="J2533" s="54"/>
      <c r="K2533" s="55" t="str">
        <f t="shared" si="162"/>
        <v/>
      </c>
    </row>
    <row r="2534" spans="3:11">
      <c r="C2534" s="50" t="str">
        <f t="shared" si="163"/>
        <v/>
      </c>
      <c r="D2534" s="50" t="str">
        <f t="shared" si="164"/>
        <v/>
      </c>
      <c r="E2534" s="50" t="str">
        <f t="shared" si="165"/>
        <v/>
      </c>
      <c r="F2534" s="224"/>
      <c r="G2534" s="69"/>
      <c r="H2534" s="69"/>
      <c r="I2534" s="226"/>
      <c r="J2534" s="54"/>
      <c r="K2534" s="55" t="str">
        <f t="shared" si="162"/>
        <v/>
      </c>
    </row>
    <row r="2535" spans="3:11">
      <c r="C2535" s="50" t="str">
        <f t="shared" si="163"/>
        <v/>
      </c>
      <c r="D2535" s="50" t="str">
        <f t="shared" si="164"/>
        <v/>
      </c>
      <c r="E2535" s="50" t="str">
        <f t="shared" si="165"/>
        <v/>
      </c>
      <c r="F2535" s="224"/>
      <c r="G2535" s="69"/>
      <c r="H2535" s="69"/>
      <c r="I2535" s="226"/>
      <c r="J2535" s="54"/>
      <c r="K2535" s="55" t="str">
        <f t="shared" si="162"/>
        <v/>
      </c>
    </row>
    <row r="2536" spans="3:11">
      <c r="C2536" s="50" t="str">
        <f t="shared" si="163"/>
        <v/>
      </c>
      <c r="D2536" s="50" t="str">
        <f t="shared" si="164"/>
        <v/>
      </c>
      <c r="E2536" s="50" t="str">
        <f t="shared" si="165"/>
        <v/>
      </c>
      <c r="F2536" s="224"/>
      <c r="G2536" s="69"/>
      <c r="H2536" s="69"/>
      <c r="I2536" s="226"/>
      <c r="J2536" s="54"/>
      <c r="K2536" s="55" t="str">
        <f t="shared" si="162"/>
        <v/>
      </c>
    </row>
    <row r="2537" spans="3:11">
      <c r="C2537" s="50" t="str">
        <f t="shared" si="163"/>
        <v/>
      </c>
      <c r="D2537" s="50" t="str">
        <f t="shared" si="164"/>
        <v/>
      </c>
      <c r="E2537" s="50" t="str">
        <f t="shared" si="165"/>
        <v/>
      </c>
      <c r="F2537" s="224"/>
      <c r="G2537" s="69"/>
      <c r="H2537" s="69"/>
      <c r="I2537" s="226"/>
      <c r="J2537" s="54"/>
      <c r="K2537" s="55" t="str">
        <f t="shared" si="162"/>
        <v/>
      </c>
    </row>
    <row r="2538" spans="3:11">
      <c r="C2538" s="50" t="str">
        <f t="shared" si="163"/>
        <v/>
      </c>
      <c r="D2538" s="50" t="str">
        <f t="shared" si="164"/>
        <v/>
      </c>
      <c r="E2538" s="50" t="str">
        <f t="shared" si="165"/>
        <v/>
      </c>
      <c r="F2538" s="224"/>
      <c r="G2538" s="69"/>
      <c r="H2538" s="69"/>
      <c r="I2538" s="226"/>
      <c r="J2538" s="54"/>
      <c r="K2538" s="55" t="str">
        <f t="shared" si="162"/>
        <v/>
      </c>
    </row>
    <row r="2539" spans="3:11">
      <c r="C2539" s="50" t="str">
        <f t="shared" si="163"/>
        <v/>
      </c>
      <c r="D2539" s="50" t="str">
        <f t="shared" si="164"/>
        <v/>
      </c>
      <c r="E2539" s="50" t="str">
        <f t="shared" si="165"/>
        <v/>
      </c>
      <c r="F2539" s="224"/>
      <c r="G2539" s="69"/>
      <c r="H2539" s="69"/>
      <c r="I2539" s="226"/>
      <c r="J2539" s="54"/>
      <c r="K2539" s="55" t="str">
        <f t="shared" si="162"/>
        <v/>
      </c>
    </row>
    <row r="2540" spans="3:11">
      <c r="C2540" s="50" t="str">
        <f t="shared" si="163"/>
        <v/>
      </c>
      <c r="D2540" s="50" t="str">
        <f t="shared" si="164"/>
        <v/>
      </c>
      <c r="E2540" s="50" t="str">
        <f t="shared" si="165"/>
        <v/>
      </c>
      <c r="F2540" s="224"/>
      <c r="G2540" s="69"/>
      <c r="H2540" s="69"/>
      <c r="I2540" s="226"/>
      <c r="J2540" s="54"/>
      <c r="K2540" s="55" t="str">
        <f t="shared" si="162"/>
        <v/>
      </c>
    </row>
    <row r="2541" spans="3:11">
      <c r="C2541" s="50" t="str">
        <f t="shared" si="163"/>
        <v/>
      </c>
      <c r="D2541" s="50" t="str">
        <f t="shared" si="164"/>
        <v/>
      </c>
      <c r="E2541" s="50" t="str">
        <f t="shared" si="165"/>
        <v/>
      </c>
      <c r="F2541" s="224"/>
      <c r="G2541" s="69"/>
      <c r="H2541" s="69"/>
      <c r="I2541" s="226"/>
      <c r="J2541" s="54"/>
      <c r="K2541" s="55" t="str">
        <f t="shared" si="162"/>
        <v/>
      </c>
    </row>
    <row r="2542" spans="3:11">
      <c r="C2542" s="50" t="str">
        <f t="shared" si="163"/>
        <v/>
      </c>
      <c r="D2542" s="50" t="str">
        <f t="shared" si="164"/>
        <v/>
      </c>
      <c r="E2542" s="50" t="str">
        <f t="shared" si="165"/>
        <v/>
      </c>
      <c r="F2542" s="224"/>
      <c r="G2542" s="69"/>
      <c r="H2542" s="69"/>
      <c r="I2542" s="226"/>
      <c r="J2542" s="54"/>
      <c r="K2542" s="55" t="str">
        <f t="shared" si="162"/>
        <v/>
      </c>
    </row>
    <row r="2543" spans="3:11">
      <c r="C2543" s="50" t="str">
        <f t="shared" si="163"/>
        <v/>
      </c>
      <c r="D2543" s="50" t="str">
        <f t="shared" si="164"/>
        <v/>
      </c>
      <c r="E2543" s="50" t="str">
        <f t="shared" si="165"/>
        <v/>
      </c>
      <c r="F2543" s="224"/>
      <c r="G2543" s="69"/>
      <c r="H2543" s="69"/>
      <c r="I2543" s="226"/>
      <c r="J2543" s="54"/>
      <c r="K2543" s="55" t="str">
        <f t="shared" si="162"/>
        <v/>
      </c>
    </row>
    <row r="2544" spans="3:11">
      <c r="C2544" s="50" t="str">
        <f t="shared" si="163"/>
        <v/>
      </c>
      <c r="D2544" s="50" t="str">
        <f t="shared" si="164"/>
        <v/>
      </c>
      <c r="E2544" s="50" t="str">
        <f t="shared" si="165"/>
        <v/>
      </c>
      <c r="F2544" s="224"/>
      <c r="G2544" s="69"/>
      <c r="H2544" s="69"/>
      <c r="I2544" s="226"/>
      <c r="J2544" s="54"/>
      <c r="K2544" s="55" t="str">
        <f t="shared" si="162"/>
        <v/>
      </c>
    </row>
    <row r="2545" spans="3:11">
      <c r="C2545" s="50" t="str">
        <f t="shared" si="163"/>
        <v/>
      </c>
      <c r="D2545" s="50" t="str">
        <f t="shared" si="164"/>
        <v/>
      </c>
      <c r="E2545" s="50" t="str">
        <f t="shared" si="165"/>
        <v/>
      </c>
      <c r="F2545" s="224"/>
      <c r="G2545" s="69"/>
      <c r="H2545" s="69"/>
      <c r="I2545" s="226"/>
      <c r="J2545" s="54"/>
      <c r="K2545" s="55" t="str">
        <f t="shared" si="162"/>
        <v/>
      </c>
    </row>
    <row r="2546" spans="3:11">
      <c r="C2546" s="50" t="str">
        <f t="shared" si="163"/>
        <v/>
      </c>
      <c r="D2546" s="50" t="str">
        <f t="shared" si="164"/>
        <v/>
      </c>
      <c r="E2546" s="50" t="str">
        <f t="shared" si="165"/>
        <v/>
      </c>
      <c r="F2546" s="224"/>
      <c r="G2546" s="69"/>
      <c r="H2546" s="69"/>
      <c r="I2546" s="226"/>
      <c r="J2546" s="54"/>
      <c r="K2546" s="55" t="str">
        <f t="shared" si="162"/>
        <v/>
      </c>
    </row>
    <row r="2547" spans="3:11">
      <c r="C2547" s="50" t="str">
        <f t="shared" si="163"/>
        <v/>
      </c>
      <c r="D2547" s="50" t="str">
        <f t="shared" si="164"/>
        <v/>
      </c>
      <c r="E2547" s="50" t="str">
        <f t="shared" si="165"/>
        <v/>
      </c>
      <c r="F2547" s="224"/>
      <c r="G2547" s="69"/>
      <c r="H2547" s="69"/>
      <c r="I2547" s="226"/>
      <c r="J2547" s="54"/>
      <c r="K2547" s="55" t="str">
        <f t="shared" si="162"/>
        <v/>
      </c>
    </row>
    <row r="2548" spans="3:11">
      <c r="C2548" s="50" t="str">
        <f t="shared" si="163"/>
        <v/>
      </c>
      <c r="D2548" s="50" t="str">
        <f t="shared" si="164"/>
        <v/>
      </c>
      <c r="E2548" s="50" t="str">
        <f t="shared" si="165"/>
        <v/>
      </c>
      <c r="F2548" s="224"/>
      <c r="G2548" s="69"/>
      <c r="H2548" s="69"/>
      <c r="I2548" s="226"/>
      <c r="J2548" s="54"/>
      <c r="K2548" s="55" t="str">
        <f t="shared" si="162"/>
        <v/>
      </c>
    </row>
    <row r="2549" spans="3:11">
      <c r="C2549" s="50" t="str">
        <f t="shared" si="163"/>
        <v/>
      </c>
      <c r="D2549" s="50" t="str">
        <f t="shared" si="164"/>
        <v/>
      </c>
      <c r="E2549" s="50" t="str">
        <f t="shared" si="165"/>
        <v/>
      </c>
      <c r="F2549" s="224"/>
      <c r="G2549" s="69"/>
      <c r="H2549" s="69"/>
      <c r="I2549" s="226"/>
      <c r="J2549" s="54"/>
      <c r="K2549" s="55" t="str">
        <f t="shared" si="162"/>
        <v/>
      </c>
    </row>
    <row r="2550" spans="3:11">
      <c r="C2550" s="50" t="str">
        <f t="shared" si="163"/>
        <v/>
      </c>
      <c r="D2550" s="50" t="str">
        <f t="shared" si="164"/>
        <v/>
      </c>
      <c r="E2550" s="50" t="str">
        <f t="shared" si="165"/>
        <v/>
      </c>
      <c r="F2550" s="224"/>
      <c r="G2550" s="69"/>
      <c r="H2550" s="69"/>
      <c r="I2550" s="226"/>
      <c r="J2550" s="54"/>
      <c r="K2550" s="55" t="str">
        <f t="shared" si="162"/>
        <v/>
      </c>
    </row>
    <row r="2551" spans="3:11">
      <c r="C2551" s="50" t="str">
        <f t="shared" si="163"/>
        <v/>
      </c>
      <c r="D2551" s="50" t="str">
        <f t="shared" si="164"/>
        <v/>
      </c>
      <c r="E2551" s="50" t="str">
        <f t="shared" si="165"/>
        <v/>
      </c>
      <c r="F2551" s="224"/>
      <c r="G2551" s="69"/>
      <c r="H2551" s="69"/>
      <c r="I2551" s="226"/>
      <c r="J2551" s="54"/>
      <c r="K2551" s="55" t="str">
        <f t="shared" si="162"/>
        <v/>
      </c>
    </row>
    <row r="2552" spans="3:11">
      <c r="C2552" s="50" t="str">
        <f t="shared" si="163"/>
        <v/>
      </c>
      <c r="D2552" s="50" t="str">
        <f t="shared" si="164"/>
        <v/>
      </c>
      <c r="E2552" s="50" t="str">
        <f t="shared" si="165"/>
        <v/>
      </c>
      <c r="F2552" s="224"/>
      <c r="G2552" s="69"/>
      <c r="H2552" s="69"/>
      <c r="I2552" s="226"/>
      <c r="J2552" s="54"/>
      <c r="K2552" s="55" t="str">
        <f t="shared" si="162"/>
        <v/>
      </c>
    </row>
    <row r="2553" spans="3:11">
      <c r="C2553" s="50" t="str">
        <f t="shared" si="163"/>
        <v/>
      </c>
      <c r="D2553" s="50" t="str">
        <f t="shared" si="164"/>
        <v/>
      </c>
      <c r="E2553" s="50" t="str">
        <f t="shared" si="165"/>
        <v/>
      </c>
      <c r="F2553" s="224"/>
      <c r="G2553" s="69"/>
      <c r="H2553" s="69"/>
      <c r="I2553" s="226"/>
      <c r="J2553" s="54"/>
      <c r="K2553" s="55" t="str">
        <f t="shared" si="162"/>
        <v/>
      </c>
    </row>
    <row r="2554" spans="3:11">
      <c r="C2554" s="50" t="str">
        <f t="shared" si="163"/>
        <v/>
      </c>
      <c r="D2554" s="50" t="str">
        <f t="shared" si="164"/>
        <v/>
      </c>
      <c r="E2554" s="50" t="str">
        <f t="shared" si="165"/>
        <v/>
      </c>
      <c r="F2554" s="224"/>
      <c r="G2554" s="69"/>
      <c r="H2554" s="69"/>
      <c r="I2554" s="226"/>
      <c r="J2554" s="54"/>
      <c r="K2554" s="55" t="str">
        <f t="shared" si="162"/>
        <v/>
      </c>
    </row>
    <row r="2555" spans="3:11">
      <c r="C2555" s="50" t="str">
        <f t="shared" si="163"/>
        <v/>
      </c>
      <c r="D2555" s="50" t="str">
        <f t="shared" si="164"/>
        <v/>
      </c>
      <c r="E2555" s="50" t="str">
        <f t="shared" si="165"/>
        <v/>
      </c>
      <c r="F2555" s="224"/>
      <c r="G2555" s="69"/>
      <c r="H2555" s="69"/>
      <c r="I2555" s="226"/>
      <c r="J2555" s="54"/>
      <c r="K2555" s="55" t="str">
        <f t="shared" si="162"/>
        <v/>
      </c>
    </row>
    <row r="2556" spans="3:11">
      <c r="C2556" s="50" t="str">
        <f t="shared" si="163"/>
        <v/>
      </c>
      <c r="D2556" s="50" t="str">
        <f t="shared" si="164"/>
        <v/>
      </c>
      <c r="E2556" s="50" t="str">
        <f t="shared" si="165"/>
        <v/>
      </c>
      <c r="F2556" s="224"/>
      <c r="G2556" s="69"/>
      <c r="H2556" s="69"/>
      <c r="I2556" s="226"/>
      <c r="J2556" s="54"/>
      <c r="K2556" s="55" t="str">
        <f t="shared" si="162"/>
        <v/>
      </c>
    </row>
    <row r="2557" spans="3:11">
      <c r="C2557" s="50" t="str">
        <f t="shared" si="163"/>
        <v/>
      </c>
      <c r="D2557" s="50" t="str">
        <f t="shared" si="164"/>
        <v/>
      </c>
      <c r="E2557" s="50" t="str">
        <f t="shared" si="165"/>
        <v/>
      </c>
      <c r="F2557" s="224"/>
      <c r="G2557" s="69"/>
      <c r="H2557" s="69"/>
      <c r="I2557" s="226"/>
      <c r="J2557" s="54"/>
      <c r="K2557" s="55" t="str">
        <f t="shared" si="162"/>
        <v/>
      </c>
    </row>
    <row r="2558" spans="3:11">
      <c r="C2558" s="50" t="str">
        <f t="shared" si="163"/>
        <v/>
      </c>
      <c r="D2558" s="50" t="str">
        <f t="shared" si="164"/>
        <v/>
      </c>
      <c r="E2558" s="50" t="str">
        <f t="shared" si="165"/>
        <v/>
      </c>
      <c r="F2558" s="224"/>
      <c r="G2558" s="69"/>
      <c r="H2558" s="69"/>
      <c r="I2558" s="226"/>
      <c r="J2558" s="54"/>
      <c r="K2558" s="55" t="str">
        <f t="shared" si="162"/>
        <v/>
      </c>
    </row>
    <row r="2559" spans="3:11">
      <c r="C2559" s="50" t="str">
        <f t="shared" si="163"/>
        <v/>
      </c>
      <c r="D2559" s="50" t="str">
        <f t="shared" si="164"/>
        <v/>
      </c>
      <c r="E2559" s="50" t="str">
        <f t="shared" si="165"/>
        <v/>
      </c>
      <c r="F2559" s="224"/>
      <c r="G2559" s="69"/>
      <c r="H2559" s="69"/>
      <c r="I2559" s="226"/>
      <c r="J2559" s="54"/>
      <c r="K2559" s="55" t="str">
        <f t="shared" si="162"/>
        <v/>
      </c>
    </row>
    <row r="2560" spans="3:11">
      <c r="C2560" s="50" t="str">
        <f t="shared" si="163"/>
        <v/>
      </c>
      <c r="D2560" s="50" t="str">
        <f t="shared" si="164"/>
        <v/>
      </c>
      <c r="E2560" s="50" t="str">
        <f t="shared" si="165"/>
        <v/>
      </c>
      <c r="F2560" s="224"/>
      <c r="G2560" s="69"/>
      <c r="H2560" s="69"/>
      <c r="I2560" s="226"/>
      <c r="J2560" s="54"/>
      <c r="K2560" s="55" t="str">
        <f t="shared" si="162"/>
        <v/>
      </c>
    </row>
    <row r="2561" spans="3:11">
      <c r="C2561" s="50" t="str">
        <f t="shared" si="163"/>
        <v/>
      </c>
      <c r="D2561" s="50" t="str">
        <f t="shared" si="164"/>
        <v/>
      </c>
      <c r="E2561" s="50" t="str">
        <f t="shared" si="165"/>
        <v/>
      </c>
      <c r="F2561" s="224"/>
      <c r="G2561" s="69"/>
      <c r="H2561" s="69"/>
      <c r="I2561" s="226"/>
      <c r="J2561" s="54"/>
      <c r="K2561" s="55" t="str">
        <f t="shared" si="162"/>
        <v/>
      </c>
    </row>
    <row r="2562" spans="3:11">
      <c r="C2562" s="50" t="str">
        <f t="shared" si="163"/>
        <v/>
      </c>
      <c r="D2562" s="50" t="str">
        <f t="shared" si="164"/>
        <v/>
      </c>
      <c r="E2562" s="50" t="str">
        <f t="shared" si="165"/>
        <v/>
      </c>
      <c r="F2562" s="224"/>
      <c r="G2562" s="69"/>
      <c r="H2562" s="69"/>
      <c r="I2562" s="226"/>
      <c r="J2562" s="54"/>
      <c r="K2562" s="55" t="str">
        <f t="shared" si="162"/>
        <v/>
      </c>
    </row>
    <row r="2563" spans="3:11">
      <c r="C2563" s="50" t="str">
        <f t="shared" si="163"/>
        <v/>
      </c>
      <c r="D2563" s="50" t="str">
        <f t="shared" si="164"/>
        <v/>
      </c>
      <c r="E2563" s="50" t="str">
        <f t="shared" si="165"/>
        <v/>
      </c>
      <c r="F2563" s="224"/>
      <c r="G2563" s="69"/>
      <c r="H2563" s="69"/>
      <c r="I2563" s="226"/>
      <c r="J2563" s="54"/>
      <c r="K2563" s="55" t="str">
        <f t="shared" si="162"/>
        <v/>
      </c>
    </row>
    <row r="2564" spans="3:11">
      <c r="C2564" s="50" t="str">
        <f t="shared" si="163"/>
        <v/>
      </c>
      <c r="D2564" s="50" t="str">
        <f t="shared" si="164"/>
        <v/>
      </c>
      <c r="E2564" s="50" t="str">
        <f t="shared" si="165"/>
        <v/>
      </c>
      <c r="F2564" s="224"/>
      <c r="G2564" s="69"/>
      <c r="H2564" s="69"/>
      <c r="I2564" s="226"/>
      <c r="J2564" s="54"/>
      <c r="K2564" s="55" t="str">
        <f t="shared" si="162"/>
        <v/>
      </c>
    </row>
    <row r="2565" spans="3:11">
      <c r="C2565" s="50" t="str">
        <f t="shared" si="163"/>
        <v/>
      </c>
      <c r="D2565" s="50" t="str">
        <f t="shared" si="164"/>
        <v/>
      </c>
      <c r="E2565" s="50" t="str">
        <f t="shared" si="165"/>
        <v/>
      </c>
      <c r="F2565" s="224"/>
      <c r="G2565" s="69"/>
      <c r="H2565" s="69"/>
      <c r="I2565" s="226"/>
      <c r="J2565" s="54"/>
      <c r="K2565" s="55" t="str">
        <f t="shared" si="162"/>
        <v/>
      </c>
    </row>
    <row r="2566" spans="3:11">
      <c r="C2566" s="50" t="str">
        <f t="shared" si="163"/>
        <v/>
      </c>
      <c r="D2566" s="50" t="str">
        <f t="shared" si="164"/>
        <v/>
      </c>
      <c r="E2566" s="50" t="str">
        <f t="shared" si="165"/>
        <v/>
      </c>
      <c r="F2566" s="224"/>
      <c r="G2566" s="69"/>
      <c r="H2566" s="69"/>
      <c r="I2566" s="226"/>
      <c r="J2566" s="54"/>
      <c r="K2566" s="55" t="str">
        <f t="shared" si="162"/>
        <v/>
      </c>
    </row>
    <row r="2567" spans="3:11">
      <c r="C2567" s="50" t="str">
        <f t="shared" si="163"/>
        <v/>
      </c>
      <c r="D2567" s="50" t="str">
        <f t="shared" si="164"/>
        <v/>
      </c>
      <c r="E2567" s="50" t="str">
        <f t="shared" si="165"/>
        <v/>
      </c>
      <c r="F2567" s="224"/>
      <c r="G2567" s="69"/>
      <c r="H2567" s="69"/>
      <c r="I2567" s="226"/>
      <c r="J2567" s="54"/>
      <c r="K2567" s="55" t="str">
        <f t="shared" si="162"/>
        <v/>
      </c>
    </row>
    <row r="2568" spans="3:11">
      <c r="C2568" s="50" t="str">
        <f t="shared" si="163"/>
        <v/>
      </c>
      <c r="D2568" s="50" t="str">
        <f t="shared" si="164"/>
        <v/>
      </c>
      <c r="E2568" s="50" t="str">
        <f t="shared" si="165"/>
        <v/>
      </c>
      <c r="F2568" s="224"/>
      <c r="G2568" s="69"/>
      <c r="H2568" s="69"/>
      <c r="I2568" s="226"/>
      <c r="J2568" s="54"/>
      <c r="K2568" s="55" t="str">
        <f t="shared" si="162"/>
        <v/>
      </c>
    </row>
    <row r="2569" spans="3:11">
      <c r="C2569" s="50" t="str">
        <f t="shared" si="163"/>
        <v/>
      </c>
      <c r="D2569" s="50" t="str">
        <f t="shared" si="164"/>
        <v/>
      </c>
      <c r="E2569" s="50" t="str">
        <f t="shared" si="165"/>
        <v/>
      </c>
      <c r="F2569" s="224"/>
      <c r="G2569" s="69"/>
      <c r="H2569" s="69"/>
      <c r="I2569" s="226"/>
      <c r="J2569" s="54"/>
      <c r="K2569" s="55" t="str">
        <f t="shared" si="162"/>
        <v/>
      </c>
    </row>
    <row r="2570" spans="3:11">
      <c r="C2570" s="50" t="str">
        <f t="shared" si="163"/>
        <v/>
      </c>
      <c r="D2570" s="50" t="str">
        <f t="shared" si="164"/>
        <v/>
      </c>
      <c r="E2570" s="50" t="str">
        <f t="shared" si="165"/>
        <v/>
      </c>
      <c r="F2570" s="224"/>
      <c r="G2570" s="69"/>
      <c r="H2570" s="69"/>
      <c r="I2570" s="226"/>
      <c r="J2570" s="54"/>
      <c r="K2570" s="55" t="str">
        <f t="shared" si="162"/>
        <v/>
      </c>
    </row>
    <row r="2571" spans="3:11">
      <c r="C2571" s="50" t="str">
        <f t="shared" si="163"/>
        <v/>
      </c>
      <c r="D2571" s="50" t="str">
        <f t="shared" si="164"/>
        <v/>
      </c>
      <c r="E2571" s="50" t="str">
        <f t="shared" si="165"/>
        <v/>
      </c>
      <c r="F2571" s="224"/>
      <c r="G2571" s="69"/>
      <c r="H2571" s="69"/>
      <c r="I2571" s="226"/>
      <c r="J2571" s="54"/>
      <c r="K2571" s="55" t="str">
        <f t="shared" si="162"/>
        <v/>
      </c>
    </row>
    <row r="2572" spans="3:11">
      <c r="C2572" s="50" t="str">
        <f t="shared" si="163"/>
        <v/>
      </c>
      <c r="D2572" s="50" t="str">
        <f t="shared" si="164"/>
        <v/>
      </c>
      <c r="E2572" s="50" t="str">
        <f t="shared" si="165"/>
        <v/>
      </c>
      <c r="F2572" s="224"/>
      <c r="G2572" s="69"/>
      <c r="H2572" s="69"/>
      <c r="I2572" s="226"/>
      <c r="J2572" s="54"/>
      <c r="K2572" s="55" t="str">
        <f t="shared" si="162"/>
        <v/>
      </c>
    </row>
    <row r="2573" spans="3:11">
      <c r="C2573" s="50" t="str">
        <f t="shared" si="163"/>
        <v/>
      </c>
      <c r="D2573" s="50" t="str">
        <f t="shared" si="164"/>
        <v/>
      </c>
      <c r="E2573" s="50" t="str">
        <f t="shared" si="165"/>
        <v/>
      </c>
      <c r="F2573" s="224"/>
      <c r="G2573" s="69"/>
      <c r="H2573" s="69"/>
      <c r="I2573" s="226"/>
      <c r="J2573" s="54"/>
      <c r="K2573" s="55" t="str">
        <f t="shared" si="162"/>
        <v/>
      </c>
    </row>
    <row r="2574" spans="3:11">
      <c r="C2574" s="50" t="str">
        <f t="shared" si="163"/>
        <v/>
      </c>
      <c r="D2574" s="50" t="str">
        <f t="shared" si="164"/>
        <v/>
      </c>
      <c r="E2574" s="50" t="str">
        <f t="shared" si="165"/>
        <v/>
      </c>
      <c r="F2574" s="224"/>
      <c r="G2574" s="69"/>
      <c r="H2574" s="69"/>
      <c r="I2574" s="226"/>
      <c r="J2574" s="54"/>
      <c r="K2574" s="55" t="str">
        <f t="shared" si="162"/>
        <v/>
      </c>
    </row>
    <row r="2575" spans="3:11">
      <c r="C2575" s="50" t="str">
        <f t="shared" si="163"/>
        <v/>
      </c>
      <c r="D2575" s="50" t="str">
        <f t="shared" si="164"/>
        <v/>
      </c>
      <c r="E2575" s="50" t="str">
        <f t="shared" si="165"/>
        <v/>
      </c>
      <c r="F2575" s="224"/>
      <c r="G2575" s="69"/>
      <c r="H2575" s="69"/>
      <c r="I2575" s="226"/>
      <c r="J2575" s="54"/>
      <c r="K2575" s="55" t="str">
        <f t="shared" si="162"/>
        <v/>
      </c>
    </row>
    <row r="2576" spans="3:11">
      <c r="C2576" s="50" t="str">
        <f t="shared" si="163"/>
        <v/>
      </c>
      <c r="D2576" s="50" t="str">
        <f t="shared" si="164"/>
        <v/>
      </c>
      <c r="E2576" s="50" t="str">
        <f t="shared" si="165"/>
        <v/>
      </c>
      <c r="F2576" s="224"/>
      <c r="G2576" s="69"/>
      <c r="H2576" s="69"/>
      <c r="I2576" s="226"/>
      <c r="J2576" s="54"/>
      <c r="K2576" s="55" t="str">
        <f t="shared" si="162"/>
        <v/>
      </c>
    </row>
    <row r="2577" spans="3:11">
      <c r="C2577" s="50" t="str">
        <f t="shared" si="163"/>
        <v/>
      </c>
      <c r="D2577" s="50" t="str">
        <f t="shared" si="164"/>
        <v/>
      </c>
      <c r="E2577" s="50" t="str">
        <f t="shared" si="165"/>
        <v/>
      </c>
      <c r="F2577" s="224"/>
      <c r="G2577" s="69"/>
      <c r="H2577" s="69"/>
      <c r="I2577" s="226"/>
      <c r="J2577" s="54"/>
      <c r="K2577" s="55" t="str">
        <f t="shared" si="162"/>
        <v/>
      </c>
    </row>
    <row r="2578" spans="3:11">
      <c r="C2578" s="50" t="str">
        <f t="shared" si="163"/>
        <v/>
      </c>
      <c r="D2578" s="50" t="str">
        <f t="shared" si="164"/>
        <v/>
      </c>
      <c r="E2578" s="50" t="str">
        <f t="shared" si="165"/>
        <v/>
      </c>
      <c r="F2578" s="224"/>
      <c r="G2578" s="69"/>
      <c r="H2578" s="69"/>
      <c r="I2578" s="226"/>
      <c r="J2578" s="54"/>
      <c r="K2578" s="55" t="str">
        <f t="shared" ref="K2578:K2641" si="166">IF(I2578="","",IF(I2578=$A$5,"Entrada",IF(I2578=$A$6,"Entrada",IF(I2578=$A$7,"Entrada",IF(I2578=$A$8,"Entrada",IF(I2578=$A$9,"Entrada",(IF(I2578=$A$10,"Entrada","Saída"))))))))</f>
        <v/>
      </c>
    </row>
    <row r="2579" spans="3:11">
      <c r="C2579" s="50" t="str">
        <f t="shared" si="163"/>
        <v/>
      </c>
      <c r="D2579" s="50" t="str">
        <f t="shared" si="164"/>
        <v/>
      </c>
      <c r="E2579" s="50" t="str">
        <f t="shared" si="165"/>
        <v/>
      </c>
      <c r="F2579" s="224"/>
      <c r="G2579" s="69"/>
      <c r="H2579" s="69"/>
      <c r="I2579" s="226"/>
      <c r="J2579" s="54"/>
      <c r="K2579" s="55" t="str">
        <f t="shared" si="166"/>
        <v/>
      </c>
    </row>
    <row r="2580" spans="3:11">
      <c r="C2580" s="50" t="str">
        <f t="shared" si="163"/>
        <v/>
      </c>
      <c r="D2580" s="50" t="str">
        <f t="shared" si="164"/>
        <v/>
      </c>
      <c r="E2580" s="50" t="str">
        <f t="shared" si="165"/>
        <v/>
      </c>
      <c r="F2580" s="224"/>
      <c r="G2580" s="69"/>
      <c r="H2580" s="69"/>
      <c r="I2580" s="226"/>
      <c r="J2580" s="54"/>
      <c r="K2580" s="55" t="str">
        <f t="shared" si="166"/>
        <v/>
      </c>
    </row>
    <row r="2581" spans="3:11">
      <c r="C2581" s="50" t="str">
        <f t="shared" si="163"/>
        <v/>
      </c>
      <c r="D2581" s="50" t="str">
        <f t="shared" si="164"/>
        <v/>
      </c>
      <c r="E2581" s="50" t="str">
        <f t="shared" si="165"/>
        <v/>
      </c>
      <c r="F2581" s="224"/>
      <c r="G2581" s="69"/>
      <c r="H2581" s="69"/>
      <c r="I2581" s="226"/>
      <c r="J2581" s="54"/>
      <c r="K2581" s="55" t="str">
        <f t="shared" si="166"/>
        <v/>
      </c>
    </row>
    <row r="2582" spans="3:11">
      <c r="C2582" s="50" t="str">
        <f t="shared" si="163"/>
        <v/>
      </c>
      <c r="D2582" s="50" t="str">
        <f t="shared" si="164"/>
        <v/>
      </c>
      <c r="E2582" s="50" t="str">
        <f t="shared" si="165"/>
        <v/>
      </c>
      <c r="F2582" s="224"/>
      <c r="G2582" s="69"/>
      <c r="H2582" s="69"/>
      <c r="I2582" s="226"/>
      <c r="J2582" s="54"/>
      <c r="K2582" s="55" t="str">
        <f t="shared" si="166"/>
        <v/>
      </c>
    </row>
    <row r="2583" spans="3:11">
      <c r="C2583" s="50" t="str">
        <f t="shared" ref="C2583:C2646" si="167">IF(F2583="","",MONTH(F2583))</f>
        <v/>
      </c>
      <c r="D2583" s="50" t="str">
        <f t="shared" ref="D2583:D2646" si="168">IF(F2583="","",YEAR(F2583))</f>
        <v/>
      </c>
      <c r="E2583" s="50" t="str">
        <f t="shared" ref="E2583:E2646" si="169">IF(F2583="","",IF(OR(C2583=10,C2583=11,C2583=12),CONCATENATE(D2583,"/",C2583),CONCATENATE(D2583,"/",0,C2583)))</f>
        <v/>
      </c>
      <c r="F2583" s="224"/>
      <c r="G2583" s="69"/>
      <c r="H2583" s="69"/>
      <c r="I2583" s="226"/>
      <c r="J2583" s="54"/>
      <c r="K2583" s="55" t="str">
        <f t="shared" si="166"/>
        <v/>
      </c>
    </row>
    <row r="2584" spans="3:11">
      <c r="C2584" s="50" t="str">
        <f t="shared" si="167"/>
        <v/>
      </c>
      <c r="D2584" s="50" t="str">
        <f t="shared" si="168"/>
        <v/>
      </c>
      <c r="E2584" s="50" t="str">
        <f t="shared" si="169"/>
        <v/>
      </c>
      <c r="F2584" s="224"/>
      <c r="G2584" s="69"/>
      <c r="H2584" s="69"/>
      <c r="I2584" s="226"/>
      <c r="J2584" s="54"/>
      <c r="K2584" s="55" t="str">
        <f t="shared" si="166"/>
        <v/>
      </c>
    </row>
    <row r="2585" spans="3:11">
      <c r="C2585" s="50" t="str">
        <f t="shared" si="167"/>
        <v/>
      </c>
      <c r="D2585" s="50" t="str">
        <f t="shared" si="168"/>
        <v/>
      </c>
      <c r="E2585" s="50" t="str">
        <f t="shared" si="169"/>
        <v/>
      </c>
      <c r="F2585" s="224"/>
      <c r="G2585" s="69"/>
      <c r="H2585" s="69"/>
      <c r="I2585" s="226"/>
      <c r="J2585" s="54"/>
      <c r="K2585" s="55" t="str">
        <f t="shared" si="166"/>
        <v/>
      </c>
    </row>
    <row r="2586" spans="3:11">
      <c r="C2586" s="50" t="str">
        <f t="shared" si="167"/>
        <v/>
      </c>
      <c r="D2586" s="50" t="str">
        <f t="shared" si="168"/>
        <v/>
      </c>
      <c r="E2586" s="50" t="str">
        <f t="shared" si="169"/>
        <v/>
      </c>
      <c r="F2586" s="224"/>
      <c r="G2586" s="69"/>
      <c r="H2586" s="69"/>
      <c r="I2586" s="226"/>
      <c r="J2586" s="54"/>
      <c r="K2586" s="55" t="str">
        <f t="shared" si="166"/>
        <v/>
      </c>
    </row>
    <row r="2587" spans="3:11">
      <c r="C2587" s="50" t="str">
        <f t="shared" si="167"/>
        <v/>
      </c>
      <c r="D2587" s="50" t="str">
        <f t="shared" si="168"/>
        <v/>
      </c>
      <c r="E2587" s="50" t="str">
        <f t="shared" si="169"/>
        <v/>
      </c>
      <c r="F2587" s="224"/>
      <c r="G2587" s="69"/>
      <c r="H2587" s="69"/>
      <c r="I2587" s="226"/>
      <c r="J2587" s="54"/>
      <c r="K2587" s="55" t="str">
        <f t="shared" si="166"/>
        <v/>
      </c>
    </row>
    <row r="2588" spans="3:11">
      <c r="C2588" s="50" t="str">
        <f t="shared" si="167"/>
        <v/>
      </c>
      <c r="D2588" s="50" t="str">
        <f t="shared" si="168"/>
        <v/>
      </c>
      <c r="E2588" s="50" t="str">
        <f t="shared" si="169"/>
        <v/>
      </c>
      <c r="F2588" s="224"/>
      <c r="G2588" s="69"/>
      <c r="H2588" s="69"/>
      <c r="I2588" s="226"/>
      <c r="J2588" s="54"/>
      <c r="K2588" s="55" t="str">
        <f t="shared" si="166"/>
        <v/>
      </c>
    </row>
    <row r="2589" spans="3:11">
      <c r="C2589" s="50" t="str">
        <f t="shared" si="167"/>
        <v/>
      </c>
      <c r="D2589" s="50" t="str">
        <f t="shared" si="168"/>
        <v/>
      </c>
      <c r="E2589" s="50" t="str">
        <f t="shared" si="169"/>
        <v/>
      </c>
      <c r="F2589" s="224"/>
      <c r="G2589" s="69"/>
      <c r="H2589" s="69"/>
      <c r="I2589" s="226"/>
      <c r="J2589" s="54"/>
      <c r="K2589" s="55" t="str">
        <f t="shared" si="166"/>
        <v/>
      </c>
    </row>
    <row r="2590" spans="3:11">
      <c r="C2590" s="50" t="str">
        <f t="shared" si="167"/>
        <v/>
      </c>
      <c r="D2590" s="50" t="str">
        <f t="shared" si="168"/>
        <v/>
      </c>
      <c r="E2590" s="50" t="str">
        <f t="shared" si="169"/>
        <v/>
      </c>
      <c r="F2590" s="224"/>
      <c r="G2590" s="69"/>
      <c r="H2590" s="69"/>
      <c r="I2590" s="226"/>
      <c r="J2590" s="54"/>
      <c r="K2590" s="55" t="str">
        <f t="shared" si="166"/>
        <v/>
      </c>
    </row>
    <row r="2591" spans="3:11">
      <c r="C2591" s="50" t="str">
        <f t="shared" si="167"/>
        <v/>
      </c>
      <c r="D2591" s="50" t="str">
        <f t="shared" si="168"/>
        <v/>
      </c>
      <c r="E2591" s="50" t="str">
        <f t="shared" si="169"/>
        <v/>
      </c>
      <c r="F2591" s="224"/>
      <c r="G2591" s="69"/>
      <c r="H2591" s="69"/>
      <c r="I2591" s="226"/>
      <c r="J2591" s="54"/>
      <c r="K2591" s="55" t="str">
        <f t="shared" si="166"/>
        <v/>
      </c>
    </row>
    <row r="2592" spans="3:11">
      <c r="C2592" s="50" t="str">
        <f t="shared" si="167"/>
        <v/>
      </c>
      <c r="D2592" s="50" t="str">
        <f t="shared" si="168"/>
        <v/>
      </c>
      <c r="E2592" s="50" t="str">
        <f t="shared" si="169"/>
        <v/>
      </c>
      <c r="F2592" s="224"/>
      <c r="G2592" s="69"/>
      <c r="H2592" s="69"/>
      <c r="I2592" s="226"/>
      <c r="J2592" s="54"/>
      <c r="K2592" s="55" t="str">
        <f t="shared" si="166"/>
        <v/>
      </c>
    </row>
    <row r="2593" spans="3:11">
      <c r="C2593" s="50" t="str">
        <f t="shared" si="167"/>
        <v/>
      </c>
      <c r="D2593" s="50" t="str">
        <f t="shared" si="168"/>
        <v/>
      </c>
      <c r="E2593" s="50" t="str">
        <f t="shared" si="169"/>
        <v/>
      </c>
      <c r="F2593" s="224"/>
      <c r="G2593" s="69"/>
      <c r="H2593" s="69"/>
      <c r="I2593" s="226"/>
      <c r="J2593" s="54"/>
      <c r="K2593" s="55" t="str">
        <f t="shared" si="166"/>
        <v/>
      </c>
    </row>
    <row r="2594" spans="3:11">
      <c r="C2594" s="50" t="str">
        <f t="shared" si="167"/>
        <v/>
      </c>
      <c r="D2594" s="50" t="str">
        <f t="shared" si="168"/>
        <v/>
      </c>
      <c r="E2594" s="50" t="str">
        <f t="shared" si="169"/>
        <v/>
      </c>
      <c r="F2594" s="224"/>
      <c r="G2594" s="69"/>
      <c r="H2594" s="69"/>
      <c r="I2594" s="226"/>
      <c r="J2594" s="54"/>
      <c r="K2594" s="55" t="str">
        <f t="shared" si="166"/>
        <v/>
      </c>
    </row>
    <row r="2595" spans="3:11">
      <c r="C2595" s="50" t="str">
        <f t="shared" si="167"/>
        <v/>
      </c>
      <c r="D2595" s="50" t="str">
        <f t="shared" si="168"/>
        <v/>
      </c>
      <c r="E2595" s="50" t="str">
        <f t="shared" si="169"/>
        <v/>
      </c>
      <c r="F2595" s="224"/>
      <c r="G2595" s="69"/>
      <c r="H2595" s="69"/>
      <c r="I2595" s="226"/>
      <c r="J2595" s="54"/>
      <c r="K2595" s="55" t="str">
        <f t="shared" si="166"/>
        <v/>
      </c>
    </row>
    <row r="2596" spans="3:11">
      <c r="C2596" s="50" t="str">
        <f t="shared" si="167"/>
        <v/>
      </c>
      <c r="D2596" s="50" t="str">
        <f t="shared" si="168"/>
        <v/>
      </c>
      <c r="E2596" s="50" t="str">
        <f t="shared" si="169"/>
        <v/>
      </c>
      <c r="F2596" s="224"/>
      <c r="G2596" s="69"/>
      <c r="H2596" s="69"/>
      <c r="I2596" s="226"/>
      <c r="J2596" s="54"/>
      <c r="K2596" s="55" t="str">
        <f t="shared" si="166"/>
        <v/>
      </c>
    </row>
    <row r="2597" spans="3:11">
      <c r="C2597" s="50" t="str">
        <f t="shared" si="167"/>
        <v/>
      </c>
      <c r="D2597" s="50" t="str">
        <f t="shared" si="168"/>
        <v/>
      </c>
      <c r="E2597" s="50" t="str">
        <f t="shared" si="169"/>
        <v/>
      </c>
      <c r="F2597" s="224"/>
      <c r="G2597" s="69"/>
      <c r="H2597" s="69"/>
      <c r="I2597" s="226"/>
      <c r="J2597" s="54"/>
      <c r="K2597" s="55" t="str">
        <f t="shared" si="166"/>
        <v/>
      </c>
    </row>
    <row r="2598" spans="3:11">
      <c r="C2598" s="50" t="str">
        <f t="shared" si="167"/>
        <v/>
      </c>
      <c r="D2598" s="50" t="str">
        <f t="shared" si="168"/>
        <v/>
      </c>
      <c r="E2598" s="50" t="str">
        <f t="shared" si="169"/>
        <v/>
      </c>
      <c r="F2598" s="224"/>
      <c r="G2598" s="69"/>
      <c r="H2598" s="69"/>
      <c r="I2598" s="226"/>
      <c r="J2598" s="54"/>
      <c r="K2598" s="55" t="str">
        <f t="shared" si="166"/>
        <v/>
      </c>
    </row>
    <row r="2599" spans="3:11">
      <c r="C2599" s="50" t="str">
        <f t="shared" si="167"/>
        <v/>
      </c>
      <c r="D2599" s="50" t="str">
        <f t="shared" si="168"/>
        <v/>
      </c>
      <c r="E2599" s="50" t="str">
        <f t="shared" si="169"/>
        <v/>
      </c>
      <c r="F2599" s="224"/>
      <c r="G2599" s="69"/>
      <c r="H2599" s="69"/>
      <c r="I2599" s="226"/>
      <c r="J2599" s="54"/>
      <c r="K2599" s="55" t="str">
        <f t="shared" si="166"/>
        <v/>
      </c>
    </row>
    <row r="2600" spans="3:11">
      <c r="C2600" s="50" t="str">
        <f t="shared" si="167"/>
        <v/>
      </c>
      <c r="D2600" s="50" t="str">
        <f t="shared" si="168"/>
        <v/>
      </c>
      <c r="E2600" s="50" t="str">
        <f t="shared" si="169"/>
        <v/>
      </c>
      <c r="F2600" s="224"/>
      <c r="G2600" s="69"/>
      <c r="H2600" s="69"/>
      <c r="I2600" s="226"/>
      <c r="J2600" s="54"/>
      <c r="K2600" s="55" t="str">
        <f t="shared" si="166"/>
        <v/>
      </c>
    </row>
    <row r="2601" spans="3:11">
      <c r="C2601" s="50" t="str">
        <f t="shared" si="167"/>
        <v/>
      </c>
      <c r="D2601" s="50" t="str">
        <f t="shared" si="168"/>
        <v/>
      </c>
      <c r="E2601" s="50" t="str">
        <f t="shared" si="169"/>
        <v/>
      </c>
      <c r="F2601" s="224"/>
      <c r="G2601" s="69"/>
      <c r="H2601" s="69"/>
      <c r="I2601" s="226"/>
      <c r="J2601" s="54"/>
      <c r="K2601" s="55" t="str">
        <f t="shared" si="166"/>
        <v/>
      </c>
    </row>
    <row r="2602" spans="3:11">
      <c r="C2602" s="50" t="str">
        <f t="shared" si="167"/>
        <v/>
      </c>
      <c r="D2602" s="50" t="str">
        <f t="shared" si="168"/>
        <v/>
      </c>
      <c r="E2602" s="50" t="str">
        <f t="shared" si="169"/>
        <v/>
      </c>
      <c r="F2602" s="224"/>
      <c r="G2602" s="69"/>
      <c r="H2602" s="69"/>
      <c r="I2602" s="226"/>
      <c r="J2602" s="54"/>
      <c r="K2602" s="55" t="str">
        <f t="shared" si="166"/>
        <v/>
      </c>
    </row>
    <row r="2603" spans="3:11">
      <c r="C2603" s="50" t="str">
        <f t="shared" si="167"/>
        <v/>
      </c>
      <c r="D2603" s="50" t="str">
        <f t="shared" si="168"/>
        <v/>
      </c>
      <c r="E2603" s="50" t="str">
        <f t="shared" si="169"/>
        <v/>
      </c>
      <c r="F2603" s="224"/>
      <c r="G2603" s="69"/>
      <c r="H2603" s="69"/>
      <c r="I2603" s="226"/>
      <c r="J2603" s="54"/>
      <c r="K2603" s="55" t="str">
        <f t="shared" si="166"/>
        <v/>
      </c>
    </row>
    <row r="2604" spans="3:11">
      <c r="C2604" s="50" t="str">
        <f t="shared" si="167"/>
        <v/>
      </c>
      <c r="D2604" s="50" t="str">
        <f t="shared" si="168"/>
        <v/>
      </c>
      <c r="E2604" s="50" t="str">
        <f t="shared" si="169"/>
        <v/>
      </c>
      <c r="F2604" s="224"/>
      <c r="G2604" s="69"/>
      <c r="H2604" s="69"/>
      <c r="I2604" s="226"/>
      <c r="J2604" s="54"/>
      <c r="K2604" s="55" t="str">
        <f t="shared" si="166"/>
        <v/>
      </c>
    </row>
    <row r="2605" spans="3:11">
      <c r="C2605" s="50" t="str">
        <f t="shared" si="167"/>
        <v/>
      </c>
      <c r="D2605" s="50" t="str">
        <f t="shared" si="168"/>
        <v/>
      </c>
      <c r="E2605" s="50" t="str">
        <f t="shared" si="169"/>
        <v/>
      </c>
      <c r="F2605" s="224"/>
      <c r="G2605" s="69"/>
      <c r="H2605" s="69"/>
      <c r="I2605" s="226"/>
      <c r="J2605" s="54"/>
      <c r="K2605" s="55" t="str">
        <f t="shared" si="166"/>
        <v/>
      </c>
    </row>
    <row r="2606" spans="3:11">
      <c r="C2606" s="50" t="str">
        <f t="shared" si="167"/>
        <v/>
      </c>
      <c r="D2606" s="50" t="str">
        <f t="shared" si="168"/>
        <v/>
      </c>
      <c r="E2606" s="50" t="str">
        <f t="shared" si="169"/>
        <v/>
      </c>
      <c r="F2606" s="224"/>
      <c r="G2606" s="69"/>
      <c r="H2606" s="69"/>
      <c r="I2606" s="226"/>
      <c r="J2606" s="54"/>
      <c r="K2606" s="55" t="str">
        <f t="shared" si="166"/>
        <v/>
      </c>
    </row>
    <row r="2607" spans="3:11">
      <c r="C2607" s="50" t="str">
        <f t="shared" si="167"/>
        <v/>
      </c>
      <c r="D2607" s="50" t="str">
        <f t="shared" si="168"/>
        <v/>
      </c>
      <c r="E2607" s="50" t="str">
        <f t="shared" si="169"/>
        <v/>
      </c>
      <c r="F2607" s="224"/>
      <c r="G2607" s="69"/>
      <c r="H2607" s="69"/>
      <c r="I2607" s="226"/>
      <c r="J2607" s="54"/>
      <c r="K2607" s="55" t="str">
        <f t="shared" si="166"/>
        <v/>
      </c>
    </row>
    <row r="2608" spans="3:11">
      <c r="C2608" s="50" t="str">
        <f t="shared" si="167"/>
        <v/>
      </c>
      <c r="D2608" s="50" t="str">
        <f t="shared" si="168"/>
        <v/>
      </c>
      <c r="E2608" s="50" t="str">
        <f t="shared" si="169"/>
        <v/>
      </c>
      <c r="F2608" s="224"/>
      <c r="G2608" s="69"/>
      <c r="H2608" s="69"/>
      <c r="I2608" s="226"/>
      <c r="J2608" s="54"/>
      <c r="K2608" s="55" t="str">
        <f t="shared" si="166"/>
        <v/>
      </c>
    </row>
    <row r="2609" spans="3:11">
      <c r="C2609" s="50" t="str">
        <f t="shared" si="167"/>
        <v/>
      </c>
      <c r="D2609" s="50" t="str">
        <f t="shared" si="168"/>
        <v/>
      </c>
      <c r="E2609" s="50" t="str">
        <f t="shared" si="169"/>
        <v/>
      </c>
      <c r="F2609" s="224"/>
      <c r="G2609" s="69"/>
      <c r="H2609" s="69"/>
      <c r="I2609" s="226"/>
      <c r="J2609" s="54"/>
      <c r="K2609" s="55" t="str">
        <f t="shared" si="166"/>
        <v/>
      </c>
    </row>
    <row r="2610" spans="3:11">
      <c r="C2610" s="50" t="str">
        <f t="shared" si="167"/>
        <v/>
      </c>
      <c r="D2610" s="50" t="str">
        <f t="shared" si="168"/>
        <v/>
      </c>
      <c r="E2610" s="50" t="str">
        <f t="shared" si="169"/>
        <v/>
      </c>
      <c r="F2610" s="224"/>
      <c r="G2610" s="69"/>
      <c r="H2610" s="69"/>
      <c r="I2610" s="226"/>
      <c r="J2610" s="54"/>
      <c r="K2610" s="55" t="str">
        <f t="shared" si="166"/>
        <v/>
      </c>
    </row>
    <row r="2611" spans="3:11">
      <c r="C2611" s="50" t="str">
        <f t="shared" si="167"/>
        <v/>
      </c>
      <c r="D2611" s="50" t="str">
        <f t="shared" si="168"/>
        <v/>
      </c>
      <c r="E2611" s="50" t="str">
        <f t="shared" si="169"/>
        <v/>
      </c>
      <c r="F2611" s="224"/>
      <c r="G2611" s="69"/>
      <c r="H2611" s="69"/>
      <c r="I2611" s="226"/>
      <c r="J2611" s="54"/>
      <c r="K2611" s="55" t="str">
        <f t="shared" si="166"/>
        <v/>
      </c>
    </row>
    <row r="2612" spans="3:11">
      <c r="C2612" s="50" t="str">
        <f t="shared" si="167"/>
        <v/>
      </c>
      <c r="D2612" s="50" t="str">
        <f t="shared" si="168"/>
        <v/>
      </c>
      <c r="E2612" s="50" t="str">
        <f t="shared" si="169"/>
        <v/>
      </c>
      <c r="F2612" s="224"/>
      <c r="G2612" s="69"/>
      <c r="H2612" s="69"/>
      <c r="I2612" s="226"/>
      <c r="J2612" s="54"/>
      <c r="K2612" s="55" t="str">
        <f t="shared" si="166"/>
        <v/>
      </c>
    </row>
    <row r="2613" spans="3:11">
      <c r="C2613" s="50" t="str">
        <f t="shared" si="167"/>
        <v/>
      </c>
      <c r="D2613" s="50" t="str">
        <f t="shared" si="168"/>
        <v/>
      </c>
      <c r="E2613" s="50" t="str">
        <f t="shared" si="169"/>
        <v/>
      </c>
      <c r="F2613" s="224"/>
      <c r="G2613" s="69"/>
      <c r="H2613" s="69"/>
      <c r="I2613" s="226"/>
      <c r="J2613" s="54"/>
      <c r="K2613" s="55" t="str">
        <f t="shared" si="166"/>
        <v/>
      </c>
    </row>
    <row r="2614" spans="3:11">
      <c r="C2614" s="50" t="str">
        <f t="shared" si="167"/>
        <v/>
      </c>
      <c r="D2614" s="50" t="str">
        <f t="shared" si="168"/>
        <v/>
      </c>
      <c r="E2614" s="50" t="str">
        <f t="shared" si="169"/>
        <v/>
      </c>
      <c r="F2614" s="224"/>
      <c r="G2614" s="69"/>
      <c r="H2614" s="69"/>
      <c r="I2614" s="226"/>
      <c r="J2614" s="54"/>
      <c r="K2614" s="55" t="str">
        <f t="shared" si="166"/>
        <v/>
      </c>
    </row>
    <row r="2615" spans="3:11">
      <c r="C2615" s="50" t="str">
        <f t="shared" si="167"/>
        <v/>
      </c>
      <c r="D2615" s="50" t="str">
        <f t="shared" si="168"/>
        <v/>
      </c>
      <c r="E2615" s="50" t="str">
        <f t="shared" si="169"/>
        <v/>
      </c>
      <c r="F2615" s="224"/>
      <c r="G2615" s="69"/>
      <c r="H2615" s="69"/>
      <c r="I2615" s="226"/>
      <c r="J2615" s="54"/>
      <c r="K2615" s="55" t="str">
        <f t="shared" si="166"/>
        <v/>
      </c>
    </row>
    <row r="2616" spans="3:11">
      <c r="C2616" s="50" t="str">
        <f t="shared" si="167"/>
        <v/>
      </c>
      <c r="D2616" s="50" t="str">
        <f t="shared" si="168"/>
        <v/>
      </c>
      <c r="E2616" s="50" t="str">
        <f t="shared" si="169"/>
        <v/>
      </c>
      <c r="F2616" s="224"/>
      <c r="G2616" s="69"/>
      <c r="H2616" s="69"/>
      <c r="I2616" s="226"/>
      <c r="J2616" s="54"/>
      <c r="K2616" s="55" t="str">
        <f t="shared" si="166"/>
        <v/>
      </c>
    </row>
    <row r="2617" spans="3:11">
      <c r="C2617" s="50" t="str">
        <f t="shared" si="167"/>
        <v/>
      </c>
      <c r="D2617" s="50" t="str">
        <f t="shared" si="168"/>
        <v/>
      </c>
      <c r="E2617" s="50" t="str">
        <f t="shared" si="169"/>
        <v/>
      </c>
      <c r="F2617" s="224"/>
      <c r="G2617" s="69"/>
      <c r="H2617" s="69"/>
      <c r="I2617" s="226"/>
      <c r="J2617" s="54"/>
      <c r="K2617" s="55" t="str">
        <f t="shared" si="166"/>
        <v/>
      </c>
    </row>
    <row r="2618" spans="3:11">
      <c r="C2618" s="50" t="str">
        <f t="shared" si="167"/>
        <v/>
      </c>
      <c r="D2618" s="50" t="str">
        <f t="shared" si="168"/>
        <v/>
      </c>
      <c r="E2618" s="50" t="str">
        <f t="shared" si="169"/>
        <v/>
      </c>
      <c r="F2618" s="224"/>
      <c r="G2618" s="69"/>
      <c r="H2618" s="69"/>
      <c r="I2618" s="226"/>
      <c r="J2618" s="54"/>
      <c r="K2618" s="55" t="str">
        <f t="shared" si="166"/>
        <v/>
      </c>
    </row>
    <row r="2619" spans="3:11">
      <c r="C2619" s="50" t="str">
        <f t="shared" si="167"/>
        <v/>
      </c>
      <c r="D2619" s="50" t="str">
        <f t="shared" si="168"/>
        <v/>
      </c>
      <c r="E2619" s="50" t="str">
        <f t="shared" si="169"/>
        <v/>
      </c>
      <c r="F2619" s="224"/>
      <c r="G2619" s="69"/>
      <c r="H2619" s="69"/>
      <c r="I2619" s="226"/>
      <c r="J2619" s="54"/>
      <c r="K2619" s="55" t="str">
        <f t="shared" si="166"/>
        <v/>
      </c>
    </row>
    <row r="2620" spans="3:11">
      <c r="C2620" s="50" t="str">
        <f t="shared" si="167"/>
        <v/>
      </c>
      <c r="D2620" s="50" t="str">
        <f t="shared" si="168"/>
        <v/>
      </c>
      <c r="E2620" s="50" t="str">
        <f t="shared" si="169"/>
        <v/>
      </c>
      <c r="F2620" s="224"/>
      <c r="G2620" s="69"/>
      <c r="H2620" s="69"/>
      <c r="I2620" s="226"/>
      <c r="J2620" s="54"/>
      <c r="K2620" s="55" t="str">
        <f t="shared" si="166"/>
        <v/>
      </c>
    </row>
    <row r="2621" spans="3:11">
      <c r="C2621" s="50" t="str">
        <f t="shared" si="167"/>
        <v/>
      </c>
      <c r="D2621" s="50" t="str">
        <f t="shared" si="168"/>
        <v/>
      </c>
      <c r="E2621" s="50" t="str">
        <f t="shared" si="169"/>
        <v/>
      </c>
      <c r="F2621" s="224"/>
      <c r="G2621" s="69"/>
      <c r="H2621" s="69"/>
      <c r="I2621" s="226"/>
      <c r="J2621" s="54"/>
      <c r="K2621" s="55" t="str">
        <f t="shared" si="166"/>
        <v/>
      </c>
    </row>
    <row r="2622" spans="3:11">
      <c r="C2622" s="50" t="str">
        <f t="shared" si="167"/>
        <v/>
      </c>
      <c r="D2622" s="50" t="str">
        <f t="shared" si="168"/>
        <v/>
      </c>
      <c r="E2622" s="50" t="str">
        <f t="shared" si="169"/>
        <v/>
      </c>
      <c r="F2622" s="224"/>
      <c r="G2622" s="69"/>
      <c r="H2622" s="69"/>
      <c r="I2622" s="226"/>
      <c r="J2622" s="54"/>
      <c r="K2622" s="55" t="str">
        <f t="shared" si="166"/>
        <v/>
      </c>
    </row>
    <row r="2623" spans="3:11">
      <c r="C2623" s="50" t="str">
        <f t="shared" si="167"/>
        <v/>
      </c>
      <c r="D2623" s="50" t="str">
        <f t="shared" si="168"/>
        <v/>
      </c>
      <c r="E2623" s="50" t="str">
        <f t="shared" si="169"/>
        <v/>
      </c>
      <c r="F2623" s="224"/>
      <c r="G2623" s="69"/>
      <c r="H2623" s="69"/>
      <c r="I2623" s="226"/>
      <c r="J2623" s="54"/>
      <c r="K2623" s="55" t="str">
        <f t="shared" si="166"/>
        <v/>
      </c>
    </row>
    <row r="2624" spans="3:11">
      <c r="C2624" s="50" t="str">
        <f t="shared" si="167"/>
        <v/>
      </c>
      <c r="D2624" s="50" t="str">
        <f t="shared" si="168"/>
        <v/>
      </c>
      <c r="E2624" s="50" t="str">
        <f t="shared" si="169"/>
        <v/>
      </c>
      <c r="F2624" s="224"/>
      <c r="G2624" s="69"/>
      <c r="H2624" s="69"/>
      <c r="I2624" s="226"/>
      <c r="J2624" s="54"/>
      <c r="K2624" s="55" t="str">
        <f t="shared" si="166"/>
        <v/>
      </c>
    </row>
    <row r="2625" spans="3:11">
      <c r="C2625" s="50" t="str">
        <f t="shared" si="167"/>
        <v/>
      </c>
      <c r="D2625" s="50" t="str">
        <f t="shared" si="168"/>
        <v/>
      </c>
      <c r="E2625" s="50" t="str">
        <f t="shared" si="169"/>
        <v/>
      </c>
      <c r="F2625" s="224"/>
      <c r="G2625" s="69"/>
      <c r="H2625" s="69"/>
      <c r="I2625" s="226"/>
      <c r="J2625" s="54"/>
      <c r="K2625" s="55" t="str">
        <f t="shared" si="166"/>
        <v/>
      </c>
    </row>
    <row r="2626" spans="3:11">
      <c r="C2626" s="50" t="str">
        <f t="shared" si="167"/>
        <v/>
      </c>
      <c r="D2626" s="50" t="str">
        <f t="shared" si="168"/>
        <v/>
      </c>
      <c r="E2626" s="50" t="str">
        <f t="shared" si="169"/>
        <v/>
      </c>
      <c r="F2626" s="224"/>
      <c r="G2626" s="69"/>
      <c r="H2626" s="69"/>
      <c r="I2626" s="226"/>
      <c r="J2626" s="54"/>
      <c r="K2626" s="55" t="str">
        <f t="shared" si="166"/>
        <v/>
      </c>
    </row>
    <row r="2627" spans="3:11">
      <c r="C2627" s="50" t="str">
        <f t="shared" si="167"/>
        <v/>
      </c>
      <c r="D2627" s="50" t="str">
        <f t="shared" si="168"/>
        <v/>
      </c>
      <c r="E2627" s="50" t="str">
        <f t="shared" si="169"/>
        <v/>
      </c>
      <c r="F2627" s="224"/>
      <c r="G2627" s="69"/>
      <c r="H2627" s="69"/>
      <c r="I2627" s="226"/>
      <c r="J2627" s="54"/>
      <c r="K2627" s="55" t="str">
        <f t="shared" si="166"/>
        <v/>
      </c>
    </row>
    <row r="2628" spans="3:11">
      <c r="C2628" s="50" t="str">
        <f t="shared" si="167"/>
        <v/>
      </c>
      <c r="D2628" s="50" t="str">
        <f t="shared" si="168"/>
        <v/>
      </c>
      <c r="E2628" s="50" t="str">
        <f t="shared" si="169"/>
        <v/>
      </c>
      <c r="F2628" s="224"/>
      <c r="G2628" s="69"/>
      <c r="H2628" s="69"/>
      <c r="I2628" s="226"/>
      <c r="J2628" s="54"/>
      <c r="K2628" s="55" t="str">
        <f t="shared" si="166"/>
        <v/>
      </c>
    </row>
    <row r="2629" spans="3:11">
      <c r="C2629" s="50" t="str">
        <f t="shared" si="167"/>
        <v/>
      </c>
      <c r="D2629" s="50" t="str">
        <f t="shared" si="168"/>
        <v/>
      </c>
      <c r="E2629" s="50" t="str">
        <f t="shared" si="169"/>
        <v/>
      </c>
      <c r="F2629" s="224"/>
      <c r="G2629" s="69"/>
      <c r="H2629" s="69"/>
      <c r="I2629" s="226"/>
      <c r="J2629" s="54"/>
      <c r="K2629" s="55" t="str">
        <f t="shared" si="166"/>
        <v/>
      </c>
    </row>
    <row r="2630" spans="3:11">
      <c r="C2630" s="50" t="str">
        <f t="shared" si="167"/>
        <v/>
      </c>
      <c r="D2630" s="50" t="str">
        <f t="shared" si="168"/>
        <v/>
      </c>
      <c r="E2630" s="50" t="str">
        <f t="shared" si="169"/>
        <v/>
      </c>
      <c r="F2630" s="224"/>
      <c r="G2630" s="69"/>
      <c r="H2630" s="69"/>
      <c r="I2630" s="226"/>
      <c r="J2630" s="54"/>
      <c r="K2630" s="55" t="str">
        <f t="shared" si="166"/>
        <v/>
      </c>
    </row>
    <row r="2631" spans="3:11">
      <c r="C2631" s="50" t="str">
        <f t="shared" si="167"/>
        <v/>
      </c>
      <c r="D2631" s="50" t="str">
        <f t="shared" si="168"/>
        <v/>
      </c>
      <c r="E2631" s="50" t="str">
        <f t="shared" si="169"/>
        <v/>
      </c>
      <c r="F2631" s="224"/>
      <c r="G2631" s="69"/>
      <c r="H2631" s="69"/>
      <c r="I2631" s="226"/>
      <c r="J2631" s="54"/>
      <c r="K2631" s="55" t="str">
        <f t="shared" si="166"/>
        <v/>
      </c>
    </row>
    <row r="2632" spans="3:11">
      <c r="C2632" s="50" t="str">
        <f t="shared" si="167"/>
        <v/>
      </c>
      <c r="D2632" s="50" t="str">
        <f t="shared" si="168"/>
        <v/>
      </c>
      <c r="E2632" s="50" t="str">
        <f t="shared" si="169"/>
        <v/>
      </c>
      <c r="F2632" s="224"/>
      <c r="G2632" s="69"/>
      <c r="H2632" s="69"/>
      <c r="I2632" s="226"/>
      <c r="J2632" s="54"/>
      <c r="K2632" s="55" t="str">
        <f t="shared" si="166"/>
        <v/>
      </c>
    </row>
    <row r="2633" spans="3:11">
      <c r="C2633" s="50" t="str">
        <f t="shared" si="167"/>
        <v/>
      </c>
      <c r="D2633" s="50" t="str">
        <f t="shared" si="168"/>
        <v/>
      </c>
      <c r="E2633" s="50" t="str">
        <f t="shared" si="169"/>
        <v/>
      </c>
      <c r="F2633" s="224"/>
      <c r="G2633" s="69"/>
      <c r="H2633" s="69"/>
      <c r="I2633" s="226"/>
      <c r="J2633" s="54"/>
      <c r="K2633" s="55" t="str">
        <f t="shared" si="166"/>
        <v/>
      </c>
    </row>
    <row r="2634" spans="3:11">
      <c r="C2634" s="50" t="str">
        <f t="shared" si="167"/>
        <v/>
      </c>
      <c r="D2634" s="50" t="str">
        <f t="shared" si="168"/>
        <v/>
      </c>
      <c r="E2634" s="50" t="str">
        <f t="shared" si="169"/>
        <v/>
      </c>
      <c r="F2634" s="224"/>
      <c r="G2634" s="69"/>
      <c r="H2634" s="69"/>
      <c r="I2634" s="226"/>
      <c r="J2634" s="54"/>
      <c r="K2634" s="55" t="str">
        <f t="shared" si="166"/>
        <v/>
      </c>
    </row>
    <row r="2635" spans="3:11">
      <c r="C2635" s="50" t="str">
        <f t="shared" si="167"/>
        <v/>
      </c>
      <c r="D2635" s="50" t="str">
        <f t="shared" si="168"/>
        <v/>
      </c>
      <c r="E2635" s="50" t="str">
        <f t="shared" si="169"/>
        <v/>
      </c>
      <c r="F2635" s="224"/>
      <c r="G2635" s="69"/>
      <c r="H2635" s="69"/>
      <c r="I2635" s="226"/>
      <c r="J2635" s="54"/>
      <c r="K2635" s="55" t="str">
        <f t="shared" si="166"/>
        <v/>
      </c>
    </row>
    <row r="2636" spans="3:11">
      <c r="C2636" s="50" t="str">
        <f t="shared" si="167"/>
        <v/>
      </c>
      <c r="D2636" s="50" t="str">
        <f t="shared" si="168"/>
        <v/>
      </c>
      <c r="E2636" s="50" t="str">
        <f t="shared" si="169"/>
        <v/>
      </c>
      <c r="F2636" s="224"/>
      <c r="G2636" s="69"/>
      <c r="H2636" s="69"/>
      <c r="I2636" s="226"/>
      <c r="J2636" s="54"/>
      <c r="K2636" s="55" t="str">
        <f t="shared" si="166"/>
        <v/>
      </c>
    </row>
    <row r="2637" spans="3:11">
      <c r="C2637" s="50" t="str">
        <f t="shared" si="167"/>
        <v/>
      </c>
      <c r="D2637" s="50" t="str">
        <f t="shared" si="168"/>
        <v/>
      </c>
      <c r="E2637" s="50" t="str">
        <f t="shared" si="169"/>
        <v/>
      </c>
      <c r="F2637" s="224"/>
      <c r="G2637" s="69"/>
      <c r="H2637" s="69"/>
      <c r="I2637" s="226"/>
      <c r="J2637" s="54"/>
      <c r="K2637" s="55" t="str">
        <f t="shared" si="166"/>
        <v/>
      </c>
    </row>
    <row r="2638" spans="3:11">
      <c r="C2638" s="50" t="str">
        <f t="shared" si="167"/>
        <v/>
      </c>
      <c r="D2638" s="50" t="str">
        <f t="shared" si="168"/>
        <v/>
      </c>
      <c r="E2638" s="50" t="str">
        <f t="shared" si="169"/>
        <v/>
      </c>
      <c r="F2638" s="224"/>
      <c r="G2638" s="69"/>
      <c r="H2638" s="69"/>
      <c r="I2638" s="226"/>
      <c r="J2638" s="54"/>
      <c r="K2638" s="55" t="str">
        <f t="shared" si="166"/>
        <v/>
      </c>
    </row>
    <row r="2639" spans="3:11">
      <c r="C2639" s="50" t="str">
        <f t="shared" si="167"/>
        <v/>
      </c>
      <c r="D2639" s="50" t="str">
        <f t="shared" si="168"/>
        <v/>
      </c>
      <c r="E2639" s="50" t="str">
        <f t="shared" si="169"/>
        <v/>
      </c>
      <c r="F2639" s="224"/>
      <c r="G2639" s="69"/>
      <c r="H2639" s="69"/>
      <c r="I2639" s="226"/>
      <c r="J2639" s="54"/>
      <c r="K2639" s="55" t="str">
        <f t="shared" si="166"/>
        <v/>
      </c>
    </row>
    <row r="2640" spans="3:11">
      <c r="C2640" s="50" t="str">
        <f t="shared" si="167"/>
        <v/>
      </c>
      <c r="D2640" s="50" t="str">
        <f t="shared" si="168"/>
        <v/>
      </c>
      <c r="E2640" s="50" t="str">
        <f t="shared" si="169"/>
        <v/>
      </c>
      <c r="F2640" s="224"/>
      <c r="G2640" s="69"/>
      <c r="H2640" s="69"/>
      <c r="I2640" s="226"/>
      <c r="J2640" s="54"/>
      <c r="K2640" s="55" t="str">
        <f t="shared" si="166"/>
        <v/>
      </c>
    </row>
    <row r="2641" spans="3:11">
      <c r="C2641" s="50" t="str">
        <f t="shared" si="167"/>
        <v/>
      </c>
      <c r="D2641" s="50" t="str">
        <f t="shared" si="168"/>
        <v/>
      </c>
      <c r="E2641" s="50" t="str">
        <f t="shared" si="169"/>
        <v/>
      </c>
      <c r="F2641" s="224"/>
      <c r="G2641" s="69"/>
      <c r="H2641" s="69"/>
      <c r="I2641" s="226"/>
      <c r="J2641" s="54"/>
      <c r="K2641" s="55" t="str">
        <f t="shared" si="166"/>
        <v/>
      </c>
    </row>
    <row r="2642" spans="3:11">
      <c r="C2642" s="50" t="str">
        <f t="shared" si="167"/>
        <v/>
      </c>
      <c r="D2642" s="50" t="str">
        <f t="shared" si="168"/>
        <v/>
      </c>
      <c r="E2642" s="50" t="str">
        <f t="shared" si="169"/>
        <v/>
      </c>
      <c r="F2642" s="224"/>
      <c r="G2642" s="69"/>
      <c r="H2642" s="69"/>
      <c r="I2642" s="226"/>
      <c r="J2642" s="54"/>
      <c r="K2642" s="55" t="str">
        <f t="shared" ref="K2642:K2705" si="170">IF(I2642="","",IF(I2642=$A$5,"Entrada",IF(I2642=$A$6,"Entrada",IF(I2642=$A$7,"Entrada",IF(I2642=$A$8,"Entrada",IF(I2642=$A$9,"Entrada",(IF(I2642=$A$10,"Entrada","Saída"))))))))</f>
        <v/>
      </c>
    </row>
    <row r="2643" spans="3:11">
      <c r="C2643" s="50" t="str">
        <f t="shared" si="167"/>
        <v/>
      </c>
      <c r="D2643" s="50" t="str">
        <f t="shared" si="168"/>
        <v/>
      </c>
      <c r="E2643" s="50" t="str">
        <f t="shared" si="169"/>
        <v/>
      </c>
      <c r="F2643" s="224"/>
      <c r="G2643" s="69"/>
      <c r="H2643" s="69"/>
      <c r="I2643" s="226"/>
      <c r="J2643" s="54"/>
      <c r="K2643" s="55" t="str">
        <f t="shared" si="170"/>
        <v/>
      </c>
    </row>
    <row r="2644" spans="3:11">
      <c r="C2644" s="50" t="str">
        <f t="shared" si="167"/>
        <v/>
      </c>
      <c r="D2644" s="50" t="str">
        <f t="shared" si="168"/>
        <v/>
      </c>
      <c r="E2644" s="50" t="str">
        <f t="shared" si="169"/>
        <v/>
      </c>
      <c r="F2644" s="224"/>
      <c r="G2644" s="69"/>
      <c r="H2644" s="69"/>
      <c r="I2644" s="226"/>
      <c r="J2644" s="54"/>
      <c r="K2644" s="55" t="str">
        <f t="shared" si="170"/>
        <v/>
      </c>
    </row>
    <row r="2645" spans="3:11">
      <c r="C2645" s="50" t="str">
        <f t="shared" si="167"/>
        <v/>
      </c>
      <c r="D2645" s="50" t="str">
        <f t="shared" si="168"/>
        <v/>
      </c>
      <c r="E2645" s="50" t="str">
        <f t="shared" si="169"/>
        <v/>
      </c>
      <c r="F2645" s="224"/>
      <c r="G2645" s="69"/>
      <c r="H2645" s="69"/>
      <c r="I2645" s="226"/>
      <c r="J2645" s="54"/>
      <c r="K2645" s="55" t="str">
        <f t="shared" si="170"/>
        <v/>
      </c>
    </row>
    <row r="2646" spans="3:11">
      <c r="C2646" s="50" t="str">
        <f t="shared" si="167"/>
        <v/>
      </c>
      <c r="D2646" s="50" t="str">
        <f t="shared" si="168"/>
        <v/>
      </c>
      <c r="E2646" s="50" t="str">
        <f t="shared" si="169"/>
        <v/>
      </c>
      <c r="F2646" s="224"/>
      <c r="G2646" s="69"/>
      <c r="H2646" s="69"/>
      <c r="I2646" s="226"/>
      <c r="J2646" s="54"/>
      <c r="K2646" s="55" t="str">
        <f t="shared" si="170"/>
        <v/>
      </c>
    </row>
    <row r="2647" spans="3:11">
      <c r="C2647" s="50" t="str">
        <f t="shared" ref="C2647:C2710" si="171">IF(F2647="","",MONTH(F2647))</f>
        <v/>
      </c>
      <c r="D2647" s="50" t="str">
        <f t="shared" ref="D2647:D2710" si="172">IF(F2647="","",YEAR(F2647))</f>
        <v/>
      </c>
      <c r="E2647" s="50" t="str">
        <f t="shared" ref="E2647:E2710" si="173">IF(F2647="","",IF(OR(C2647=10,C2647=11,C2647=12),CONCATENATE(D2647,"/",C2647),CONCATENATE(D2647,"/",0,C2647)))</f>
        <v/>
      </c>
      <c r="F2647" s="224"/>
      <c r="G2647" s="69"/>
      <c r="H2647" s="69"/>
      <c r="I2647" s="226"/>
      <c r="J2647" s="54"/>
      <c r="K2647" s="55" t="str">
        <f t="shared" si="170"/>
        <v/>
      </c>
    </row>
    <row r="2648" spans="3:11">
      <c r="C2648" s="50" t="str">
        <f t="shared" si="171"/>
        <v/>
      </c>
      <c r="D2648" s="50" t="str">
        <f t="shared" si="172"/>
        <v/>
      </c>
      <c r="E2648" s="50" t="str">
        <f t="shared" si="173"/>
        <v/>
      </c>
      <c r="F2648" s="224"/>
      <c r="G2648" s="69"/>
      <c r="H2648" s="69"/>
      <c r="I2648" s="226"/>
      <c r="J2648" s="54"/>
      <c r="K2648" s="55" t="str">
        <f t="shared" si="170"/>
        <v/>
      </c>
    </row>
    <row r="2649" spans="3:11">
      <c r="C2649" s="50" t="str">
        <f t="shared" si="171"/>
        <v/>
      </c>
      <c r="D2649" s="50" t="str">
        <f t="shared" si="172"/>
        <v/>
      </c>
      <c r="E2649" s="50" t="str">
        <f t="shared" si="173"/>
        <v/>
      </c>
      <c r="F2649" s="224"/>
      <c r="G2649" s="69"/>
      <c r="H2649" s="69"/>
      <c r="I2649" s="226"/>
      <c r="J2649" s="54"/>
      <c r="K2649" s="55" t="str">
        <f t="shared" si="170"/>
        <v/>
      </c>
    </row>
    <row r="2650" spans="3:11">
      <c r="C2650" s="50" t="str">
        <f t="shared" si="171"/>
        <v/>
      </c>
      <c r="D2650" s="50" t="str">
        <f t="shared" si="172"/>
        <v/>
      </c>
      <c r="E2650" s="50" t="str">
        <f t="shared" si="173"/>
        <v/>
      </c>
      <c r="F2650" s="224"/>
      <c r="G2650" s="69"/>
      <c r="H2650" s="69"/>
      <c r="I2650" s="226"/>
      <c r="J2650" s="54"/>
      <c r="K2650" s="55" t="str">
        <f t="shared" si="170"/>
        <v/>
      </c>
    </row>
    <row r="2651" spans="3:11">
      <c r="C2651" s="50" t="str">
        <f t="shared" si="171"/>
        <v/>
      </c>
      <c r="D2651" s="50" t="str">
        <f t="shared" si="172"/>
        <v/>
      </c>
      <c r="E2651" s="50" t="str">
        <f t="shared" si="173"/>
        <v/>
      </c>
      <c r="F2651" s="224"/>
      <c r="G2651" s="69"/>
      <c r="H2651" s="69"/>
      <c r="I2651" s="226"/>
      <c r="J2651" s="54"/>
      <c r="K2651" s="55" t="str">
        <f t="shared" si="170"/>
        <v/>
      </c>
    </row>
    <row r="2652" spans="3:11">
      <c r="C2652" s="50" t="str">
        <f t="shared" si="171"/>
        <v/>
      </c>
      <c r="D2652" s="50" t="str">
        <f t="shared" si="172"/>
        <v/>
      </c>
      <c r="E2652" s="50" t="str">
        <f t="shared" si="173"/>
        <v/>
      </c>
      <c r="F2652" s="224"/>
      <c r="G2652" s="69"/>
      <c r="H2652" s="69"/>
      <c r="I2652" s="226"/>
      <c r="J2652" s="54"/>
      <c r="K2652" s="55" t="str">
        <f t="shared" si="170"/>
        <v/>
      </c>
    </row>
    <row r="2653" spans="3:11">
      <c r="C2653" s="50" t="str">
        <f t="shared" si="171"/>
        <v/>
      </c>
      <c r="D2653" s="50" t="str">
        <f t="shared" si="172"/>
        <v/>
      </c>
      <c r="E2653" s="50" t="str">
        <f t="shared" si="173"/>
        <v/>
      </c>
      <c r="F2653" s="224"/>
      <c r="G2653" s="69"/>
      <c r="H2653" s="69"/>
      <c r="I2653" s="226"/>
      <c r="J2653" s="54"/>
      <c r="K2653" s="55" t="str">
        <f t="shared" si="170"/>
        <v/>
      </c>
    </row>
    <row r="2654" spans="3:11">
      <c r="C2654" s="50" t="str">
        <f t="shared" si="171"/>
        <v/>
      </c>
      <c r="D2654" s="50" t="str">
        <f t="shared" si="172"/>
        <v/>
      </c>
      <c r="E2654" s="50" t="str">
        <f t="shared" si="173"/>
        <v/>
      </c>
      <c r="F2654" s="224"/>
      <c r="G2654" s="69"/>
      <c r="H2654" s="69"/>
      <c r="I2654" s="226"/>
      <c r="J2654" s="54"/>
      <c r="K2654" s="55" t="str">
        <f t="shared" si="170"/>
        <v/>
      </c>
    </row>
    <row r="2655" spans="3:11">
      <c r="C2655" s="50" t="str">
        <f t="shared" si="171"/>
        <v/>
      </c>
      <c r="D2655" s="50" t="str">
        <f t="shared" si="172"/>
        <v/>
      </c>
      <c r="E2655" s="50" t="str">
        <f t="shared" si="173"/>
        <v/>
      </c>
      <c r="F2655" s="224"/>
      <c r="G2655" s="69"/>
      <c r="H2655" s="69"/>
      <c r="I2655" s="226"/>
      <c r="J2655" s="54"/>
      <c r="K2655" s="55" t="str">
        <f t="shared" si="170"/>
        <v/>
      </c>
    </row>
    <row r="2656" spans="3:11">
      <c r="C2656" s="50" t="str">
        <f t="shared" si="171"/>
        <v/>
      </c>
      <c r="D2656" s="50" t="str">
        <f t="shared" si="172"/>
        <v/>
      </c>
      <c r="E2656" s="50" t="str">
        <f t="shared" si="173"/>
        <v/>
      </c>
      <c r="F2656" s="224"/>
      <c r="G2656" s="69"/>
      <c r="H2656" s="69"/>
      <c r="I2656" s="226"/>
      <c r="J2656" s="54"/>
      <c r="K2656" s="55" t="str">
        <f t="shared" si="170"/>
        <v/>
      </c>
    </row>
    <row r="2657" spans="3:11">
      <c r="C2657" s="50" t="str">
        <f t="shared" si="171"/>
        <v/>
      </c>
      <c r="D2657" s="50" t="str">
        <f t="shared" si="172"/>
        <v/>
      </c>
      <c r="E2657" s="50" t="str">
        <f t="shared" si="173"/>
        <v/>
      </c>
      <c r="F2657" s="224"/>
      <c r="G2657" s="69"/>
      <c r="H2657" s="69"/>
      <c r="I2657" s="226"/>
      <c r="J2657" s="54"/>
      <c r="K2657" s="55" t="str">
        <f t="shared" si="170"/>
        <v/>
      </c>
    </row>
    <row r="2658" spans="3:11">
      <c r="C2658" s="50" t="str">
        <f t="shared" si="171"/>
        <v/>
      </c>
      <c r="D2658" s="50" t="str">
        <f t="shared" si="172"/>
        <v/>
      </c>
      <c r="E2658" s="50" t="str">
        <f t="shared" si="173"/>
        <v/>
      </c>
      <c r="F2658" s="224"/>
      <c r="G2658" s="69"/>
      <c r="H2658" s="69"/>
      <c r="I2658" s="226"/>
      <c r="J2658" s="54"/>
      <c r="K2658" s="55" t="str">
        <f t="shared" si="170"/>
        <v/>
      </c>
    </row>
    <row r="2659" spans="3:11">
      <c r="C2659" s="50" t="str">
        <f t="shared" si="171"/>
        <v/>
      </c>
      <c r="D2659" s="50" t="str">
        <f t="shared" si="172"/>
        <v/>
      </c>
      <c r="E2659" s="50" t="str">
        <f t="shared" si="173"/>
        <v/>
      </c>
      <c r="F2659" s="224"/>
      <c r="G2659" s="69"/>
      <c r="H2659" s="69"/>
      <c r="I2659" s="226"/>
      <c r="J2659" s="54"/>
      <c r="K2659" s="55" t="str">
        <f t="shared" si="170"/>
        <v/>
      </c>
    </row>
    <row r="2660" spans="3:11">
      <c r="C2660" s="50" t="str">
        <f t="shared" si="171"/>
        <v/>
      </c>
      <c r="D2660" s="50" t="str">
        <f t="shared" si="172"/>
        <v/>
      </c>
      <c r="E2660" s="50" t="str">
        <f t="shared" si="173"/>
        <v/>
      </c>
      <c r="F2660" s="224"/>
      <c r="G2660" s="69"/>
      <c r="H2660" s="69"/>
      <c r="I2660" s="226"/>
      <c r="J2660" s="54"/>
      <c r="K2660" s="55" t="str">
        <f t="shared" si="170"/>
        <v/>
      </c>
    </row>
    <row r="2661" spans="3:11">
      <c r="C2661" s="50" t="str">
        <f t="shared" si="171"/>
        <v/>
      </c>
      <c r="D2661" s="50" t="str">
        <f t="shared" si="172"/>
        <v/>
      </c>
      <c r="E2661" s="50" t="str">
        <f t="shared" si="173"/>
        <v/>
      </c>
      <c r="F2661" s="224"/>
      <c r="G2661" s="69"/>
      <c r="H2661" s="69"/>
      <c r="I2661" s="226"/>
      <c r="J2661" s="54"/>
      <c r="K2661" s="55" t="str">
        <f t="shared" si="170"/>
        <v/>
      </c>
    </row>
    <row r="2662" spans="3:11">
      <c r="C2662" s="50" t="str">
        <f t="shared" si="171"/>
        <v/>
      </c>
      <c r="D2662" s="50" t="str">
        <f t="shared" si="172"/>
        <v/>
      </c>
      <c r="E2662" s="50" t="str">
        <f t="shared" si="173"/>
        <v/>
      </c>
      <c r="F2662" s="224"/>
      <c r="G2662" s="69"/>
      <c r="H2662" s="69"/>
      <c r="I2662" s="226"/>
      <c r="J2662" s="54"/>
      <c r="K2662" s="55" t="str">
        <f t="shared" si="170"/>
        <v/>
      </c>
    </row>
    <row r="2663" spans="3:11">
      <c r="C2663" s="50" t="str">
        <f t="shared" si="171"/>
        <v/>
      </c>
      <c r="D2663" s="50" t="str">
        <f t="shared" si="172"/>
        <v/>
      </c>
      <c r="E2663" s="50" t="str">
        <f t="shared" si="173"/>
        <v/>
      </c>
      <c r="F2663" s="224"/>
      <c r="G2663" s="69"/>
      <c r="H2663" s="69"/>
      <c r="I2663" s="226"/>
      <c r="J2663" s="54"/>
      <c r="K2663" s="55" t="str">
        <f t="shared" si="170"/>
        <v/>
      </c>
    </row>
    <row r="2664" spans="3:11">
      <c r="C2664" s="50" t="str">
        <f t="shared" si="171"/>
        <v/>
      </c>
      <c r="D2664" s="50" t="str">
        <f t="shared" si="172"/>
        <v/>
      </c>
      <c r="E2664" s="50" t="str">
        <f t="shared" si="173"/>
        <v/>
      </c>
      <c r="F2664" s="224"/>
      <c r="G2664" s="69"/>
      <c r="H2664" s="69"/>
      <c r="I2664" s="226"/>
      <c r="J2664" s="54"/>
      <c r="K2664" s="55" t="str">
        <f t="shared" si="170"/>
        <v/>
      </c>
    </row>
    <row r="2665" spans="3:11">
      <c r="C2665" s="50" t="str">
        <f t="shared" si="171"/>
        <v/>
      </c>
      <c r="D2665" s="50" t="str">
        <f t="shared" si="172"/>
        <v/>
      </c>
      <c r="E2665" s="50" t="str">
        <f t="shared" si="173"/>
        <v/>
      </c>
      <c r="F2665" s="224"/>
      <c r="G2665" s="69"/>
      <c r="H2665" s="69"/>
      <c r="I2665" s="226"/>
      <c r="J2665" s="54"/>
      <c r="K2665" s="55" t="str">
        <f t="shared" si="170"/>
        <v/>
      </c>
    </row>
    <row r="2666" spans="3:11">
      <c r="C2666" s="50" t="str">
        <f t="shared" si="171"/>
        <v/>
      </c>
      <c r="D2666" s="50" t="str">
        <f t="shared" si="172"/>
        <v/>
      </c>
      <c r="E2666" s="50" t="str">
        <f t="shared" si="173"/>
        <v/>
      </c>
      <c r="F2666" s="224"/>
      <c r="G2666" s="69"/>
      <c r="H2666" s="69"/>
      <c r="I2666" s="226"/>
      <c r="J2666" s="54"/>
      <c r="K2666" s="55" t="str">
        <f t="shared" si="170"/>
        <v/>
      </c>
    </row>
    <row r="2667" spans="3:11">
      <c r="C2667" s="50" t="str">
        <f t="shared" si="171"/>
        <v/>
      </c>
      <c r="D2667" s="50" t="str">
        <f t="shared" si="172"/>
        <v/>
      </c>
      <c r="E2667" s="50" t="str">
        <f t="shared" si="173"/>
        <v/>
      </c>
      <c r="F2667" s="224"/>
      <c r="G2667" s="69"/>
      <c r="H2667" s="69"/>
      <c r="I2667" s="226"/>
      <c r="J2667" s="54"/>
      <c r="K2667" s="55" t="str">
        <f t="shared" si="170"/>
        <v/>
      </c>
    </row>
    <row r="2668" spans="3:11">
      <c r="C2668" s="50" t="str">
        <f t="shared" si="171"/>
        <v/>
      </c>
      <c r="D2668" s="50" t="str">
        <f t="shared" si="172"/>
        <v/>
      </c>
      <c r="E2668" s="50" t="str">
        <f t="shared" si="173"/>
        <v/>
      </c>
      <c r="F2668" s="224"/>
      <c r="G2668" s="69"/>
      <c r="H2668" s="69"/>
      <c r="I2668" s="226"/>
      <c r="J2668" s="54"/>
      <c r="K2668" s="55" t="str">
        <f t="shared" si="170"/>
        <v/>
      </c>
    </row>
    <row r="2669" spans="3:11">
      <c r="C2669" s="50" t="str">
        <f t="shared" si="171"/>
        <v/>
      </c>
      <c r="D2669" s="50" t="str">
        <f t="shared" si="172"/>
        <v/>
      </c>
      <c r="E2669" s="50" t="str">
        <f t="shared" si="173"/>
        <v/>
      </c>
      <c r="F2669" s="224"/>
      <c r="G2669" s="69"/>
      <c r="H2669" s="69"/>
      <c r="I2669" s="226"/>
      <c r="J2669" s="54"/>
      <c r="K2669" s="55" t="str">
        <f t="shared" si="170"/>
        <v/>
      </c>
    </row>
    <row r="2670" spans="3:11">
      <c r="C2670" s="50" t="str">
        <f t="shared" si="171"/>
        <v/>
      </c>
      <c r="D2670" s="50" t="str">
        <f t="shared" si="172"/>
        <v/>
      </c>
      <c r="E2670" s="50" t="str">
        <f t="shared" si="173"/>
        <v/>
      </c>
      <c r="F2670" s="224"/>
      <c r="G2670" s="69"/>
      <c r="H2670" s="69"/>
      <c r="I2670" s="226"/>
      <c r="J2670" s="54"/>
      <c r="K2670" s="55" t="str">
        <f t="shared" si="170"/>
        <v/>
      </c>
    </row>
    <row r="2671" spans="3:11">
      <c r="C2671" s="50" t="str">
        <f t="shared" si="171"/>
        <v/>
      </c>
      <c r="D2671" s="50" t="str">
        <f t="shared" si="172"/>
        <v/>
      </c>
      <c r="E2671" s="50" t="str">
        <f t="shared" si="173"/>
        <v/>
      </c>
      <c r="F2671" s="224"/>
      <c r="G2671" s="69"/>
      <c r="H2671" s="69"/>
      <c r="I2671" s="226"/>
      <c r="J2671" s="54"/>
      <c r="K2671" s="55" t="str">
        <f t="shared" si="170"/>
        <v/>
      </c>
    </row>
    <row r="2672" spans="3:11">
      <c r="C2672" s="50" t="str">
        <f t="shared" si="171"/>
        <v/>
      </c>
      <c r="D2672" s="50" t="str">
        <f t="shared" si="172"/>
        <v/>
      </c>
      <c r="E2672" s="50" t="str">
        <f t="shared" si="173"/>
        <v/>
      </c>
      <c r="F2672" s="224"/>
      <c r="G2672" s="69"/>
      <c r="H2672" s="69"/>
      <c r="I2672" s="226"/>
      <c r="J2672" s="54"/>
      <c r="K2672" s="55" t="str">
        <f t="shared" si="170"/>
        <v/>
      </c>
    </row>
    <row r="2673" spans="3:11">
      <c r="C2673" s="50" t="str">
        <f t="shared" si="171"/>
        <v/>
      </c>
      <c r="D2673" s="50" t="str">
        <f t="shared" si="172"/>
        <v/>
      </c>
      <c r="E2673" s="50" t="str">
        <f t="shared" si="173"/>
        <v/>
      </c>
      <c r="F2673" s="224"/>
      <c r="G2673" s="69"/>
      <c r="H2673" s="69"/>
      <c r="I2673" s="226"/>
      <c r="J2673" s="54"/>
      <c r="K2673" s="55" t="str">
        <f t="shared" si="170"/>
        <v/>
      </c>
    </row>
    <row r="2674" spans="3:11">
      <c r="C2674" s="50" t="str">
        <f t="shared" si="171"/>
        <v/>
      </c>
      <c r="D2674" s="50" t="str">
        <f t="shared" si="172"/>
        <v/>
      </c>
      <c r="E2674" s="50" t="str">
        <f t="shared" si="173"/>
        <v/>
      </c>
      <c r="F2674" s="224"/>
      <c r="G2674" s="69"/>
      <c r="H2674" s="69"/>
      <c r="I2674" s="226"/>
      <c r="J2674" s="54"/>
      <c r="K2674" s="55" t="str">
        <f t="shared" si="170"/>
        <v/>
      </c>
    </row>
    <row r="2675" spans="3:11">
      <c r="C2675" s="50" t="str">
        <f t="shared" si="171"/>
        <v/>
      </c>
      <c r="D2675" s="50" t="str">
        <f t="shared" si="172"/>
        <v/>
      </c>
      <c r="E2675" s="50" t="str">
        <f t="shared" si="173"/>
        <v/>
      </c>
      <c r="F2675" s="224"/>
      <c r="G2675" s="69"/>
      <c r="H2675" s="69"/>
      <c r="I2675" s="226"/>
      <c r="J2675" s="54"/>
      <c r="K2675" s="55" t="str">
        <f t="shared" si="170"/>
        <v/>
      </c>
    </row>
    <row r="2676" spans="3:11">
      <c r="C2676" s="50" t="str">
        <f t="shared" si="171"/>
        <v/>
      </c>
      <c r="D2676" s="50" t="str">
        <f t="shared" si="172"/>
        <v/>
      </c>
      <c r="E2676" s="50" t="str">
        <f t="shared" si="173"/>
        <v/>
      </c>
      <c r="F2676" s="224"/>
      <c r="G2676" s="69"/>
      <c r="H2676" s="69"/>
      <c r="I2676" s="226"/>
      <c r="J2676" s="54"/>
      <c r="K2676" s="55" t="str">
        <f t="shared" si="170"/>
        <v/>
      </c>
    </row>
    <row r="2677" spans="3:11">
      <c r="C2677" s="50" t="str">
        <f t="shared" si="171"/>
        <v/>
      </c>
      <c r="D2677" s="50" t="str">
        <f t="shared" si="172"/>
        <v/>
      </c>
      <c r="E2677" s="50" t="str">
        <f t="shared" si="173"/>
        <v/>
      </c>
      <c r="F2677" s="224"/>
      <c r="G2677" s="69"/>
      <c r="H2677" s="69"/>
      <c r="I2677" s="226"/>
      <c r="J2677" s="54"/>
      <c r="K2677" s="55" t="str">
        <f t="shared" si="170"/>
        <v/>
      </c>
    </row>
    <row r="2678" spans="3:11">
      <c r="C2678" s="50" t="str">
        <f t="shared" si="171"/>
        <v/>
      </c>
      <c r="D2678" s="50" t="str">
        <f t="shared" si="172"/>
        <v/>
      </c>
      <c r="E2678" s="50" t="str">
        <f t="shared" si="173"/>
        <v/>
      </c>
      <c r="F2678" s="224"/>
      <c r="G2678" s="69"/>
      <c r="H2678" s="69"/>
      <c r="I2678" s="226"/>
      <c r="J2678" s="54"/>
      <c r="K2678" s="55" t="str">
        <f t="shared" si="170"/>
        <v/>
      </c>
    </row>
    <row r="2679" spans="3:11">
      <c r="C2679" s="50" t="str">
        <f t="shared" si="171"/>
        <v/>
      </c>
      <c r="D2679" s="50" t="str">
        <f t="shared" si="172"/>
        <v/>
      </c>
      <c r="E2679" s="50" t="str">
        <f t="shared" si="173"/>
        <v/>
      </c>
      <c r="F2679" s="224"/>
      <c r="G2679" s="69"/>
      <c r="H2679" s="69"/>
      <c r="I2679" s="226"/>
      <c r="J2679" s="54"/>
      <c r="K2679" s="55" t="str">
        <f t="shared" si="170"/>
        <v/>
      </c>
    </row>
    <row r="2680" spans="3:11">
      <c r="C2680" s="50" t="str">
        <f t="shared" si="171"/>
        <v/>
      </c>
      <c r="D2680" s="50" t="str">
        <f t="shared" si="172"/>
        <v/>
      </c>
      <c r="E2680" s="50" t="str">
        <f t="shared" si="173"/>
        <v/>
      </c>
      <c r="F2680" s="224"/>
      <c r="G2680" s="69"/>
      <c r="H2680" s="69"/>
      <c r="I2680" s="226"/>
      <c r="J2680" s="54"/>
      <c r="K2680" s="55" t="str">
        <f t="shared" si="170"/>
        <v/>
      </c>
    </row>
    <row r="2681" spans="3:11">
      <c r="C2681" s="50" t="str">
        <f t="shared" si="171"/>
        <v/>
      </c>
      <c r="D2681" s="50" t="str">
        <f t="shared" si="172"/>
        <v/>
      </c>
      <c r="E2681" s="50" t="str">
        <f t="shared" si="173"/>
        <v/>
      </c>
      <c r="F2681" s="224"/>
      <c r="G2681" s="69"/>
      <c r="H2681" s="69"/>
      <c r="I2681" s="226"/>
      <c r="J2681" s="54"/>
      <c r="K2681" s="55" t="str">
        <f t="shared" si="170"/>
        <v/>
      </c>
    </row>
    <row r="2682" spans="3:11">
      <c r="C2682" s="50" t="str">
        <f t="shared" si="171"/>
        <v/>
      </c>
      <c r="D2682" s="50" t="str">
        <f t="shared" si="172"/>
        <v/>
      </c>
      <c r="E2682" s="50" t="str">
        <f t="shared" si="173"/>
        <v/>
      </c>
      <c r="F2682" s="224"/>
      <c r="G2682" s="69"/>
      <c r="H2682" s="69"/>
      <c r="I2682" s="226"/>
      <c r="J2682" s="54"/>
      <c r="K2682" s="55" t="str">
        <f t="shared" si="170"/>
        <v/>
      </c>
    </row>
    <row r="2683" spans="3:11">
      <c r="C2683" s="50" t="str">
        <f t="shared" si="171"/>
        <v/>
      </c>
      <c r="D2683" s="50" t="str">
        <f t="shared" si="172"/>
        <v/>
      </c>
      <c r="E2683" s="50" t="str">
        <f t="shared" si="173"/>
        <v/>
      </c>
      <c r="F2683" s="224"/>
      <c r="G2683" s="69"/>
      <c r="H2683" s="69"/>
      <c r="I2683" s="226"/>
      <c r="J2683" s="54"/>
      <c r="K2683" s="55" t="str">
        <f t="shared" si="170"/>
        <v/>
      </c>
    </row>
    <row r="2684" spans="3:11">
      <c r="C2684" s="50" t="str">
        <f t="shared" si="171"/>
        <v/>
      </c>
      <c r="D2684" s="50" t="str">
        <f t="shared" si="172"/>
        <v/>
      </c>
      <c r="E2684" s="50" t="str">
        <f t="shared" si="173"/>
        <v/>
      </c>
      <c r="F2684" s="224"/>
      <c r="G2684" s="69"/>
      <c r="H2684" s="69"/>
      <c r="I2684" s="226"/>
      <c r="J2684" s="54"/>
      <c r="K2684" s="55" t="str">
        <f t="shared" si="170"/>
        <v/>
      </c>
    </row>
    <row r="2685" spans="3:11">
      <c r="C2685" s="50" t="str">
        <f t="shared" si="171"/>
        <v/>
      </c>
      <c r="D2685" s="50" t="str">
        <f t="shared" si="172"/>
        <v/>
      </c>
      <c r="E2685" s="50" t="str">
        <f t="shared" si="173"/>
        <v/>
      </c>
      <c r="F2685" s="224"/>
      <c r="G2685" s="69"/>
      <c r="H2685" s="69"/>
      <c r="I2685" s="226"/>
      <c r="J2685" s="54"/>
      <c r="K2685" s="55" t="str">
        <f t="shared" si="170"/>
        <v/>
      </c>
    </row>
    <row r="2686" spans="3:11">
      <c r="C2686" s="50" t="str">
        <f t="shared" si="171"/>
        <v/>
      </c>
      <c r="D2686" s="50" t="str">
        <f t="shared" si="172"/>
        <v/>
      </c>
      <c r="E2686" s="50" t="str">
        <f t="shared" si="173"/>
        <v/>
      </c>
      <c r="F2686" s="224"/>
      <c r="G2686" s="69"/>
      <c r="H2686" s="69"/>
      <c r="I2686" s="226"/>
      <c r="J2686" s="54"/>
      <c r="K2686" s="55" t="str">
        <f t="shared" si="170"/>
        <v/>
      </c>
    </row>
    <row r="2687" spans="3:11">
      <c r="C2687" s="50" t="str">
        <f t="shared" si="171"/>
        <v/>
      </c>
      <c r="D2687" s="50" t="str">
        <f t="shared" si="172"/>
        <v/>
      </c>
      <c r="E2687" s="50" t="str">
        <f t="shared" si="173"/>
        <v/>
      </c>
      <c r="F2687" s="224"/>
      <c r="G2687" s="69"/>
      <c r="H2687" s="69"/>
      <c r="I2687" s="226"/>
      <c r="J2687" s="54"/>
      <c r="K2687" s="55" t="str">
        <f t="shared" si="170"/>
        <v/>
      </c>
    </row>
    <row r="2688" spans="3:11">
      <c r="C2688" s="50" t="str">
        <f t="shared" si="171"/>
        <v/>
      </c>
      <c r="D2688" s="50" t="str">
        <f t="shared" si="172"/>
        <v/>
      </c>
      <c r="E2688" s="50" t="str">
        <f t="shared" si="173"/>
        <v/>
      </c>
      <c r="F2688" s="224"/>
      <c r="G2688" s="69"/>
      <c r="H2688" s="69"/>
      <c r="I2688" s="226"/>
      <c r="J2688" s="54"/>
      <c r="K2688" s="55" t="str">
        <f t="shared" si="170"/>
        <v/>
      </c>
    </row>
    <row r="2689" spans="3:11">
      <c r="C2689" s="50" t="str">
        <f t="shared" si="171"/>
        <v/>
      </c>
      <c r="D2689" s="50" t="str">
        <f t="shared" si="172"/>
        <v/>
      </c>
      <c r="E2689" s="50" t="str">
        <f t="shared" si="173"/>
        <v/>
      </c>
      <c r="F2689" s="224"/>
      <c r="G2689" s="69"/>
      <c r="H2689" s="69"/>
      <c r="I2689" s="226"/>
      <c r="J2689" s="54"/>
      <c r="K2689" s="55" t="str">
        <f t="shared" si="170"/>
        <v/>
      </c>
    </row>
    <row r="2690" spans="3:11">
      <c r="C2690" s="50" t="str">
        <f t="shared" si="171"/>
        <v/>
      </c>
      <c r="D2690" s="50" t="str">
        <f t="shared" si="172"/>
        <v/>
      </c>
      <c r="E2690" s="50" t="str">
        <f t="shared" si="173"/>
        <v/>
      </c>
      <c r="F2690" s="224"/>
      <c r="G2690" s="69"/>
      <c r="H2690" s="69"/>
      <c r="I2690" s="226"/>
      <c r="J2690" s="54"/>
      <c r="K2690" s="55" t="str">
        <f t="shared" si="170"/>
        <v/>
      </c>
    </row>
    <row r="2691" spans="3:11">
      <c r="C2691" s="50" t="str">
        <f t="shared" si="171"/>
        <v/>
      </c>
      <c r="D2691" s="50" t="str">
        <f t="shared" si="172"/>
        <v/>
      </c>
      <c r="E2691" s="50" t="str">
        <f t="shared" si="173"/>
        <v/>
      </c>
      <c r="F2691" s="224"/>
      <c r="G2691" s="69"/>
      <c r="H2691" s="69"/>
      <c r="I2691" s="226"/>
      <c r="J2691" s="54"/>
      <c r="K2691" s="55" t="str">
        <f t="shared" si="170"/>
        <v/>
      </c>
    </row>
    <row r="2692" spans="3:11">
      <c r="C2692" s="50" t="str">
        <f t="shared" si="171"/>
        <v/>
      </c>
      <c r="D2692" s="50" t="str">
        <f t="shared" si="172"/>
        <v/>
      </c>
      <c r="E2692" s="50" t="str">
        <f t="shared" si="173"/>
        <v/>
      </c>
      <c r="F2692" s="224"/>
      <c r="G2692" s="69"/>
      <c r="H2692" s="69"/>
      <c r="I2692" s="226"/>
      <c r="J2692" s="54"/>
      <c r="K2692" s="55" t="str">
        <f t="shared" si="170"/>
        <v/>
      </c>
    </row>
    <row r="2693" spans="3:11">
      <c r="C2693" s="50" t="str">
        <f t="shared" si="171"/>
        <v/>
      </c>
      <c r="D2693" s="50" t="str">
        <f t="shared" si="172"/>
        <v/>
      </c>
      <c r="E2693" s="50" t="str">
        <f t="shared" si="173"/>
        <v/>
      </c>
      <c r="F2693" s="224"/>
      <c r="G2693" s="69"/>
      <c r="H2693" s="69"/>
      <c r="I2693" s="226"/>
      <c r="J2693" s="54"/>
      <c r="K2693" s="55" t="str">
        <f t="shared" si="170"/>
        <v/>
      </c>
    </row>
    <row r="2694" spans="3:11">
      <c r="C2694" s="50" t="str">
        <f t="shared" si="171"/>
        <v/>
      </c>
      <c r="D2694" s="50" t="str">
        <f t="shared" si="172"/>
        <v/>
      </c>
      <c r="E2694" s="50" t="str">
        <f t="shared" si="173"/>
        <v/>
      </c>
      <c r="F2694" s="224"/>
      <c r="G2694" s="69"/>
      <c r="H2694" s="69"/>
      <c r="I2694" s="226"/>
      <c r="J2694" s="54"/>
      <c r="K2694" s="55" t="str">
        <f t="shared" si="170"/>
        <v/>
      </c>
    </row>
    <row r="2695" spans="3:11">
      <c r="C2695" s="50" t="str">
        <f t="shared" si="171"/>
        <v/>
      </c>
      <c r="D2695" s="50" t="str">
        <f t="shared" si="172"/>
        <v/>
      </c>
      <c r="E2695" s="50" t="str">
        <f t="shared" si="173"/>
        <v/>
      </c>
      <c r="F2695" s="224"/>
      <c r="G2695" s="69"/>
      <c r="H2695" s="69"/>
      <c r="I2695" s="226"/>
      <c r="J2695" s="54"/>
      <c r="K2695" s="55" t="str">
        <f t="shared" si="170"/>
        <v/>
      </c>
    </row>
    <row r="2696" spans="3:11">
      <c r="C2696" s="50" t="str">
        <f t="shared" si="171"/>
        <v/>
      </c>
      <c r="D2696" s="50" t="str">
        <f t="shared" si="172"/>
        <v/>
      </c>
      <c r="E2696" s="50" t="str">
        <f t="shared" si="173"/>
        <v/>
      </c>
      <c r="F2696" s="224"/>
      <c r="G2696" s="69"/>
      <c r="H2696" s="69"/>
      <c r="I2696" s="226"/>
      <c r="J2696" s="54"/>
      <c r="K2696" s="55" t="str">
        <f t="shared" si="170"/>
        <v/>
      </c>
    </row>
    <row r="2697" spans="3:11">
      <c r="C2697" s="50" t="str">
        <f t="shared" si="171"/>
        <v/>
      </c>
      <c r="D2697" s="50" t="str">
        <f t="shared" si="172"/>
        <v/>
      </c>
      <c r="E2697" s="50" t="str">
        <f t="shared" si="173"/>
        <v/>
      </c>
      <c r="F2697" s="224"/>
      <c r="G2697" s="69"/>
      <c r="H2697" s="69"/>
      <c r="I2697" s="226"/>
      <c r="J2697" s="54"/>
      <c r="K2697" s="55" t="str">
        <f t="shared" si="170"/>
        <v/>
      </c>
    </row>
    <row r="2698" spans="3:11">
      <c r="C2698" s="50" t="str">
        <f t="shared" si="171"/>
        <v/>
      </c>
      <c r="D2698" s="50" t="str">
        <f t="shared" si="172"/>
        <v/>
      </c>
      <c r="E2698" s="50" t="str">
        <f t="shared" si="173"/>
        <v/>
      </c>
      <c r="F2698" s="224"/>
      <c r="G2698" s="69"/>
      <c r="H2698" s="69"/>
      <c r="I2698" s="226"/>
      <c r="J2698" s="54"/>
      <c r="K2698" s="55" t="str">
        <f t="shared" si="170"/>
        <v/>
      </c>
    </row>
    <row r="2699" spans="3:11">
      <c r="C2699" s="50" t="str">
        <f t="shared" si="171"/>
        <v/>
      </c>
      <c r="D2699" s="50" t="str">
        <f t="shared" si="172"/>
        <v/>
      </c>
      <c r="E2699" s="50" t="str">
        <f t="shared" si="173"/>
        <v/>
      </c>
      <c r="F2699" s="224"/>
      <c r="G2699" s="69"/>
      <c r="H2699" s="69"/>
      <c r="I2699" s="226"/>
      <c r="J2699" s="54"/>
      <c r="K2699" s="55" t="str">
        <f t="shared" si="170"/>
        <v/>
      </c>
    </row>
    <row r="2700" spans="3:11">
      <c r="C2700" s="50" t="str">
        <f t="shared" si="171"/>
        <v/>
      </c>
      <c r="D2700" s="50" t="str">
        <f t="shared" si="172"/>
        <v/>
      </c>
      <c r="E2700" s="50" t="str">
        <f t="shared" si="173"/>
        <v/>
      </c>
      <c r="F2700" s="224"/>
      <c r="G2700" s="69"/>
      <c r="H2700" s="69"/>
      <c r="I2700" s="226"/>
      <c r="J2700" s="54"/>
      <c r="K2700" s="55" t="str">
        <f t="shared" si="170"/>
        <v/>
      </c>
    </row>
    <row r="2701" spans="3:11">
      <c r="C2701" s="50" t="str">
        <f t="shared" si="171"/>
        <v/>
      </c>
      <c r="D2701" s="50" t="str">
        <f t="shared" si="172"/>
        <v/>
      </c>
      <c r="E2701" s="50" t="str">
        <f t="shared" si="173"/>
        <v/>
      </c>
      <c r="F2701" s="224"/>
      <c r="G2701" s="69"/>
      <c r="H2701" s="69"/>
      <c r="I2701" s="226"/>
      <c r="J2701" s="54"/>
      <c r="K2701" s="55" t="str">
        <f t="shared" si="170"/>
        <v/>
      </c>
    </row>
    <row r="2702" spans="3:11">
      <c r="C2702" s="50" t="str">
        <f t="shared" si="171"/>
        <v/>
      </c>
      <c r="D2702" s="50" t="str">
        <f t="shared" si="172"/>
        <v/>
      </c>
      <c r="E2702" s="50" t="str">
        <f t="shared" si="173"/>
        <v/>
      </c>
      <c r="F2702" s="224"/>
      <c r="G2702" s="69"/>
      <c r="H2702" s="69"/>
      <c r="I2702" s="226"/>
      <c r="J2702" s="54"/>
      <c r="K2702" s="55" t="str">
        <f t="shared" si="170"/>
        <v/>
      </c>
    </row>
    <row r="2703" spans="3:11">
      <c r="C2703" s="50" t="str">
        <f t="shared" si="171"/>
        <v/>
      </c>
      <c r="D2703" s="50" t="str">
        <f t="shared" si="172"/>
        <v/>
      </c>
      <c r="E2703" s="50" t="str">
        <f t="shared" si="173"/>
        <v/>
      </c>
      <c r="F2703" s="224"/>
      <c r="G2703" s="69"/>
      <c r="H2703" s="69"/>
      <c r="I2703" s="226"/>
      <c r="J2703" s="54"/>
      <c r="K2703" s="55" t="str">
        <f t="shared" si="170"/>
        <v/>
      </c>
    </row>
    <row r="2704" spans="3:11">
      <c r="C2704" s="50" t="str">
        <f t="shared" si="171"/>
        <v/>
      </c>
      <c r="D2704" s="50" t="str">
        <f t="shared" si="172"/>
        <v/>
      </c>
      <c r="E2704" s="50" t="str">
        <f t="shared" si="173"/>
        <v/>
      </c>
      <c r="F2704" s="224"/>
      <c r="G2704" s="69"/>
      <c r="H2704" s="69"/>
      <c r="I2704" s="226"/>
      <c r="J2704" s="54"/>
      <c r="K2704" s="55" t="str">
        <f t="shared" si="170"/>
        <v/>
      </c>
    </row>
    <row r="2705" spans="3:11">
      <c r="C2705" s="50" t="str">
        <f t="shared" si="171"/>
        <v/>
      </c>
      <c r="D2705" s="50" t="str">
        <f t="shared" si="172"/>
        <v/>
      </c>
      <c r="E2705" s="50" t="str">
        <f t="shared" si="173"/>
        <v/>
      </c>
      <c r="F2705" s="224"/>
      <c r="G2705" s="69"/>
      <c r="H2705" s="69"/>
      <c r="I2705" s="226"/>
      <c r="J2705" s="54"/>
      <c r="K2705" s="55" t="str">
        <f t="shared" si="170"/>
        <v/>
      </c>
    </row>
    <row r="2706" spans="3:11">
      <c r="C2706" s="50" t="str">
        <f t="shared" si="171"/>
        <v/>
      </c>
      <c r="D2706" s="50" t="str">
        <f t="shared" si="172"/>
        <v/>
      </c>
      <c r="E2706" s="50" t="str">
        <f t="shared" si="173"/>
        <v/>
      </c>
      <c r="F2706" s="224"/>
      <c r="G2706" s="69"/>
      <c r="H2706" s="69"/>
      <c r="I2706" s="226"/>
      <c r="J2706" s="54"/>
      <c r="K2706" s="55" t="str">
        <f t="shared" ref="K2706:K2769" si="174">IF(I2706="","",IF(I2706=$A$5,"Entrada",IF(I2706=$A$6,"Entrada",IF(I2706=$A$7,"Entrada",IF(I2706=$A$8,"Entrada",IF(I2706=$A$9,"Entrada",(IF(I2706=$A$10,"Entrada","Saída"))))))))</f>
        <v/>
      </c>
    </row>
    <row r="2707" spans="3:11">
      <c r="C2707" s="50" t="str">
        <f t="shared" si="171"/>
        <v/>
      </c>
      <c r="D2707" s="50" t="str">
        <f t="shared" si="172"/>
        <v/>
      </c>
      <c r="E2707" s="50" t="str">
        <f t="shared" si="173"/>
        <v/>
      </c>
      <c r="F2707" s="224"/>
      <c r="G2707" s="69"/>
      <c r="H2707" s="69"/>
      <c r="I2707" s="226"/>
      <c r="J2707" s="54"/>
      <c r="K2707" s="55" t="str">
        <f t="shared" si="174"/>
        <v/>
      </c>
    </row>
    <row r="2708" spans="3:11">
      <c r="C2708" s="50" t="str">
        <f t="shared" si="171"/>
        <v/>
      </c>
      <c r="D2708" s="50" t="str">
        <f t="shared" si="172"/>
        <v/>
      </c>
      <c r="E2708" s="50" t="str">
        <f t="shared" si="173"/>
        <v/>
      </c>
      <c r="F2708" s="224"/>
      <c r="G2708" s="69"/>
      <c r="H2708" s="69"/>
      <c r="I2708" s="226"/>
      <c r="J2708" s="54"/>
      <c r="K2708" s="55" t="str">
        <f t="shared" si="174"/>
        <v/>
      </c>
    </row>
    <row r="2709" spans="3:11">
      <c r="C2709" s="50" t="str">
        <f t="shared" si="171"/>
        <v/>
      </c>
      <c r="D2709" s="50" t="str">
        <f t="shared" si="172"/>
        <v/>
      </c>
      <c r="E2709" s="50" t="str">
        <f t="shared" si="173"/>
        <v/>
      </c>
      <c r="F2709" s="224"/>
      <c r="G2709" s="69"/>
      <c r="H2709" s="69"/>
      <c r="I2709" s="226"/>
      <c r="J2709" s="54"/>
      <c r="K2709" s="55" t="str">
        <f t="shared" si="174"/>
        <v/>
      </c>
    </row>
    <row r="2710" spans="3:11">
      <c r="C2710" s="50" t="str">
        <f t="shared" si="171"/>
        <v/>
      </c>
      <c r="D2710" s="50" t="str">
        <f t="shared" si="172"/>
        <v/>
      </c>
      <c r="E2710" s="50" t="str">
        <f t="shared" si="173"/>
        <v/>
      </c>
      <c r="F2710" s="224"/>
      <c r="G2710" s="69"/>
      <c r="H2710" s="69"/>
      <c r="I2710" s="226"/>
      <c r="J2710" s="54"/>
      <c r="K2710" s="55" t="str">
        <f t="shared" si="174"/>
        <v/>
      </c>
    </row>
    <row r="2711" spans="3:11">
      <c r="C2711" s="50" t="str">
        <f t="shared" ref="C2711:C2774" si="175">IF(F2711="","",MONTH(F2711))</f>
        <v/>
      </c>
      <c r="D2711" s="50" t="str">
        <f t="shared" ref="D2711:D2774" si="176">IF(F2711="","",YEAR(F2711))</f>
        <v/>
      </c>
      <c r="E2711" s="50" t="str">
        <f t="shared" ref="E2711:E2774" si="177">IF(F2711="","",IF(OR(C2711=10,C2711=11,C2711=12),CONCATENATE(D2711,"/",C2711),CONCATENATE(D2711,"/",0,C2711)))</f>
        <v/>
      </c>
      <c r="F2711" s="224"/>
      <c r="G2711" s="69"/>
      <c r="H2711" s="69"/>
      <c r="I2711" s="226"/>
      <c r="J2711" s="54"/>
      <c r="K2711" s="55" t="str">
        <f t="shared" si="174"/>
        <v/>
      </c>
    </row>
    <row r="2712" spans="3:11">
      <c r="C2712" s="50" t="str">
        <f t="shared" si="175"/>
        <v/>
      </c>
      <c r="D2712" s="50" t="str">
        <f t="shared" si="176"/>
        <v/>
      </c>
      <c r="E2712" s="50" t="str">
        <f t="shared" si="177"/>
        <v/>
      </c>
      <c r="F2712" s="224"/>
      <c r="G2712" s="69"/>
      <c r="H2712" s="69"/>
      <c r="I2712" s="226"/>
      <c r="J2712" s="54"/>
      <c r="K2712" s="55" t="str">
        <f t="shared" si="174"/>
        <v/>
      </c>
    </row>
    <row r="2713" spans="3:11">
      <c r="C2713" s="50" t="str">
        <f t="shared" si="175"/>
        <v/>
      </c>
      <c r="D2713" s="50" t="str">
        <f t="shared" si="176"/>
        <v/>
      </c>
      <c r="E2713" s="50" t="str">
        <f t="shared" si="177"/>
        <v/>
      </c>
      <c r="F2713" s="224"/>
      <c r="G2713" s="69"/>
      <c r="H2713" s="69"/>
      <c r="I2713" s="226"/>
      <c r="J2713" s="54"/>
      <c r="K2713" s="55" t="str">
        <f t="shared" si="174"/>
        <v/>
      </c>
    </row>
    <row r="2714" spans="3:11">
      <c r="C2714" s="50" t="str">
        <f t="shared" si="175"/>
        <v/>
      </c>
      <c r="D2714" s="50" t="str">
        <f t="shared" si="176"/>
        <v/>
      </c>
      <c r="E2714" s="50" t="str">
        <f t="shared" si="177"/>
        <v/>
      </c>
      <c r="F2714" s="224"/>
      <c r="G2714" s="69"/>
      <c r="H2714" s="69"/>
      <c r="I2714" s="226"/>
      <c r="J2714" s="54"/>
      <c r="K2714" s="55" t="str">
        <f t="shared" si="174"/>
        <v/>
      </c>
    </row>
    <row r="2715" spans="3:11">
      <c r="C2715" s="50" t="str">
        <f t="shared" si="175"/>
        <v/>
      </c>
      <c r="D2715" s="50" t="str">
        <f t="shared" si="176"/>
        <v/>
      </c>
      <c r="E2715" s="50" t="str">
        <f t="shared" si="177"/>
        <v/>
      </c>
      <c r="F2715" s="224"/>
      <c r="G2715" s="69"/>
      <c r="H2715" s="69"/>
      <c r="I2715" s="226"/>
      <c r="J2715" s="54"/>
      <c r="K2715" s="55" t="str">
        <f t="shared" si="174"/>
        <v/>
      </c>
    </row>
    <row r="2716" spans="3:11">
      <c r="C2716" s="50" t="str">
        <f t="shared" si="175"/>
        <v/>
      </c>
      <c r="D2716" s="50" t="str">
        <f t="shared" si="176"/>
        <v/>
      </c>
      <c r="E2716" s="50" t="str">
        <f t="shared" si="177"/>
        <v/>
      </c>
      <c r="F2716" s="224"/>
      <c r="G2716" s="69"/>
      <c r="H2716" s="69"/>
      <c r="I2716" s="226"/>
      <c r="J2716" s="54"/>
      <c r="K2716" s="55" t="str">
        <f t="shared" si="174"/>
        <v/>
      </c>
    </row>
    <row r="2717" spans="3:11">
      <c r="C2717" s="50" t="str">
        <f t="shared" si="175"/>
        <v/>
      </c>
      <c r="D2717" s="50" t="str">
        <f t="shared" si="176"/>
        <v/>
      </c>
      <c r="E2717" s="50" t="str">
        <f t="shared" si="177"/>
        <v/>
      </c>
      <c r="F2717" s="224"/>
      <c r="G2717" s="69"/>
      <c r="H2717" s="69"/>
      <c r="I2717" s="226"/>
      <c r="J2717" s="54"/>
      <c r="K2717" s="55" t="str">
        <f t="shared" si="174"/>
        <v/>
      </c>
    </row>
    <row r="2718" spans="3:11">
      <c r="C2718" s="50" t="str">
        <f t="shared" si="175"/>
        <v/>
      </c>
      <c r="D2718" s="50" t="str">
        <f t="shared" si="176"/>
        <v/>
      </c>
      <c r="E2718" s="50" t="str">
        <f t="shared" si="177"/>
        <v/>
      </c>
      <c r="F2718" s="224"/>
      <c r="G2718" s="69"/>
      <c r="H2718" s="69"/>
      <c r="I2718" s="226"/>
      <c r="J2718" s="54"/>
      <c r="K2718" s="55" t="str">
        <f t="shared" si="174"/>
        <v/>
      </c>
    </row>
    <row r="2719" spans="3:11">
      <c r="C2719" s="50" t="str">
        <f t="shared" si="175"/>
        <v/>
      </c>
      <c r="D2719" s="50" t="str">
        <f t="shared" si="176"/>
        <v/>
      </c>
      <c r="E2719" s="50" t="str">
        <f t="shared" si="177"/>
        <v/>
      </c>
      <c r="F2719" s="224"/>
      <c r="G2719" s="69"/>
      <c r="H2719" s="69"/>
      <c r="I2719" s="226"/>
      <c r="J2719" s="54"/>
      <c r="K2719" s="55" t="str">
        <f t="shared" si="174"/>
        <v/>
      </c>
    </row>
    <row r="2720" spans="3:11">
      <c r="C2720" s="50" t="str">
        <f t="shared" si="175"/>
        <v/>
      </c>
      <c r="D2720" s="50" t="str">
        <f t="shared" si="176"/>
        <v/>
      </c>
      <c r="E2720" s="50" t="str">
        <f t="shared" si="177"/>
        <v/>
      </c>
      <c r="F2720" s="224"/>
      <c r="G2720" s="69"/>
      <c r="H2720" s="69"/>
      <c r="I2720" s="226"/>
      <c r="J2720" s="54"/>
      <c r="K2720" s="55" t="str">
        <f t="shared" si="174"/>
        <v/>
      </c>
    </row>
    <row r="2721" spans="3:11">
      <c r="C2721" s="50" t="str">
        <f t="shared" si="175"/>
        <v/>
      </c>
      <c r="D2721" s="50" t="str">
        <f t="shared" si="176"/>
        <v/>
      </c>
      <c r="E2721" s="50" t="str">
        <f t="shared" si="177"/>
        <v/>
      </c>
      <c r="F2721" s="224"/>
      <c r="G2721" s="69"/>
      <c r="H2721" s="69"/>
      <c r="I2721" s="226"/>
      <c r="J2721" s="54"/>
      <c r="K2721" s="55" t="str">
        <f t="shared" si="174"/>
        <v/>
      </c>
    </row>
    <row r="2722" spans="3:11">
      <c r="C2722" s="50" t="str">
        <f t="shared" si="175"/>
        <v/>
      </c>
      <c r="D2722" s="50" t="str">
        <f t="shared" si="176"/>
        <v/>
      </c>
      <c r="E2722" s="50" t="str">
        <f t="shared" si="177"/>
        <v/>
      </c>
      <c r="F2722" s="224"/>
      <c r="G2722" s="69"/>
      <c r="H2722" s="69"/>
      <c r="I2722" s="226"/>
      <c r="J2722" s="54"/>
      <c r="K2722" s="55" t="str">
        <f t="shared" si="174"/>
        <v/>
      </c>
    </row>
    <row r="2723" spans="3:11">
      <c r="C2723" s="50" t="str">
        <f t="shared" si="175"/>
        <v/>
      </c>
      <c r="D2723" s="50" t="str">
        <f t="shared" si="176"/>
        <v/>
      </c>
      <c r="E2723" s="50" t="str">
        <f t="shared" si="177"/>
        <v/>
      </c>
      <c r="F2723" s="224"/>
      <c r="G2723" s="69"/>
      <c r="H2723" s="69"/>
      <c r="I2723" s="226"/>
      <c r="J2723" s="54"/>
      <c r="K2723" s="55" t="str">
        <f t="shared" si="174"/>
        <v/>
      </c>
    </row>
    <row r="2724" spans="3:11">
      <c r="C2724" s="50" t="str">
        <f t="shared" si="175"/>
        <v/>
      </c>
      <c r="D2724" s="50" t="str">
        <f t="shared" si="176"/>
        <v/>
      </c>
      <c r="E2724" s="50" t="str">
        <f t="shared" si="177"/>
        <v/>
      </c>
      <c r="F2724" s="224"/>
      <c r="G2724" s="69"/>
      <c r="H2724" s="69"/>
      <c r="I2724" s="226"/>
      <c r="J2724" s="54"/>
      <c r="K2724" s="55" t="str">
        <f t="shared" si="174"/>
        <v/>
      </c>
    </row>
    <row r="2725" spans="3:11">
      <c r="C2725" s="50" t="str">
        <f t="shared" si="175"/>
        <v/>
      </c>
      <c r="D2725" s="50" t="str">
        <f t="shared" si="176"/>
        <v/>
      </c>
      <c r="E2725" s="50" t="str">
        <f t="shared" si="177"/>
        <v/>
      </c>
      <c r="F2725" s="224"/>
      <c r="G2725" s="69"/>
      <c r="H2725" s="69"/>
      <c r="I2725" s="226"/>
      <c r="J2725" s="54"/>
      <c r="K2725" s="55" t="str">
        <f t="shared" si="174"/>
        <v/>
      </c>
    </row>
    <row r="2726" spans="3:11">
      <c r="C2726" s="50" t="str">
        <f t="shared" si="175"/>
        <v/>
      </c>
      <c r="D2726" s="50" t="str">
        <f t="shared" si="176"/>
        <v/>
      </c>
      <c r="E2726" s="50" t="str">
        <f t="shared" si="177"/>
        <v/>
      </c>
      <c r="F2726" s="224"/>
      <c r="G2726" s="69"/>
      <c r="H2726" s="69"/>
      <c r="I2726" s="226"/>
      <c r="J2726" s="54"/>
      <c r="K2726" s="55" t="str">
        <f t="shared" si="174"/>
        <v/>
      </c>
    </row>
    <row r="2727" spans="3:11">
      <c r="C2727" s="50" t="str">
        <f t="shared" si="175"/>
        <v/>
      </c>
      <c r="D2727" s="50" t="str">
        <f t="shared" si="176"/>
        <v/>
      </c>
      <c r="E2727" s="50" t="str">
        <f t="shared" si="177"/>
        <v/>
      </c>
      <c r="F2727" s="224"/>
      <c r="G2727" s="69"/>
      <c r="H2727" s="69"/>
      <c r="I2727" s="226"/>
      <c r="J2727" s="54"/>
      <c r="K2727" s="55" t="str">
        <f t="shared" si="174"/>
        <v/>
      </c>
    </row>
    <row r="2728" spans="3:11">
      <c r="C2728" s="50" t="str">
        <f t="shared" si="175"/>
        <v/>
      </c>
      <c r="D2728" s="50" t="str">
        <f t="shared" si="176"/>
        <v/>
      </c>
      <c r="E2728" s="50" t="str">
        <f t="shared" si="177"/>
        <v/>
      </c>
      <c r="F2728" s="224"/>
      <c r="G2728" s="69"/>
      <c r="H2728" s="69"/>
      <c r="I2728" s="226"/>
      <c r="J2728" s="54"/>
      <c r="K2728" s="55" t="str">
        <f t="shared" si="174"/>
        <v/>
      </c>
    </row>
    <row r="2729" spans="3:11">
      <c r="C2729" s="50" t="str">
        <f t="shared" si="175"/>
        <v/>
      </c>
      <c r="D2729" s="50" t="str">
        <f t="shared" si="176"/>
        <v/>
      </c>
      <c r="E2729" s="50" t="str">
        <f t="shared" si="177"/>
        <v/>
      </c>
      <c r="F2729" s="224"/>
      <c r="G2729" s="69"/>
      <c r="H2729" s="69"/>
      <c r="I2729" s="226"/>
      <c r="J2729" s="54"/>
      <c r="K2729" s="55" t="str">
        <f t="shared" si="174"/>
        <v/>
      </c>
    </row>
    <row r="2730" spans="3:11">
      <c r="C2730" s="50" t="str">
        <f t="shared" si="175"/>
        <v/>
      </c>
      <c r="D2730" s="50" t="str">
        <f t="shared" si="176"/>
        <v/>
      </c>
      <c r="E2730" s="50" t="str">
        <f t="shared" si="177"/>
        <v/>
      </c>
      <c r="F2730" s="224"/>
      <c r="G2730" s="69"/>
      <c r="H2730" s="69"/>
      <c r="I2730" s="226"/>
      <c r="J2730" s="54"/>
      <c r="K2730" s="55" t="str">
        <f t="shared" si="174"/>
        <v/>
      </c>
    </row>
    <row r="2731" spans="3:11">
      <c r="C2731" s="50" t="str">
        <f t="shared" si="175"/>
        <v/>
      </c>
      <c r="D2731" s="50" t="str">
        <f t="shared" si="176"/>
        <v/>
      </c>
      <c r="E2731" s="50" t="str">
        <f t="shared" si="177"/>
        <v/>
      </c>
      <c r="F2731" s="224"/>
      <c r="G2731" s="69"/>
      <c r="H2731" s="69"/>
      <c r="I2731" s="226"/>
      <c r="J2731" s="54"/>
      <c r="K2731" s="55" t="str">
        <f t="shared" si="174"/>
        <v/>
      </c>
    </row>
    <row r="2732" spans="3:11">
      <c r="C2732" s="50" t="str">
        <f t="shared" si="175"/>
        <v/>
      </c>
      <c r="D2732" s="50" t="str">
        <f t="shared" si="176"/>
        <v/>
      </c>
      <c r="E2732" s="50" t="str">
        <f t="shared" si="177"/>
        <v/>
      </c>
      <c r="F2732" s="224"/>
      <c r="G2732" s="69"/>
      <c r="H2732" s="69"/>
      <c r="I2732" s="226"/>
      <c r="J2732" s="54"/>
      <c r="K2732" s="55" t="str">
        <f t="shared" si="174"/>
        <v/>
      </c>
    </row>
    <row r="2733" spans="3:11">
      <c r="C2733" s="50" t="str">
        <f t="shared" si="175"/>
        <v/>
      </c>
      <c r="D2733" s="50" t="str">
        <f t="shared" si="176"/>
        <v/>
      </c>
      <c r="E2733" s="50" t="str">
        <f t="shared" si="177"/>
        <v/>
      </c>
      <c r="F2733" s="224"/>
      <c r="G2733" s="69"/>
      <c r="H2733" s="69"/>
      <c r="I2733" s="226"/>
      <c r="J2733" s="54"/>
      <c r="K2733" s="55" t="str">
        <f t="shared" si="174"/>
        <v/>
      </c>
    </row>
    <row r="2734" spans="3:11">
      <c r="C2734" s="50" t="str">
        <f t="shared" si="175"/>
        <v/>
      </c>
      <c r="D2734" s="50" t="str">
        <f t="shared" si="176"/>
        <v/>
      </c>
      <c r="E2734" s="50" t="str">
        <f t="shared" si="177"/>
        <v/>
      </c>
      <c r="F2734" s="224"/>
      <c r="G2734" s="69"/>
      <c r="H2734" s="69"/>
      <c r="I2734" s="226"/>
      <c r="J2734" s="54"/>
      <c r="K2734" s="55" t="str">
        <f t="shared" si="174"/>
        <v/>
      </c>
    </row>
    <row r="2735" spans="3:11">
      <c r="C2735" s="50" t="str">
        <f t="shared" si="175"/>
        <v/>
      </c>
      <c r="D2735" s="50" t="str">
        <f t="shared" si="176"/>
        <v/>
      </c>
      <c r="E2735" s="50" t="str">
        <f t="shared" si="177"/>
        <v/>
      </c>
      <c r="F2735" s="224"/>
      <c r="G2735" s="69"/>
      <c r="H2735" s="69"/>
      <c r="I2735" s="226"/>
      <c r="J2735" s="54"/>
      <c r="K2735" s="55" t="str">
        <f t="shared" si="174"/>
        <v/>
      </c>
    </row>
    <row r="2736" spans="3:11">
      <c r="C2736" s="50" t="str">
        <f t="shared" si="175"/>
        <v/>
      </c>
      <c r="D2736" s="50" t="str">
        <f t="shared" si="176"/>
        <v/>
      </c>
      <c r="E2736" s="50" t="str">
        <f t="shared" si="177"/>
        <v/>
      </c>
      <c r="F2736" s="224"/>
      <c r="G2736" s="69"/>
      <c r="H2736" s="69"/>
      <c r="I2736" s="226"/>
      <c r="J2736" s="54"/>
      <c r="K2736" s="55" t="str">
        <f t="shared" si="174"/>
        <v/>
      </c>
    </row>
    <row r="2737" spans="3:11">
      <c r="C2737" s="50" t="str">
        <f t="shared" si="175"/>
        <v/>
      </c>
      <c r="D2737" s="50" t="str">
        <f t="shared" si="176"/>
        <v/>
      </c>
      <c r="E2737" s="50" t="str">
        <f t="shared" si="177"/>
        <v/>
      </c>
      <c r="F2737" s="224"/>
      <c r="G2737" s="69"/>
      <c r="H2737" s="69"/>
      <c r="I2737" s="226"/>
      <c r="J2737" s="54"/>
      <c r="K2737" s="55" t="str">
        <f t="shared" si="174"/>
        <v/>
      </c>
    </row>
    <row r="2738" spans="3:11">
      <c r="C2738" s="50" t="str">
        <f t="shared" si="175"/>
        <v/>
      </c>
      <c r="D2738" s="50" t="str">
        <f t="shared" si="176"/>
        <v/>
      </c>
      <c r="E2738" s="50" t="str">
        <f t="shared" si="177"/>
        <v/>
      </c>
      <c r="F2738" s="224"/>
      <c r="G2738" s="69"/>
      <c r="H2738" s="69"/>
      <c r="I2738" s="226"/>
      <c r="J2738" s="54"/>
      <c r="K2738" s="55" t="str">
        <f t="shared" si="174"/>
        <v/>
      </c>
    </row>
    <row r="2739" spans="3:11">
      <c r="C2739" s="50" t="str">
        <f t="shared" si="175"/>
        <v/>
      </c>
      <c r="D2739" s="50" t="str">
        <f t="shared" si="176"/>
        <v/>
      </c>
      <c r="E2739" s="50" t="str">
        <f t="shared" si="177"/>
        <v/>
      </c>
      <c r="F2739" s="224"/>
      <c r="G2739" s="69"/>
      <c r="H2739" s="69"/>
      <c r="I2739" s="226"/>
      <c r="J2739" s="54"/>
      <c r="K2739" s="55" t="str">
        <f t="shared" si="174"/>
        <v/>
      </c>
    </row>
    <row r="2740" spans="3:11">
      <c r="C2740" s="50" t="str">
        <f t="shared" si="175"/>
        <v/>
      </c>
      <c r="D2740" s="50" t="str">
        <f t="shared" si="176"/>
        <v/>
      </c>
      <c r="E2740" s="50" t="str">
        <f t="shared" si="177"/>
        <v/>
      </c>
      <c r="F2740" s="224"/>
      <c r="G2740" s="69"/>
      <c r="H2740" s="69"/>
      <c r="I2740" s="226"/>
      <c r="J2740" s="54"/>
      <c r="K2740" s="55" t="str">
        <f t="shared" si="174"/>
        <v/>
      </c>
    </row>
    <row r="2741" spans="3:11">
      <c r="C2741" s="50" t="str">
        <f t="shared" si="175"/>
        <v/>
      </c>
      <c r="D2741" s="50" t="str">
        <f t="shared" si="176"/>
        <v/>
      </c>
      <c r="E2741" s="50" t="str">
        <f t="shared" si="177"/>
        <v/>
      </c>
      <c r="F2741" s="224"/>
      <c r="G2741" s="69"/>
      <c r="H2741" s="69"/>
      <c r="I2741" s="226"/>
      <c r="J2741" s="54"/>
      <c r="K2741" s="55" t="str">
        <f t="shared" si="174"/>
        <v/>
      </c>
    </row>
    <row r="2742" spans="3:11">
      <c r="C2742" s="50" t="str">
        <f t="shared" si="175"/>
        <v/>
      </c>
      <c r="D2742" s="50" t="str">
        <f t="shared" si="176"/>
        <v/>
      </c>
      <c r="E2742" s="50" t="str">
        <f t="shared" si="177"/>
        <v/>
      </c>
      <c r="F2742" s="224"/>
      <c r="G2742" s="69"/>
      <c r="H2742" s="69"/>
      <c r="I2742" s="226"/>
      <c r="J2742" s="54"/>
      <c r="K2742" s="55" t="str">
        <f t="shared" si="174"/>
        <v/>
      </c>
    </row>
    <row r="2743" spans="3:11">
      <c r="C2743" s="50" t="str">
        <f t="shared" si="175"/>
        <v/>
      </c>
      <c r="D2743" s="50" t="str">
        <f t="shared" si="176"/>
        <v/>
      </c>
      <c r="E2743" s="50" t="str">
        <f t="shared" si="177"/>
        <v/>
      </c>
      <c r="F2743" s="224"/>
      <c r="G2743" s="69"/>
      <c r="H2743" s="69"/>
      <c r="I2743" s="226"/>
      <c r="J2743" s="54"/>
      <c r="K2743" s="55" t="str">
        <f t="shared" si="174"/>
        <v/>
      </c>
    </row>
    <row r="2744" spans="3:11">
      <c r="C2744" s="50" t="str">
        <f t="shared" si="175"/>
        <v/>
      </c>
      <c r="D2744" s="50" t="str">
        <f t="shared" si="176"/>
        <v/>
      </c>
      <c r="E2744" s="50" t="str">
        <f t="shared" si="177"/>
        <v/>
      </c>
      <c r="F2744" s="224"/>
      <c r="G2744" s="69"/>
      <c r="H2744" s="69"/>
      <c r="I2744" s="226"/>
      <c r="J2744" s="54"/>
      <c r="K2744" s="55" t="str">
        <f t="shared" si="174"/>
        <v/>
      </c>
    </row>
    <row r="2745" spans="3:11">
      <c r="C2745" s="50" t="str">
        <f t="shared" si="175"/>
        <v/>
      </c>
      <c r="D2745" s="50" t="str">
        <f t="shared" si="176"/>
        <v/>
      </c>
      <c r="E2745" s="50" t="str">
        <f t="shared" si="177"/>
        <v/>
      </c>
      <c r="F2745" s="224"/>
      <c r="G2745" s="69"/>
      <c r="H2745" s="69"/>
      <c r="I2745" s="226"/>
      <c r="J2745" s="54"/>
      <c r="K2745" s="55" t="str">
        <f t="shared" si="174"/>
        <v/>
      </c>
    </row>
    <row r="2746" spans="3:11">
      <c r="C2746" s="50" t="str">
        <f t="shared" si="175"/>
        <v/>
      </c>
      <c r="D2746" s="50" t="str">
        <f t="shared" si="176"/>
        <v/>
      </c>
      <c r="E2746" s="50" t="str">
        <f t="shared" si="177"/>
        <v/>
      </c>
      <c r="F2746" s="224"/>
      <c r="G2746" s="69"/>
      <c r="H2746" s="69"/>
      <c r="I2746" s="226"/>
      <c r="J2746" s="54"/>
      <c r="K2746" s="55" t="str">
        <f t="shared" si="174"/>
        <v/>
      </c>
    </row>
    <row r="2747" spans="3:11">
      <c r="C2747" s="50" t="str">
        <f t="shared" si="175"/>
        <v/>
      </c>
      <c r="D2747" s="50" t="str">
        <f t="shared" si="176"/>
        <v/>
      </c>
      <c r="E2747" s="50" t="str">
        <f t="shared" si="177"/>
        <v/>
      </c>
      <c r="F2747" s="224"/>
      <c r="G2747" s="69"/>
      <c r="H2747" s="69"/>
      <c r="I2747" s="226"/>
      <c r="J2747" s="54"/>
      <c r="K2747" s="55" t="str">
        <f t="shared" si="174"/>
        <v/>
      </c>
    </row>
    <row r="2748" spans="3:11">
      <c r="C2748" s="50" t="str">
        <f t="shared" si="175"/>
        <v/>
      </c>
      <c r="D2748" s="50" t="str">
        <f t="shared" si="176"/>
        <v/>
      </c>
      <c r="E2748" s="50" t="str">
        <f t="shared" si="177"/>
        <v/>
      </c>
      <c r="F2748" s="224"/>
      <c r="G2748" s="69"/>
      <c r="H2748" s="69"/>
      <c r="I2748" s="226"/>
      <c r="J2748" s="54"/>
      <c r="K2748" s="55" t="str">
        <f t="shared" si="174"/>
        <v/>
      </c>
    </row>
    <row r="2749" spans="3:11">
      <c r="C2749" s="50" t="str">
        <f t="shared" si="175"/>
        <v/>
      </c>
      <c r="D2749" s="50" t="str">
        <f t="shared" si="176"/>
        <v/>
      </c>
      <c r="E2749" s="50" t="str">
        <f t="shared" si="177"/>
        <v/>
      </c>
      <c r="F2749" s="224"/>
      <c r="G2749" s="69"/>
      <c r="H2749" s="69"/>
      <c r="I2749" s="226"/>
      <c r="J2749" s="54"/>
      <c r="K2749" s="55" t="str">
        <f t="shared" si="174"/>
        <v/>
      </c>
    </row>
    <row r="2750" spans="3:11">
      <c r="C2750" s="50" t="str">
        <f t="shared" si="175"/>
        <v/>
      </c>
      <c r="D2750" s="50" t="str">
        <f t="shared" si="176"/>
        <v/>
      </c>
      <c r="E2750" s="50" t="str">
        <f t="shared" si="177"/>
        <v/>
      </c>
      <c r="F2750" s="224"/>
      <c r="G2750" s="69"/>
      <c r="H2750" s="69"/>
      <c r="I2750" s="226"/>
      <c r="J2750" s="54"/>
      <c r="K2750" s="55" t="str">
        <f t="shared" si="174"/>
        <v/>
      </c>
    </row>
    <row r="2751" spans="3:11">
      <c r="C2751" s="50" t="str">
        <f t="shared" si="175"/>
        <v/>
      </c>
      <c r="D2751" s="50" t="str">
        <f t="shared" si="176"/>
        <v/>
      </c>
      <c r="E2751" s="50" t="str">
        <f t="shared" si="177"/>
        <v/>
      </c>
      <c r="F2751" s="224"/>
      <c r="G2751" s="69"/>
      <c r="H2751" s="69"/>
      <c r="I2751" s="226"/>
      <c r="J2751" s="54"/>
      <c r="K2751" s="55" t="str">
        <f t="shared" si="174"/>
        <v/>
      </c>
    </row>
    <row r="2752" spans="3:11">
      <c r="C2752" s="50" t="str">
        <f t="shared" si="175"/>
        <v/>
      </c>
      <c r="D2752" s="50" t="str">
        <f t="shared" si="176"/>
        <v/>
      </c>
      <c r="E2752" s="50" t="str">
        <f t="shared" si="177"/>
        <v/>
      </c>
      <c r="F2752" s="224"/>
      <c r="G2752" s="69"/>
      <c r="H2752" s="69"/>
      <c r="I2752" s="226"/>
      <c r="J2752" s="54"/>
      <c r="K2752" s="55" t="str">
        <f t="shared" si="174"/>
        <v/>
      </c>
    </row>
    <row r="2753" spans="3:11">
      <c r="C2753" s="50" t="str">
        <f t="shared" si="175"/>
        <v/>
      </c>
      <c r="D2753" s="50" t="str">
        <f t="shared" si="176"/>
        <v/>
      </c>
      <c r="E2753" s="50" t="str">
        <f t="shared" si="177"/>
        <v/>
      </c>
      <c r="F2753" s="224"/>
      <c r="G2753" s="69"/>
      <c r="H2753" s="69"/>
      <c r="I2753" s="226"/>
      <c r="J2753" s="54"/>
      <c r="K2753" s="55" t="str">
        <f t="shared" si="174"/>
        <v/>
      </c>
    </row>
    <row r="2754" spans="3:11">
      <c r="C2754" s="50" t="str">
        <f t="shared" si="175"/>
        <v/>
      </c>
      <c r="D2754" s="50" t="str">
        <f t="shared" si="176"/>
        <v/>
      </c>
      <c r="E2754" s="50" t="str">
        <f t="shared" si="177"/>
        <v/>
      </c>
      <c r="F2754" s="224"/>
      <c r="G2754" s="69"/>
      <c r="H2754" s="69"/>
      <c r="I2754" s="226"/>
      <c r="J2754" s="54"/>
      <c r="K2754" s="55" t="str">
        <f t="shared" si="174"/>
        <v/>
      </c>
    </row>
    <row r="2755" spans="3:11">
      <c r="C2755" s="50" t="str">
        <f t="shared" si="175"/>
        <v/>
      </c>
      <c r="D2755" s="50" t="str">
        <f t="shared" si="176"/>
        <v/>
      </c>
      <c r="E2755" s="50" t="str">
        <f t="shared" si="177"/>
        <v/>
      </c>
      <c r="F2755" s="224"/>
      <c r="G2755" s="69"/>
      <c r="H2755" s="69"/>
      <c r="I2755" s="226"/>
      <c r="J2755" s="54"/>
      <c r="K2755" s="55" t="str">
        <f t="shared" si="174"/>
        <v/>
      </c>
    </row>
    <row r="2756" spans="3:11">
      <c r="C2756" s="50" t="str">
        <f t="shared" si="175"/>
        <v/>
      </c>
      <c r="D2756" s="50" t="str">
        <f t="shared" si="176"/>
        <v/>
      </c>
      <c r="E2756" s="50" t="str">
        <f t="shared" si="177"/>
        <v/>
      </c>
      <c r="F2756" s="224"/>
      <c r="G2756" s="69"/>
      <c r="H2756" s="69"/>
      <c r="I2756" s="226"/>
      <c r="J2756" s="54"/>
      <c r="K2756" s="55" t="str">
        <f t="shared" si="174"/>
        <v/>
      </c>
    </row>
    <row r="2757" spans="3:11">
      <c r="C2757" s="50" t="str">
        <f t="shared" si="175"/>
        <v/>
      </c>
      <c r="D2757" s="50" t="str">
        <f t="shared" si="176"/>
        <v/>
      </c>
      <c r="E2757" s="50" t="str">
        <f t="shared" si="177"/>
        <v/>
      </c>
      <c r="F2757" s="224"/>
      <c r="G2757" s="69"/>
      <c r="H2757" s="69"/>
      <c r="I2757" s="226"/>
      <c r="J2757" s="54"/>
      <c r="K2757" s="55" t="str">
        <f t="shared" si="174"/>
        <v/>
      </c>
    </row>
    <row r="2758" spans="3:11">
      <c r="C2758" s="50" t="str">
        <f t="shared" si="175"/>
        <v/>
      </c>
      <c r="D2758" s="50" t="str">
        <f t="shared" si="176"/>
        <v/>
      </c>
      <c r="E2758" s="50" t="str">
        <f t="shared" si="177"/>
        <v/>
      </c>
      <c r="F2758" s="224"/>
      <c r="G2758" s="69"/>
      <c r="H2758" s="69"/>
      <c r="I2758" s="226"/>
      <c r="J2758" s="54"/>
      <c r="K2758" s="55" t="str">
        <f t="shared" si="174"/>
        <v/>
      </c>
    </row>
    <row r="2759" spans="3:11">
      <c r="C2759" s="50" t="str">
        <f t="shared" si="175"/>
        <v/>
      </c>
      <c r="D2759" s="50" t="str">
        <f t="shared" si="176"/>
        <v/>
      </c>
      <c r="E2759" s="50" t="str">
        <f t="shared" si="177"/>
        <v/>
      </c>
      <c r="F2759" s="224"/>
      <c r="G2759" s="69"/>
      <c r="H2759" s="69"/>
      <c r="I2759" s="226"/>
      <c r="J2759" s="54"/>
      <c r="K2759" s="55" t="str">
        <f t="shared" si="174"/>
        <v/>
      </c>
    </row>
    <row r="2760" spans="3:11">
      <c r="C2760" s="50" t="str">
        <f t="shared" si="175"/>
        <v/>
      </c>
      <c r="D2760" s="50" t="str">
        <f t="shared" si="176"/>
        <v/>
      </c>
      <c r="E2760" s="50" t="str">
        <f t="shared" si="177"/>
        <v/>
      </c>
      <c r="F2760" s="224"/>
      <c r="G2760" s="69"/>
      <c r="H2760" s="69"/>
      <c r="I2760" s="226"/>
      <c r="J2760" s="54"/>
      <c r="K2760" s="55" t="str">
        <f t="shared" si="174"/>
        <v/>
      </c>
    </row>
    <row r="2761" spans="3:11">
      <c r="C2761" s="50" t="str">
        <f t="shared" si="175"/>
        <v/>
      </c>
      <c r="D2761" s="50" t="str">
        <f t="shared" si="176"/>
        <v/>
      </c>
      <c r="E2761" s="50" t="str">
        <f t="shared" si="177"/>
        <v/>
      </c>
      <c r="F2761" s="224"/>
      <c r="G2761" s="69"/>
      <c r="H2761" s="69"/>
      <c r="I2761" s="226"/>
      <c r="J2761" s="54"/>
      <c r="K2761" s="55" t="str">
        <f t="shared" si="174"/>
        <v/>
      </c>
    </row>
    <row r="2762" spans="3:11">
      <c r="C2762" s="50" t="str">
        <f t="shared" si="175"/>
        <v/>
      </c>
      <c r="D2762" s="50" t="str">
        <f t="shared" si="176"/>
        <v/>
      </c>
      <c r="E2762" s="50" t="str">
        <f t="shared" si="177"/>
        <v/>
      </c>
      <c r="F2762" s="224"/>
      <c r="G2762" s="69"/>
      <c r="H2762" s="69"/>
      <c r="I2762" s="226"/>
      <c r="J2762" s="54"/>
      <c r="K2762" s="55" t="str">
        <f t="shared" si="174"/>
        <v/>
      </c>
    </row>
    <row r="2763" spans="3:11">
      <c r="C2763" s="50" t="str">
        <f t="shared" si="175"/>
        <v/>
      </c>
      <c r="D2763" s="50" t="str">
        <f t="shared" si="176"/>
        <v/>
      </c>
      <c r="E2763" s="50" t="str">
        <f t="shared" si="177"/>
        <v/>
      </c>
      <c r="F2763" s="224"/>
      <c r="G2763" s="69"/>
      <c r="H2763" s="69"/>
      <c r="I2763" s="226"/>
      <c r="J2763" s="54"/>
      <c r="K2763" s="55" t="str">
        <f t="shared" si="174"/>
        <v/>
      </c>
    </row>
    <row r="2764" spans="3:11">
      <c r="C2764" s="50" t="str">
        <f t="shared" si="175"/>
        <v/>
      </c>
      <c r="D2764" s="50" t="str">
        <f t="shared" si="176"/>
        <v/>
      </c>
      <c r="E2764" s="50" t="str">
        <f t="shared" si="177"/>
        <v/>
      </c>
      <c r="F2764" s="224"/>
      <c r="G2764" s="69"/>
      <c r="H2764" s="69"/>
      <c r="I2764" s="226"/>
      <c r="J2764" s="54"/>
      <c r="K2764" s="55" t="str">
        <f t="shared" si="174"/>
        <v/>
      </c>
    </row>
    <row r="2765" spans="3:11">
      <c r="C2765" s="50" t="str">
        <f t="shared" si="175"/>
        <v/>
      </c>
      <c r="D2765" s="50" t="str">
        <f t="shared" si="176"/>
        <v/>
      </c>
      <c r="E2765" s="50" t="str">
        <f t="shared" si="177"/>
        <v/>
      </c>
      <c r="F2765" s="224"/>
      <c r="G2765" s="69"/>
      <c r="H2765" s="69"/>
      <c r="I2765" s="226"/>
      <c r="J2765" s="54"/>
      <c r="K2765" s="55" t="str">
        <f t="shared" si="174"/>
        <v/>
      </c>
    </row>
    <row r="2766" spans="3:11">
      <c r="C2766" s="50" t="str">
        <f t="shared" si="175"/>
        <v/>
      </c>
      <c r="D2766" s="50" t="str">
        <f t="shared" si="176"/>
        <v/>
      </c>
      <c r="E2766" s="50" t="str">
        <f t="shared" si="177"/>
        <v/>
      </c>
      <c r="F2766" s="224"/>
      <c r="G2766" s="69"/>
      <c r="H2766" s="69"/>
      <c r="I2766" s="226"/>
      <c r="J2766" s="54"/>
      <c r="K2766" s="55" t="str">
        <f t="shared" si="174"/>
        <v/>
      </c>
    </row>
    <row r="2767" spans="3:11">
      <c r="C2767" s="50" t="str">
        <f t="shared" si="175"/>
        <v/>
      </c>
      <c r="D2767" s="50" t="str">
        <f t="shared" si="176"/>
        <v/>
      </c>
      <c r="E2767" s="50" t="str">
        <f t="shared" si="177"/>
        <v/>
      </c>
      <c r="F2767" s="224"/>
      <c r="G2767" s="69"/>
      <c r="H2767" s="69"/>
      <c r="I2767" s="226"/>
      <c r="J2767" s="54"/>
      <c r="K2767" s="55" t="str">
        <f t="shared" si="174"/>
        <v/>
      </c>
    </row>
    <row r="2768" spans="3:11">
      <c r="C2768" s="50" t="str">
        <f t="shared" si="175"/>
        <v/>
      </c>
      <c r="D2768" s="50" t="str">
        <f t="shared" si="176"/>
        <v/>
      </c>
      <c r="E2768" s="50" t="str">
        <f t="shared" si="177"/>
        <v/>
      </c>
      <c r="F2768" s="224"/>
      <c r="G2768" s="69"/>
      <c r="H2768" s="69"/>
      <c r="I2768" s="226"/>
      <c r="J2768" s="54"/>
      <c r="K2768" s="55" t="str">
        <f t="shared" si="174"/>
        <v/>
      </c>
    </row>
    <row r="2769" spans="3:11">
      <c r="C2769" s="50" t="str">
        <f t="shared" si="175"/>
        <v/>
      </c>
      <c r="D2769" s="50" t="str">
        <f t="shared" si="176"/>
        <v/>
      </c>
      <c r="E2769" s="50" t="str">
        <f t="shared" si="177"/>
        <v/>
      </c>
      <c r="F2769" s="224"/>
      <c r="G2769" s="69"/>
      <c r="H2769" s="69"/>
      <c r="I2769" s="226"/>
      <c r="J2769" s="54"/>
      <c r="K2769" s="55" t="str">
        <f t="shared" si="174"/>
        <v/>
      </c>
    </row>
    <row r="2770" spans="3:11">
      <c r="C2770" s="50" t="str">
        <f t="shared" si="175"/>
        <v/>
      </c>
      <c r="D2770" s="50" t="str">
        <f t="shared" si="176"/>
        <v/>
      </c>
      <c r="E2770" s="50" t="str">
        <f t="shared" si="177"/>
        <v/>
      </c>
      <c r="F2770" s="224"/>
      <c r="G2770" s="69"/>
      <c r="H2770" s="69"/>
      <c r="I2770" s="226"/>
      <c r="J2770" s="54"/>
      <c r="K2770" s="55" t="str">
        <f t="shared" ref="K2770:K2833" si="178">IF(I2770="","",IF(I2770=$A$5,"Entrada",IF(I2770=$A$6,"Entrada",IF(I2770=$A$7,"Entrada",IF(I2770=$A$8,"Entrada",IF(I2770=$A$9,"Entrada",(IF(I2770=$A$10,"Entrada","Saída"))))))))</f>
        <v/>
      </c>
    </row>
    <row r="2771" spans="3:11">
      <c r="C2771" s="50" t="str">
        <f t="shared" si="175"/>
        <v/>
      </c>
      <c r="D2771" s="50" t="str">
        <f t="shared" si="176"/>
        <v/>
      </c>
      <c r="E2771" s="50" t="str">
        <f t="shared" si="177"/>
        <v/>
      </c>
      <c r="F2771" s="224"/>
      <c r="G2771" s="69"/>
      <c r="H2771" s="69"/>
      <c r="I2771" s="226"/>
      <c r="J2771" s="54"/>
      <c r="K2771" s="55" t="str">
        <f t="shared" si="178"/>
        <v/>
      </c>
    </row>
    <row r="2772" spans="3:11">
      <c r="C2772" s="50" t="str">
        <f t="shared" si="175"/>
        <v/>
      </c>
      <c r="D2772" s="50" t="str">
        <f t="shared" si="176"/>
        <v/>
      </c>
      <c r="E2772" s="50" t="str">
        <f t="shared" si="177"/>
        <v/>
      </c>
      <c r="F2772" s="224"/>
      <c r="G2772" s="69"/>
      <c r="H2772" s="69"/>
      <c r="I2772" s="226"/>
      <c r="J2772" s="54"/>
      <c r="K2772" s="55" t="str">
        <f t="shared" si="178"/>
        <v/>
      </c>
    </row>
    <row r="2773" spans="3:11">
      <c r="C2773" s="50" t="str">
        <f t="shared" si="175"/>
        <v/>
      </c>
      <c r="D2773" s="50" t="str">
        <f t="shared" si="176"/>
        <v/>
      </c>
      <c r="E2773" s="50" t="str">
        <f t="shared" si="177"/>
        <v/>
      </c>
      <c r="F2773" s="224"/>
      <c r="G2773" s="69"/>
      <c r="H2773" s="69"/>
      <c r="I2773" s="226"/>
      <c r="J2773" s="54"/>
      <c r="K2773" s="55" t="str">
        <f t="shared" si="178"/>
        <v/>
      </c>
    </row>
    <row r="2774" spans="3:11">
      <c r="C2774" s="50" t="str">
        <f t="shared" si="175"/>
        <v/>
      </c>
      <c r="D2774" s="50" t="str">
        <f t="shared" si="176"/>
        <v/>
      </c>
      <c r="E2774" s="50" t="str">
        <f t="shared" si="177"/>
        <v/>
      </c>
      <c r="F2774" s="224"/>
      <c r="G2774" s="69"/>
      <c r="H2774" s="69"/>
      <c r="I2774" s="226"/>
      <c r="J2774" s="54"/>
      <c r="K2774" s="55" t="str">
        <f t="shared" si="178"/>
        <v/>
      </c>
    </row>
    <row r="2775" spans="3:11">
      <c r="C2775" s="50" t="str">
        <f t="shared" ref="C2775:C2838" si="179">IF(F2775="","",MONTH(F2775))</f>
        <v/>
      </c>
      <c r="D2775" s="50" t="str">
        <f t="shared" ref="D2775:D2838" si="180">IF(F2775="","",YEAR(F2775))</f>
        <v/>
      </c>
      <c r="E2775" s="50" t="str">
        <f t="shared" ref="E2775:E2838" si="181">IF(F2775="","",IF(OR(C2775=10,C2775=11,C2775=12),CONCATENATE(D2775,"/",C2775),CONCATENATE(D2775,"/",0,C2775)))</f>
        <v/>
      </c>
      <c r="F2775" s="224"/>
      <c r="G2775" s="69"/>
      <c r="H2775" s="69"/>
      <c r="I2775" s="226"/>
      <c r="J2775" s="54"/>
      <c r="K2775" s="55" t="str">
        <f t="shared" si="178"/>
        <v/>
      </c>
    </row>
    <row r="2776" spans="3:11">
      <c r="C2776" s="50" t="str">
        <f t="shared" si="179"/>
        <v/>
      </c>
      <c r="D2776" s="50" t="str">
        <f t="shared" si="180"/>
        <v/>
      </c>
      <c r="E2776" s="50" t="str">
        <f t="shared" si="181"/>
        <v/>
      </c>
      <c r="F2776" s="224"/>
      <c r="G2776" s="69"/>
      <c r="H2776" s="69"/>
      <c r="I2776" s="226"/>
      <c r="J2776" s="54"/>
      <c r="K2776" s="55" t="str">
        <f t="shared" si="178"/>
        <v/>
      </c>
    </row>
    <row r="2777" spans="3:11">
      <c r="C2777" s="50" t="str">
        <f t="shared" si="179"/>
        <v/>
      </c>
      <c r="D2777" s="50" t="str">
        <f t="shared" si="180"/>
        <v/>
      </c>
      <c r="E2777" s="50" t="str">
        <f t="shared" si="181"/>
        <v/>
      </c>
      <c r="F2777" s="224"/>
      <c r="G2777" s="69"/>
      <c r="H2777" s="69"/>
      <c r="I2777" s="226"/>
      <c r="J2777" s="54"/>
      <c r="K2777" s="55" t="str">
        <f t="shared" si="178"/>
        <v/>
      </c>
    </row>
    <row r="2778" spans="3:11">
      <c r="C2778" s="50" t="str">
        <f t="shared" si="179"/>
        <v/>
      </c>
      <c r="D2778" s="50" t="str">
        <f t="shared" si="180"/>
        <v/>
      </c>
      <c r="E2778" s="50" t="str">
        <f t="shared" si="181"/>
        <v/>
      </c>
      <c r="F2778" s="224"/>
      <c r="G2778" s="69"/>
      <c r="H2778" s="69"/>
      <c r="I2778" s="226"/>
      <c r="J2778" s="54"/>
      <c r="K2778" s="55" t="str">
        <f t="shared" si="178"/>
        <v/>
      </c>
    </row>
    <row r="2779" spans="3:11">
      <c r="C2779" s="50" t="str">
        <f t="shared" si="179"/>
        <v/>
      </c>
      <c r="D2779" s="50" t="str">
        <f t="shared" si="180"/>
        <v/>
      </c>
      <c r="E2779" s="50" t="str">
        <f t="shared" si="181"/>
        <v/>
      </c>
      <c r="F2779" s="224"/>
      <c r="G2779" s="69"/>
      <c r="H2779" s="69"/>
      <c r="I2779" s="226"/>
      <c r="J2779" s="54"/>
      <c r="K2779" s="55" t="str">
        <f t="shared" si="178"/>
        <v/>
      </c>
    </row>
    <row r="2780" spans="3:11">
      <c r="C2780" s="50" t="str">
        <f t="shared" si="179"/>
        <v/>
      </c>
      <c r="D2780" s="50" t="str">
        <f t="shared" si="180"/>
        <v/>
      </c>
      <c r="E2780" s="50" t="str">
        <f t="shared" si="181"/>
        <v/>
      </c>
      <c r="F2780" s="224"/>
      <c r="G2780" s="69"/>
      <c r="H2780" s="69"/>
      <c r="I2780" s="226"/>
      <c r="J2780" s="54"/>
      <c r="K2780" s="55" t="str">
        <f t="shared" si="178"/>
        <v/>
      </c>
    </row>
    <row r="2781" spans="3:11">
      <c r="C2781" s="50" t="str">
        <f t="shared" si="179"/>
        <v/>
      </c>
      <c r="D2781" s="50" t="str">
        <f t="shared" si="180"/>
        <v/>
      </c>
      <c r="E2781" s="50" t="str">
        <f t="shared" si="181"/>
        <v/>
      </c>
      <c r="F2781" s="224"/>
      <c r="G2781" s="69"/>
      <c r="H2781" s="69"/>
      <c r="I2781" s="226"/>
      <c r="J2781" s="54"/>
      <c r="K2781" s="55" t="str">
        <f t="shared" si="178"/>
        <v/>
      </c>
    </row>
    <row r="2782" spans="3:11">
      <c r="C2782" s="50" t="str">
        <f t="shared" si="179"/>
        <v/>
      </c>
      <c r="D2782" s="50" t="str">
        <f t="shared" si="180"/>
        <v/>
      </c>
      <c r="E2782" s="50" t="str">
        <f t="shared" si="181"/>
        <v/>
      </c>
      <c r="F2782" s="224"/>
      <c r="G2782" s="69"/>
      <c r="H2782" s="69"/>
      <c r="I2782" s="226"/>
      <c r="J2782" s="54"/>
      <c r="K2782" s="55" t="str">
        <f t="shared" si="178"/>
        <v/>
      </c>
    </row>
    <row r="2783" spans="3:11">
      <c r="C2783" s="50" t="str">
        <f t="shared" si="179"/>
        <v/>
      </c>
      <c r="D2783" s="50" t="str">
        <f t="shared" si="180"/>
        <v/>
      </c>
      <c r="E2783" s="50" t="str">
        <f t="shared" si="181"/>
        <v/>
      </c>
      <c r="F2783" s="224"/>
      <c r="G2783" s="69"/>
      <c r="H2783" s="69"/>
      <c r="I2783" s="226"/>
      <c r="J2783" s="54"/>
      <c r="K2783" s="55" t="str">
        <f t="shared" si="178"/>
        <v/>
      </c>
    </row>
    <row r="2784" spans="3:11">
      <c r="C2784" s="50" t="str">
        <f t="shared" si="179"/>
        <v/>
      </c>
      <c r="D2784" s="50" t="str">
        <f t="shared" si="180"/>
        <v/>
      </c>
      <c r="E2784" s="50" t="str">
        <f t="shared" si="181"/>
        <v/>
      </c>
      <c r="F2784" s="224"/>
      <c r="G2784" s="69"/>
      <c r="H2784" s="69"/>
      <c r="I2784" s="226"/>
      <c r="J2784" s="54"/>
      <c r="K2784" s="55" t="str">
        <f t="shared" si="178"/>
        <v/>
      </c>
    </row>
    <row r="2785" spans="3:11">
      <c r="C2785" s="50" t="str">
        <f t="shared" si="179"/>
        <v/>
      </c>
      <c r="D2785" s="50" t="str">
        <f t="shared" si="180"/>
        <v/>
      </c>
      <c r="E2785" s="50" t="str">
        <f t="shared" si="181"/>
        <v/>
      </c>
      <c r="F2785" s="224"/>
      <c r="G2785" s="69"/>
      <c r="H2785" s="69"/>
      <c r="I2785" s="226"/>
      <c r="J2785" s="54"/>
      <c r="K2785" s="55" t="str">
        <f t="shared" si="178"/>
        <v/>
      </c>
    </row>
    <row r="2786" spans="3:11">
      <c r="C2786" s="50" t="str">
        <f t="shared" si="179"/>
        <v/>
      </c>
      <c r="D2786" s="50" t="str">
        <f t="shared" si="180"/>
        <v/>
      </c>
      <c r="E2786" s="50" t="str">
        <f t="shared" si="181"/>
        <v/>
      </c>
      <c r="F2786" s="224"/>
      <c r="G2786" s="69"/>
      <c r="H2786" s="69"/>
      <c r="I2786" s="226"/>
      <c r="J2786" s="54"/>
      <c r="K2786" s="55" t="str">
        <f t="shared" si="178"/>
        <v/>
      </c>
    </row>
    <row r="2787" spans="3:11">
      <c r="C2787" s="50" t="str">
        <f t="shared" si="179"/>
        <v/>
      </c>
      <c r="D2787" s="50" t="str">
        <f t="shared" si="180"/>
        <v/>
      </c>
      <c r="E2787" s="50" t="str">
        <f t="shared" si="181"/>
        <v/>
      </c>
      <c r="F2787" s="224"/>
      <c r="G2787" s="69"/>
      <c r="H2787" s="69"/>
      <c r="I2787" s="226"/>
      <c r="J2787" s="54"/>
      <c r="K2787" s="55" t="str">
        <f t="shared" si="178"/>
        <v/>
      </c>
    </row>
    <row r="2788" spans="3:11">
      <c r="C2788" s="50" t="str">
        <f t="shared" si="179"/>
        <v/>
      </c>
      <c r="D2788" s="50" t="str">
        <f t="shared" si="180"/>
        <v/>
      </c>
      <c r="E2788" s="50" t="str">
        <f t="shared" si="181"/>
        <v/>
      </c>
      <c r="F2788" s="224"/>
      <c r="G2788" s="69"/>
      <c r="H2788" s="69"/>
      <c r="I2788" s="226"/>
      <c r="J2788" s="54"/>
      <c r="K2788" s="55" t="str">
        <f t="shared" si="178"/>
        <v/>
      </c>
    </row>
    <row r="2789" spans="3:11">
      <c r="C2789" s="50" t="str">
        <f t="shared" si="179"/>
        <v/>
      </c>
      <c r="D2789" s="50" t="str">
        <f t="shared" si="180"/>
        <v/>
      </c>
      <c r="E2789" s="50" t="str">
        <f t="shared" si="181"/>
        <v/>
      </c>
      <c r="F2789" s="224"/>
      <c r="G2789" s="69"/>
      <c r="H2789" s="69"/>
      <c r="I2789" s="226"/>
      <c r="J2789" s="54"/>
      <c r="K2789" s="55" t="str">
        <f t="shared" si="178"/>
        <v/>
      </c>
    </row>
    <row r="2790" spans="3:11">
      <c r="C2790" s="50" t="str">
        <f t="shared" si="179"/>
        <v/>
      </c>
      <c r="D2790" s="50" t="str">
        <f t="shared" si="180"/>
        <v/>
      </c>
      <c r="E2790" s="50" t="str">
        <f t="shared" si="181"/>
        <v/>
      </c>
      <c r="F2790" s="224"/>
      <c r="G2790" s="69"/>
      <c r="H2790" s="69"/>
      <c r="I2790" s="226"/>
      <c r="J2790" s="54"/>
      <c r="K2790" s="55" t="str">
        <f t="shared" si="178"/>
        <v/>
      </c>
    </row>
    <row r="2791" spans="3:11">
      <c r="C2791" s="50" t="str">
        <f t="shared" si="179"/>
        <v/>
      </c>
      <c r="D2791" s="50" t="str">
        <f t="shared" si="180"/>
        <v/>
      </c>
      <c r="E2791" s="50" t="str">
        <f t="shared" si="181"/>
        <v/>
      </c>
      <c r="F2791" s="224"/>
      <c r="G2791" s="69"/>
      <c r="H2791" s="69"/>
      <c r="I2791" s="226"/>
      <c r="J2791" s="54"/>
      <c r="K2791" s="55" t="str">
        <f t="shared" si="178"/>
        <v/>
      </c>
    </row>
    <row r="2792" spans="3:11">
      <c r="C2792" s="50" t="str">
        <f t="shared" si="179"/>
        <v/>
      </c>
      <c r="D2792" s="50" t="str">
        <f t="shared" si="180"/>
        <v/>
      </c>
      <c r="E2792" s="50" t="str">
        <f t="shared" si="181"/>
        <v/>
      </c>
      <c r="F2792" s="224"/>
      <c r="G2792" s="69"/>
      <c r="H2792" s="69"/>
      <c r="I2792" s="226"/>
      <c r="J2792" s="54"/>
      <c r="K2792" s="55" t="str">
        <f t="shared" si="178"/>
        <v/>
      </c>
    </row>
    <row r="2793" spans="3:11">
      <c r="C2793" s="50" t="str">
        <f t="shared" si="179"/>
        <v/>
      </c>
      <c r="D2793" s="50" t="str">
        <f t="shared" si="180"/>
        <v/>
      </c>
      <c r="E2793" s="50" t="str">
        <f t="shared" si="181"/>
        <v/>
      </c>
      <c r="F2793" s="224"/>
      <c r="G2793" s="69"/>
      <c r="H2793" s="69"/>
      <c r="I2793" s="226"/>
      <c r="J2793" s="54"/>
      <c r="K2793" s="55" t="str">
        <f t="shared" si="178"/>
        <v/>
      </c>
    </row>
    <row r="2794" spans="3:11">
      <c r="C2794" s="50" t="str">
        <f t="shared" si="179"/>
        <v/>
      </c>
      <c r="D2794" s="50" t="str">
        <f t="shared" si="180"/>
        <v/>
      </c>
      <c r="E2794" s="50" t="str">
        <f t="shared" si="181"/>
        <v/>
      </c>
      <c r="F2794" s="224"/>
      <c r="G2794" s="69"/>
      <c r="H2794" s="69"/>
      <c r="I2794" s="226"/>
      <c r="J2794" s="54"/>
      <c r="K2794" s="55" t="str">
        <f t="shared" si="178"/>
        <v/>
      </c>
    </row>
    <row r="2795" spans="3:11">
      <c r="C2795" s="50" t="str">
        <f t="shared" si="179"/>
        <v/>
      </c>
      <c r="D2795" s="50" t="str">
        <f t="shared" si="180"/>
        <v/>
      </c>
      <c r="E2795" s="50" t="str">
        <f t="shared" si="181"/>
        <v/>
      </c>
      <c r="F2795" s="224"/>
      <c r="G2795" s="69"/>
      <c r="H2795" s="69"/>
      <c r="I2795" s="226"/>
      <c r="J2795" s="54"/>
      <c r="K2795" s="55" t="str">
        <f t="shared" si="178"/>
        <v/>
      </c>
    </row>
    <row r="2796" spans="3:11">
      <c r="C2796" s="50" t="str">
        <f t="shared" si="179"/>
        <v/>
      </c>
      <c r="D2796" s="50" t="str">
        <f t="shared" si="180"/>
        <v/>
      </c>
      <c r="E2796" s="50" t="str">
        <f t="shared" si="181"/>
        <v/>
      </c>
      <c r="F2796" s="224"/>
      <c r="G2796" s="69"/>
      <c r="H2796" s="69"/>
      <c r="I2796" s="226"/>
      <c r="J2796" s="54"/>
      <c r="K2796" s="55" t="str">
        <f t="shared" si="178"/>
        <v/>
      </c>
    </row>
    <row r="2797" spans="3:11">
      <c r="C2797" s="50" t="str">
        <f t="shared" si="179"/>
        <v/>
      </c>
      <c r="D2797" s="50" t="str">
        <f t="shared" si="180"/>
        <v/>
      </c>
      <c r="E2797" s="50" t="str">
        <f t="shared" si="181"/>
        <v/>
      </c>
      <c r="F2797" s="224"/>
      <c r="G2797" s="69"/>
      <c r="H2797" s="69"/>
      <c r="I2797" s="226"/>
      <c r="J2797" s="54"/>
      <c r="K2797" s="55" t="str">
        <f t="shared" si="178"/>
        <v/>
      </c>
    </row>
    <row r="2798" spans="3:11">
      <c r="C2798" s="50" t="str">
        <f t="shared" si="179"/>
        <v/>
      </c>
      <c r="D2798" s="50" t="str">
        <f t="shared" si="180"/>
        <v/>
      </c>
      <c r="E2798" s="50" t="str">
        <f t="shared" si="181"/>
        <v/>
      </c>
      <c r="F2798" s="224"/>
      <c r="G2798" s="69"/>
      <c r="H2798" s="69"/>
      <c r="I2798" s="226"/>
      <c r="J2798" s="54"/>
      <c r="K2798" s="55" t="str">
        <f t="shared" si="178"/>
        <v/>
      </c>
    </row>
    <row r="2799" spans="3:11">
      <c r="C2799" s="50" t="str">
        <f t="shared" si="179"/>
        <v/>
      </c>
      <c r="D2799" s="50" t="str">
        <f t="shared" si="180"/>
        <v/>
      </c>
      <c r="E2799" s="50" t="str">
        <f t="shared" si="181"/>
        <v/>
      </c>
      <c r="F2799" s="224"/>
      <c r="G2799" s="69"/>
      <c r="H2799" s="69"/>
      <c r="I2799" s="226"/>
      <c r="J2799" s="54"/>
      <c r="K2799" s="55" t="str">
        <f t="shared" si="178"/>
        <v/>
      </c>
    </row>
    <row r="2800" spans="3:11">
      <c r="C2800" s="50" t="str">
        <f t="shared" si="179"/>
        <v/>
      </c>
      <c r="D2800" s="50" t="str">
        <f t="shared" si="180"/>
        <v/>
      </c>
      <c r="E2800" s="50" t="str">
        <f t="shared" si="181"/>
        <v/>
      </c>
      <c r="F2800" s="224"/>
      <c r="G2800" s="69"/>
      <c r="H2800" s="69"/>
      <c r="I2800" s="226"/>
      <c r="J2800" s="54"/>
      <c r="K2800" s="55" t="str">
        <f t="shared" si="178"/>
        <v/>
      </c>
    </row>
    <row r="2801" spans="3:11">
      <c r="C2801" s="50" t="str">
        <f t="shared" si="179"/>
        <v/>
      </c>
      <c r="D2801" s="50" t="str">
        <f t="shared" si="180"/>
        <v/>
      </c>
      <c r="E2801" s="50" t="str">
        <f t="shared" si="181"/>
        <v/>
      </c>
      <c r="F2801" s="224"/>
      <c r="G2801" s="69"/>
      <c r="H2801" s="69"/>
      <c r="I2801" s="226"/>
      <c r="J2801" s="54"/>
      <c r="K2801" s="55" t="str">
        <f t="shared" si="178"/>
        <v/>
      </c>
    </row>
    <row r="2802" spans="3:11">
      <c r="C2802" s="50" t="str">
        <f t="shared" si="179"/>
        <v/>
      </c>
      <c r="D2802" s="50" t="str">
        <f t="shared" si="180"/>
        <v/>
      </c>
      <c r="E2802" s="50" t="str">
        <f t="shared" si="181"/>
        <v/>
      </c>
      <c r="F2802" s="224"/>
      <c r="G2802" s="69"/>
      <c r="H2802" s="69"/>
      <c r="I2802" s="226"/>
      <c r="J2802" s="54"/>
      <c r="K2802" s="55" t="str">
        <f t="shared" si="178"/>
        <v/>
      </c>
    </row>
    <row r="2803" spans="3:11">
      <c r="C2803" s="50" t="str">
        <f t="shared" si="179"/>
        <v/>
      </c>
      <c r="D2803" s="50" t="str">
        <f t="shared" si="180"/>
        <v/>
      </c>
      <c r="E2803" s="50" t="str">
        <f t="shared" si="181"/>
        <v/>
      </c>
      <c r="F2803" s="224"/>
      <c r="G2803" s="69"/>
      <c r="H2803" s="69"/>
      <c r="I2803" s="226"/>
      <c r="J2803" s="54"/>
      <c r="K2803" s="55" t="str">
        <f t="shared" si="178"/>
        <v/>
      </c>
    </row>
    <row r="2804" spans="3:11">
      <c r="C2804" s="50" t="str">
        <f t="shared" si="179"/>
        <v/>
      </c>
      <c r="D2804" s="50" t="str">
        <f t="shared" si="180"/>
        <v/>
      </c>
      <c r="E2804" s="50" t="str">
        <f t="shared" si="181"/>
        <v/>
      </c>
      <c r="F2804" s="224"/>
      <c r="G2804" s="69"/>
      <c r="H2804" s="69"/>
      <c r="I2804" s="226"/>
      <c r="J2804" s="54"/>
      <c r="K2804" s="55" t="str">
        <f t="shared" si="178"/>
        <v/>
      </c>
    </row>
    <row r="2805" spans="3:11">
      <c r="C2805" s="50" t="str">
        <f t="shared" si="179"/>
        <v/>
      </c>
      <c r="D2805" s="50" t="str">
        <f t="shared" si="180"/>
        <v/>
      </c>
      <c r="E2805" s="50" t="str">
        <f t="shared" si="181"/>
        <v/>
      </c>
      <c r="F2805" s="224"/>
      <c r="G2805" s="69"/>
      <c r="H2805" s="69"/>
      <c r="I2805" s="226"/>
      <c r="J2805" s="54"/>
      <c r="K2805" s="55" t="str">
        <f t="shared" si="178"/>
        <v/>
      </c>
    </row>
    <row r="2806" spans="3:11">
      <c r="C2806" s="50" t="str">
        <f t="shared" si="179"/>
        <v/>
      </c>
      <c r="D2806" s="50" t="str">
        <f t="shared" si="180"/>
        <v/>
      </c>
      <c r="E2806" s="50" t="str">
        <f t="shared" si="181"/>
        <v/>
      </c>
      <c r="F2806" s="224"/>
      <c r="G2806" s="69"/>
      <c r="H2806" s="69"/>
      <c r="I2806" s="226"/>
      <c r="J2806" s="54"/>
      <c r="K2806" s="55" t="str">
        <f t="shared" si="178"/>
        <v/>
      </c>
    </row>
    <row r="2807" spans="3:11">
      <c r="C2807" s="50" t="str">
        <f t="shared" si="179"/>
        <v/>
      </c>
      <c r="D2807" s="50" t="str">
        <f t="shared" si="180"/>
        <v/>
      </c>
      <c r="E2807" s="50" t="str">
        <f t="shared" si="181"/>
        <v/>
      </c>
      <c r="F2807" s="224"/>
      <c r="G2807" s="69"/>
      <c r="H2807" s="69"/>
      <c r="I2807" s="226"/>
      <c r="J2807" s="54"/>
      <c r="K2807" s="55" t="str">
        <f t="shared" si="178"/>
        <v/>
      </c>
    </row>
    <row r="2808" spans="3:11">
      <c r="C2808" s="50" t="str">
        <f t="shared" si="179"/>
        <v/>
      </c>
      <c r="D2808" s="50" t="str">
        <f t="shared" si="180"/>
        <v/>
      </c>
      <c r="E2808" s="50" t="str">
        <f t="shared" si="181"/>
        <v/>
      </c>
      <c r="F2808" s="224"/>
      <c r="G2808" s="69"/>
      <c r="H2808" s="69"/>
      <c r="I2808" s="226"/>
      <c r="J2808" s="54"/>
      <c r="K2808" s="55" t="str">
        <f t="shared" si="178"/>
        <v/>
      </c>
    </row>
    <row r="2809" spans="3:11">
      <c r="C2809" s="50" t="str">
        <f t="shared" si="179"/>
        <v/>
      </c>
      <c r="D2809" s="50" t="str">
        <f t="shared" si="180"/>
        <v/>
      </c>
      <c r="E2809" s="50" t="str">
        <f t="shared" si="181"/>
        <v/>
      </c>
      <c r="F2809" s="224"/>
      <c r="G2809" s="69"/>
      <c r="H2809" s="69"/>
      <c r="I2809" s="226"/>
      <c r="J2809" s="54"/>
      <c r="K2809" s="55" t="str">
        <f t="shared" si="178"/>
        <v/>
      </c>
    </row>
    <row r="2810" spans="3:11">
      <c r="C2810" s="50" t="str">
        <f t="shared" si="179"/>
        <v/>
      </c>
      <c r="D2810" s="50" t="str">
        <f t="shared" si="180"/>
        <v/>
      </c>
      <c r="E2810" s="50" t="str">
        <f t="shared" si="181"/>
        <v/>
      </c>
      <c r="F2810" s="224"/>
      <c r="G2810" s="69"/>
      <c r="H2810" s="69"/>
      <c r="I2810" s="226"/>
      <c r="J2810" s="54"/>
      <c r="K2810" s="55" t="str">
        <f t="shared" si="178"/>
        <v/>
      </c>
    </row>
    <row r="2811" spans="3:11">
      <c r="C2811" s="50" t="str">
        <f t="shared" si="179"/>
        <v/>
      </c>
      <c r="D2811" s="50" t="str">
        <f t="shared" si="180"/>
        <v/>
      </c>
      <c r="E2811" s="50" t="str">
        <f t="shared" si="181"/>
        <v/>
      </c>
      <c r="F2811" s="224"/>
      <c r="G2811" s="69"/>
      <c r="H2811" s="69"/>
      <c r="I2811" s="226"/>
      <c r="J2811" s="54"/>
      <c r="K2811" s="55" t="str">
        <f t="shared" si="178"/>
        <v/>
      </c>
    </row>
    <row r="2812" spans="3:11">
      <c r="C2812" s="50" t="str">
        <f t="shared" si="179"/>
        <v/>
      </c>
      <c r="D2812" s="50" t="str">
        <f t="shared" si="180"/>
        <v/>
      </c>
      <c r="E2812" s="50" t="str">
        <f t="shared" si="181"/>
        <v/>
      </c>
      <c r="F2812" s="224"/>
      <c r="G2812" s="69"/>
      <c r="H2812" s="69"/>
      <c r="I2812" s="226"/>
      <c r="J2812" s="54"/>
      <c r="K2812" s="55" t="str">
        <f t="shared" si="178"/>
        <v/>
      </c>
    </row>
    <row r="2813" spans="3:11">
      <c r="C2813" s="50" t="str">
        <f t="shared" si="179"/>
        <v/>
      </c>
      <c r="D2813" s="50" t="str">
        <f t="shared" si="180"/>
        <v/>
      </c>
      <c r="E2813" s="50" t="str">
        <f t="shared" si="181"/>
        <v/>
      </c>
      <c r="F2813" s="224"/>
      <c r="G2813" s="69"/>
      <c r="H2813" s="69"/>
      <c r="I2813" s="226"/>
      <c r="J2813" s="54"/>
      <c r="K2813" s="55" t="str">
        <f t="shared" si="178"/>
        <v/>
      </c>
    </row>
    <row r="2814" spans="3:11">
      <c r="C2814" s="50" t="str">
        <f t="shared" si="179"/>
        <v/>
      </c>
      <c r="D2814" s="50" t="str">
        <f t="shared" si="180"/>
        <v/>
      </c>
      <c r="E2814" s="50" t="str">
        <f t="shared" si="181"/>
        <v/>
      </c>
      <c r="F2814" s="224"/>
      <c r="G2814" s="69"/>
      <c r="H2814" s="69"/>
      <c r="I2814" s="226"/>
      <c r="J2814" s="54"/>
      <c r="K2814" s="55" t="str">
        <f t="shared" si="178"/>
        <v/>
      </c>
    </row>
    <row r="2815" spans="3:11">
      <c r="C2815" s="50" t="str">
        <f t="shared" si="179"/>
        <v/>
      </c>
      <c r="D2815" s="50" t="str">
        <f t="shared" si="180"/>
        <v/>
      </c>
      <c r="E2815" s="50" t="str">
        <f t="shared" si="181"/>
        <v/>
      </c>
      <c r="F2815" s="224"/>
      <c r="G2815" s="69"/>
      <c r="H2815" s="69"/>
      <c r="I2815" s="226"/>
      <c r="J2815" s="54"/>
      <c r="K2815" s="55" t="str">
        <f t="shared" si="178"/>
        <v/>
      </c>
    </row>
    <row r="2816" spans="3:11">
      <c r="C2816" s="50" t="str">
        <f t="shared" si="179"/>
        <v/>
      </c>
      <c r="D2816" s="50" t="str">
        <f t="shared" si="180"/>
        <v/>
      </c>
      <c r="E2816" s="50" t="str">
        <f t="shared" si="181"/>
        <v/>
      </c>
      <c r="F2816" s="224"/>
      <c r="G2816" s="69"/>
      <c r="H2816" s="69"/>
      <c r="I2816" s="226"/>
      <c r="J2816" s="54"/>
      <c r="K2816" s="55" t="str">
        <f t="shared" si="178"/>
        <v/>
      </c>
    </row>
    <row r="2817" spans="3:11">
      <c r="C2817" s="50" t="str">
        <f t="shared" si="179"/>
        <v/>
      </c>
      <c r="D2817" s="50" t="str">
        <f t="shared" si="180"/>
        <v/>
      </c>
      <c r="E2817" s="50" t="str">
        <f t="shared" si="181"/>
        <v/>
      </c>
      <c r="F2817" s="224"/>
      <c r="G2817" s="69"/>
      <c r="H2817" s="69"/>
      <c r="I2817" s="226"/>
      <c r="J2817" s="54"/>
      <c r="K2817" s="55" t="str">
        <f t="shared" si="178"/>
        <v/>
      </c>
    </row>
    <row r="2818" spans="3:11">
      <c r="C2818" s="50" t="str">
        <f t="shared" si="179"/>
        <v/>
      </c>
      <c r="D2818" s="50" t="str">
        <f t="shared" si="180"/>
        <v/>
      </c>
      <c r="E2818" s="50" t="str">
        <f t="shared" si="181"/>
        <v/>
      </c>
      <c r="F2818" s="224"/>
      <c r="G2818" s="69"/>
      <c r="H2818" s="69"/>
      <c r="I2818" s="226"/>
      <c r="J2818" s="54"/>
      <c r="K2818" s="55" t="str">
        <f t="shared" si="178"/>
        <v/>
      </c>
    </row>
    <row r="2819" spans="3:11">
      <c r="C2819" s="50" t="str">
        <f t="shared" si="179"/>
        <v/>
      </c>
      <c r="D2819" s="50" t="str">
        <f t="shared" si="180"/>
        <v/>
      </c>
      <c r="E2819" s="50" t="str">
        <f t="shared" si="181"/>
        <v/>
      </c>
      <c r="F2819" s="224"/>
      <c r="G2819" s="69"/>
      <c r="H2819" s="69"/>
      <c r="I2819" s="226"/>
      <c r="J2819" s="54"/>
      <c r="K2819" s="55" t="str">
        <f t="shared" si="178"/>
        <v/>
      </c>
    </row>
    <row r="2820" spans="3:11">
      <c r="C2820" s="50" t="str">
        <f t="shared" si="179"/>
        <v/>
      </c>
      <c r="D2820" s="50" t="str">
        <f t="shared" si="180"/>
        <v/>
      </c>
      <c r="E2820" s="50" t="str">
        <f t="shared" si="181"/>
        <v/>
      </c>
      <c r="F2820" s="224"/>
      <c r="G2820" s="69"/>
      <c r="H2820" s="69"/>
      <c r="I2820" s="226"/>
      <c r="J2820" s="54"/>
      <c r="K2820" s="55" t="str">
        <f t="shared" si="178"/>
        <v/>
      </c>
    </row>
    <row r="2821" spans="3:11">
      <c r="C2821" s="50" t="str">
        <f t="shared" si="179"/>
        <v/>
      </c>
      <c r="D2821" s="50" t="str">
        <f t="shared" si="180"/>
        <v/>
      </c>
      <c r="E2821" s="50" t="str">
        <f t="shared" si="181"/>
        <v/>
      </c>
      <c r="F2821" s="224"/>
      <c r="G2821" s="69"/>
      <c r="H2821" s="69"/>
      <c r="I2821" s="226"/>
      <c r="J2821" s="54"/>
      <c r="K2821" s="55" t="str">
        <f t="shared" si="178"/>
        <v/>
      </c>
    </row>
    <row r="2822" spans="3:11">
      <c r="C2822" s="50" t="str">
        <f t="shared" si="179"/>
        <v/>
      </c>
      <c r="D2822" s="50" t="str">
        <f t="shared" si="180"/>
        <v/>
      </c>
      <c r="E2822" s="50" t="str">
        <f t="shared" si="181"/>
        <v/>
      </c>
      <c r="F2822" s="224"/>
      <c r="G2822" s="69"/>
      <c r="H2822" s="69"/>
      <c r="I2822" s="226"/>
      <c r="J2822" s="54"/>
      <c r="K2822" s="55" t="str">
        <f t="shared" si="178"/>
        <v/>
      </c>
    </row>
    <row r="2823" spans="3:11">
      <c r="C2823" s="50" t="str">
        <f t="shared" si="179"/>
        <v/>
      </c>
      <c r="D2823" s="50" t="str">
        <f t="shared" si="180"/>
        <v/>
      </c>
      <c r="E2823" s="50" t="str">
        <f t="shared" si="181"/>
        <v/>
      </c>
      <c r="F2823" s="224"/>
      <c r="G2823" s="69"/>
      <c r="H2823" s="69"/>
      <c r="I2823" s="226"/>
      <c r="J2823" s="54"/>
      <c r="K2823" s="55" t="str">
        <f t="shared" si="178"/>
        <v/>
      </c>
    </row>
    <row r="2824" spans="3:11">
      <c r="C2824" s="50" t="str">
        <f t="shared" si="179"/>
        <v/>
      </c>
      <c r="D2824" s="50" t="str">
        <f t="shared" si="180"/>
        <v/>
      </c>
      <c r="E2824" s="50" t="str">
        <f t="shared" si="181"/>
        <v/>
      </c>
      <c r="F2824" s="224"/>
      <c r="G2824" s="69"/>
      <c r="H2824" s="69"/>
      <c r="I2824" s="226"/>
      <c r="J2824" s="54"/>
      <c r="K2824" s="55" t="str">
        <f t="shared" si="178"/>
        <v/>
      </c>
    </row>
    <row r="2825" spans="3:11">
      <c r="C2825" s="50" t="str">
        <f t="shared" si="179"/>
        <v/>
      </c>
      <c r="D2825" s="50" t="str">
        <f t="shared" si="180"/>
        <v/>
      </c>
      <c r="E2825" s="50" t="str">
        <f t="shared" si="181"/>
        <v/>
      </c>
      <c r="F2825" s="224"/>
      <c r="G2825" s="69"/>
      <c r="H2825" s="69"/>
      <c r="I2825" s="226"/>
      <c r="J2825" s="54"/>
      <c r="K2825" s="55" t="str">
        <f t="shared" si="178"/>
        <v/>
      </c>
    </row>
    <row r="2826" spans="3:11">
      <c r="C2826" s="50" t="str">
        <f t="shared" si="179"/>
        <v/>
      </c>
      <c r="D2826" s="50" t="str">
        <f t="shared" si="180"/>
        <v/>
      </c>
      <c r="E2826" s="50" t="str">
        <f t="shared" si="181"/>
        <v/>
      </c>
      <c r="F2826" s="224"/>
      <c r="G2826" s="69"/>
      <c r="H2826" s="69"/>
      <c r="I2826" s="226"/>
      <c r="J2826" s="54"/>
      <c r="K2826" s="55" t="str">
        <f t="shared" si="178"/>
        <v/>
      </c>
    </row>
    <row r="2827" spans="3:11">
      <c r="C2827" s="50" t="str">
        <f t="shared" si="179"/>
        <v/>
      </c>
      <c r="D2827" s="50" t="str">
        <f t="shared" si="180"/>
        <v/>
      </c>
      <c r="E2827" s="50" t="str">
        <f t="shared" si="181"/>
        <v/>
      </c>
      <c r="F2827" s="224"/>
      <c r="G2827" s="69"/>
      <c r="H2827" s="69"/>
      <c r="I2827" s="226"/>
      <c r="J2827" s="54"/>
      <c r="K2827" s="55" t="str">
        <f t="shared" si="178"/>
        <v/>
      </c>
    </row>
    <row r="2828" spans="3:11">
      <c r="C2828" s="50" t="str">
        <f t="shared" si="179"/>
        <v/>
      </c>
      <c r="D2828" s="50" t="str">
        <f t="shared" si="180"/>
        <v/>
      </c>
      <c r="E2828" s="50" t="str">
        <f t="shared" si="181"/>
        <v/>
      </c>
      <c r="F2828" s="224"/>
      <c r="G2828" s="69"/>
      <c r="H2828" s="69"/>
      <c r="I2828" s="226"/>
      <c r="J2828" s="54"/>
      <c r="K2828" s="55" t="str">
        <f t="shared" si="178"/>
        <v/>
      </c>
    </row>
    <row r="2829" spans="3:11">
      <c r="C2829" s="50" t="str">
        <f t="shared" si="179"/>
        <v/>
      </c>
      <c r="D2829" s="50" t="str">
        <f t="shared" si="180"/>
        <v/>
      </c>
      <c r="E2829" s="50" t="str">
        <f t="shared" si="181"/>
        <v/>
      </c>
      <c r="F2829" s="224"/>
      <c r="G2829" s="69"/>
      <c r="H2829" s="69"/>
      <c r="I2829" s="226"/>
      <c r="J2829" s="54"/>
      <c r="K2829" s="55" t="str">
        <f t="shared" si="178"/>
        <v/>
      </c>
    </row>
    <row r="2830" spans="3:11">
      <c r="C2830" s="50" t="str">
        <f t="shared" si="179"/>
        <v/>
      </c>
      <c r="D2830" s="50" t="str">
        <f t="shared" si="180"/>
        <v/>
      </c>
      <c r="E2830" s="50" t="str">
        <f t="shared" si="181"/>
        <v/>
      </c>
      <c r="F2830" s="224"/>
      <c r="G2830" s="69"/>
      <c r="H2830" s="69"/>
      <c r="I2830" s="226"/>
      <c r="J2830" s="54"/>
      <c r="K2830" s="55" t="str">
        <f t="shared" si="178"/>
        <v/>
      </c>
    </row>
    <row r="2831" spans="3:11">
      <c r="C2831" s="50" t="str">
        <f t="shared" si="179"/>
        <v/>
      </c>
      <c r="D2831" s="50" t="str">
        <f t="shared" si="180"/>
        <v/>
      </c>
      <c r="E2831" s="50" t="str">
        <f t="shared" si="181"/>
        <v/>
      </c>
      <c r="F2831" s="224"/>
      <c r="G2831" s="69"/>
      <c r="H2831" s="69"/>
      <c r="I2831" s="226"/>
      <c r="J2831" s="54"/>
      <c r="K2831" s="55" t="str">
        <f t="shared" si="178"/>
        <v/>
      </c>
    </row>
    <row r="2832" spans="3:11">
      <c r="C2832" s="50" t="str">
        <f t="shared" si="179"/>
        <v/>
      </c>
      <c r="D2832" s="50" t="str">
        <f t="shared" si="180"/>
        <v/>
      </c>
      <c r="E2832" s="50" t="str">
        <f t="shared" si="181"/>
        <v/>
      </c>
      <c r="F2832" s="224"/>
      <c r="G2832" s="69"/>
      <c r="H2832" s="69"/>
      <c r="I2832" s="226"/>
      <c r="J2832" s="54"/>
      <c r="K2832" s="55" t="str">
        <f t="shared" si="178"/>
        <v/>
      </c>
    </row>
    <row r="2833" spans="3:11">
      <c r="C2833" s="50" t="str">
        <f t="shared" si="179"/>
        <v/>
      </c>
      <c r="D2833" s="50" t="str">
        <f t="shared" si="180"/>
        <v/>
      </c>
      <c r="E2833" s="50" t="str">
        <f t="shared" si="181"/>
        <v/>
      </c>
      <c r="F2833" s="224"/>
      <c r="G2833" s="69"/>
      <c r="H2833" s="69"/>
      <c r="I2833" s="226"/>
      <c r="J2833" s="54"/>
      <c r="K2833" s="55" t="str">
        <f t="shared" si="178"/>
        <v/>
      </c>
    </row>
    <row r="2834" spans="3:11">
      <c r="C2834" s="50" t="str">
        <f t="shared" si="179"/>
        <v/>
      </c>
      <c r="D2834" s="50" t="str">
        <f t="shared" si="180"/>
        <v/>
      </c>
      <c r="E2834" s="50" t="str">
        <f t="shared" si="181"/>
        <v/>
      </c>
      <c r="F2834" s="224"/>
      <c r="G2834" s="69"/>
      <c r="H2834" s="69"/>
      <c r="I2834" s="226"/>
      <c r="J2834" s="54"/>
      <c r="K2834" s="55" t="str">
        <f t="shared" ref="K2834:K2897" si="182">IF(I2834="","",IF(I2834=$A$5,"Entrada",IF(I2834=$A$6,"Entrada",IF(I2834=$A$7,"Entrada",IF(I2834=$A$8,"Entrada",IF(I2834=$A$9,"Entrada",(IF(I2834=$A$10,"Entrada","Saída"))))))))</f>
        <v/>
      </c>
    </row>
    <row r="2835" spans="3:11">
      <c r="C2835" s="50" t="str">
        <f t="shared" si="179"/>
        <v/>
      </c>
      <c r="D2835" s="50" t="str">
        <f t="shared" si="180"/>
        <v/>
      </c>
      <c r="E2835" s="50" t="str">
        <f t="shared" si="181"/>
        <v/>
      </c>
      <c r="F2835" s="224"/>
      <c r="G2835" s="69"/>
      <c r="H2835" s="69"/>
      <c r="I2835" s="226"/>
      <c r="J2835" s="54"/>
      <c r="K2835" s="55" t="str">
        <f t="shared" si="182"/>
        <v/>
      </c>
    </row>
    <row r="2836" spans="3:11">
      <c r="C2836" s="50" t="str">
        <f t="shared" si="179"/>
        <v/>
      </c>
      <c r="D2836" s="50" t="str">
        <f t="shared" si="180"/>
        <v/>
      </c>
      <c r="E2836" s="50" t="str">
        <f t="shared" si="181"/>
        <v/>
      </c>
      <c r="F2836" s="224"/>
      <c r="G2836" s="69"/>
      <c r="H2836" s="69"/>
      <c r="I2836" s="226"/>
      <c r="J2836" s="54"/>
      <c r="K2836" s="55" t="str">
        <f t="shared" si="182"/>
        <v/>
      </c>
    </row>
    <row r="2837" spans="3:11">
      <c r="C2837" s="50" t="str">
        <f t="shared" si="179"/>
        <v/>
      </c>
      <c r="D2837" s="50" t="str">
        <f t="shared" si="180"/>
        <v/>
      </c>
      <c r="E2837" s="50" t="str">
        <f t="shared" si="181"/>
        <v/>
      </c>
      <c r="F2837" s="224"/>
      <c r="G2837" s="69"/>
      <c r="H2837" s="69"/>
      <c r="I2837" s="226"/>
      <c r="J2837" s="54"/>
      <c r="K2837" s="55" t="str">
        <f t="shared" si="182"/>
        <v/>
      </c>
    </row>
    <row r="2838" spans="3:11">
      <c r="C2838" s="50" t="str">
        <f t="shared" si="179"/>
        <v/>
      </c>
      <c r="D2838" s="50" t="str">
        <f t="shared" si="180"/>
        <v/>
      </c>
      <c r="E2838" s="50" t="str">
        <f t="shared" si="181"/>
        <v/>
      </c>
      <c r="F2838" s="224"/>
      <c r="G2838" s="69"/>
      <c r="H2838" s="69"/>
      <c r="I2838" s="226"/>
      <c r="J2838" s="54"/>
      <c r="K2838" s="55" t="str">
        <f t="shared" si="182"/>
        <v/>
      </c>
    </row>
    <row r="2839" spans="3:11">
      <c r="C2839" s="50" t="str">
        <f t="shared" ref="C2839:C2902" si="183">IF(F2839="","",MONTH(F2839))</f>
        <v/>
      </c>
      <c r="D2839" s="50" t="str">
        <f t="shared" ref="D2839:D2902" si="184">IF(F2839="","",YEAR(F2839))</f>
        <v/>
      </c>
      <c r="E2839" s="50" t="str">
        <f t="shared" ref="E2839:E2902" si="185">IF(F2839="","",IF(OR(C2839=10,C2839=11,C2839=12),CONCATENATE(D2839,"/",C2839),CONCATENATE(D2839,"/",0,C2839)))</f>
        <v/>
      </c>
      <c r="F2839" s="224"/>
      <c r="G2839" s="69"/>
      <c r="H2839" s="69"/>
      <c r="I2839" s="226"/>
      <c r="J2839" s="54"/>
      <c r="K2839" s="55" t="str">
        <f t="shared" si="182"/>
        <v/>
      </c>
    </row>
    <row r="2840" spans="3:11">
      <c r="C2840" s="50" t="str">
        <f t="shared" si="183"/>
        <v/>
      </c>
      <c r="D2840" s="50" t="str">
        <f t="shared" si="184"/>
        <v/>
      </c>
      <c r="E2840" s="50" t="str">
        <f t="shared" si="185"/>
        <v/>
      </c>
      <c r="F2840" s="224"/>
      <c r="G2840" s="69"/>
      <c r="H2840" s="69"/>
      <c r="I2840" s="226"/>
      <c r="J2840" s="54"/>
      <c r="K2840" s="55" t="str">
        <f t="shared" si="182"/>
        <v/>
      </c>
    </row>
    <row r="2841" spans="3:11">
      <c r="C2841" s="50" t="str">
        <f t="shared" si="183"/>
        <v/>
      </c>
      <c r="D2841" s="50" t="str">
        <f t="shared" si="184"/>
        <v/>
      </c>
      <c r="E2841" s="50" t="str">
        <f t="shared" si="185"/>
        <v/>
      </c>
      <c r="F2841" s="224"/>
      <c r="G2841" s="69"/>
      <c r="H2841" s="69"/>
      <c r="I2841" s="226"/>
      <c r="J2841" s="54"/>
      <c r="K2841" s="55" t="str">
        <f t="shared" si="182"/>
        <v/>
      </c>
    </row>
    <row r="2842" spans="3:11">
      <c r="C2842" s="50" t="str">
        <f t="shared" si="183"/>
        <v/>
      </c>
      <c r="D2842" s="50" t="str">
        <f t="shared" si="184"/>
        <v/>
      </c>
      <c r="E2842" s="50" t="str">
        <f t="shared" si="185"/>
        <v/>
      </c>
      <c r="F2842" s="224"/>
      <c r="G2842" s="69"/>
      <c r="H2842" s="69"/>
      <c r="I2842" s="226"/>
      <c r="J2842" s="54"/>
      <c r="K2842" s="55" t="str">
        <f t="shared" si="182"/>
        <v/>
      </c>
    </row>
    <row r="2843" spans="3:11">
      <c r="C2843" s="50" t="str">
        <f t="shared" si="183"/>
        <v/>
      </c>
      <c r="D2843" s="50" t="str">
        <f t="shared" si="184"/>
        <v/>
      </c>
      <c r="E2843" s="50" t="str">
        <f t="shared" si="185"/>
        <v/>
      </c>
      <c r="F2843" s="224"/>
      <c r="G2843" s="69"/>
      <c r="H2843" s="69"/>
      <c r="I2843" s="226"/>
      <c r="J2843" s="54"/>
      <c r="K2843" s="55" t="str">
        <f t="shared" si="182"/>
        <v/>
      </c>
    </row>
    <row r="2844" spans="3:11">
      <c r="C2844" s="50" t="str">
        <f t="shared" si="183"/>
        <v/>
      </c>
      <c r="D2844" s="50" t="str">
        <f t="shared" si="184"/>
        <v/>
      </c>
      <c r="E2844" s="50" t="str">
        <f t="shared" si="185"/>
        <v/>
      </c>
      <c r="F2844" s="224"/>
      <c r="G2844" s="69"/>
      <c r="H2844" s="69"/>
      <c r="I2844" s="226"/>
      <c r="J2844" s="54"/>
      <c r="K2844" s="55" t="str">
        <f t="shared" si="182"/>
        <v/>
      </c>
    </row>
    <row r="2845" spans="3:11">
      <c r="C2845" s="50" t="str">
        <f t="shared" si="183"/>
        <v/>
      </c>
      <c r="D2845" s="50" t="str">
        <f t="shared" si="184"/>
        <v/>
      </c>
      <c r="E2845" s="50" t="str">
        <f t="shared" si="185"/>
        <v/>
      </c>
      <c r="F2845" s="224"/>
      <c r="G2845" s="69"/>
      <c r="H2845" s="69"/>
      <c r="I2845" s="226"/>
      <c r="J2845" s="54"/>
      <c r="K2845" s="55" t="str">
        <f t="shared" si="182"/>
        <v/>
      </c>
    </row>
    <row r="2846" spans="3:11">
      <c r="C2846" s="50" t="str">
        <f t="shared" si="183"/>
        <v/>
      </c>
      <c r="D2846" s="50" t="str">
        <f t="shared" si="184"/>
        <v/>
      </c>
      <c r="E2846" s="50" t="str">
        <f t="shared" si="185"/>
        <v/>
      </c>
      <c r="F2846" s="224"/>
      <c r="G2846" s="69"/>
      <c r="H2846" s="69"/>
      <c r="I2846" s="226"/>
      <c r="J2846" s="54"/>
      <c r="K2846" s="55" t="str">
        <f t="shared" si="182"/>
        <v/>
      </c>
    </row>
    <row r="2847" spans="3:11">
      <c r="C2847" s="50" t="str">
        <f t="shared" si="183"/>
        <v/>
      </c>
      <c r="D2847" s="50" t="str">
        <f t="shared" si="184"/>
        <v/>
      </c>
      <c r="E2847" s="50" t="str">
        <f t="shared" si="185"/>
        <v/>
      </c>
      <c r="F2847" s="224"/>
      <c r="G2847" s="69"/>
      <c r="H2847" s="69"/>
      <c r="I2847" s="226"/>
      <c r="J2847" s="54"/>
      <c r="K2847" s="55" t="str">
        <f t="shared" si="182"/>
        <v/>
      </c>
    </row>
    <row r="2848" spans="3:11">
      <c r="C2848" s="50" t="str">
        <f t="shared" si="183"/>
        <v/>
      </c>
      <c r="D2848" s="50" t="str">
        <f t="shared" si="184"/>
        <v/>
      </c>
      <c r="E2848" s="50" t="str">
        <f t="shared" si="185"/>
        <v/>
      </c>
      <c r="F2848" s="224"/>
      <c r="G2848" s="69"/>
      <c r="H2848" s="69"/>
      <c r="I2848" s="226"/>
      <c r="J2848" s="54"/>
      <c r="K2848" s="55" t="str">
        <f t="shared" si="182"/>
        <v/>
      </c>
    </row>
    <row r="2849" spans="3:11">
      <c r="C2849" s="50" t="str">
        <f t="shared" si="183"/>
        <v/>
      </c>
      <c r="D2849" s="50" t="str">
        <f t="shared" si="184"/>
        <v/>
      </c>
      <c r="E2849" s="50" t="str">
        <f t="shared" si="185"/>
        <v/>
      </c>
      <c r="F2849" s="224"/>
      <c r="G2849" s="69"/>
      <c r="H2849" s="69"/>
      <c r="I2849" s="226"/>
      <c r="J2849" s="54"/>
      <c r="K2849" s="55" t="str">
        <f t="shared" si="182"/>
        <v/>
      </c>
    </row>
    <row r="2850" spans="3:11">
      <c r="C2850" s="50" t="str">
        <f t="shared" si="183"/>
        <v/>
      </c>
      <c r="D2850" s="50" t="str">
        <f t="shared" si="184"/>
        <v/>
      </c>
      <c r="E2850" s="50" t="str">
        <f t="shared" si="185"/>
        <v/>
      </c>
      <c r="F2850" s="224"/>
      <c r="G2850" s="69"/>
      <c r="H2850" s="69"/>
      <c r="I2850" s="226"/>
      <c r="J2850" s="54"/>
      <c r="K2850" s="55" t="str">
        <f t="shared" si="182"/>
        <v/>
      </c>
    </row>
    <row r="2851" spans="3:11">
      <c r="C2851" s="50" t="str">
        <f t="shared" si="183"/>
        <v/>
      </c>
      <c r="D2851" s="50" t="str">
        <f t="shared" si="184"/>
        <v/>
      </c>
      <c r="E2851" s="50" t="str">
        <f t="shared" si="185"/>
        <v/>
      </c>
      <c r="F2851" s="224"/>
      <c r="G2851" s="69"/>
      <c r="H2851" s="69"/>
      <c r="I2851" s="226"/>
      <c r="J2851" s="54"/>
      <c r="K2851" s="55" t="str">
        <f t="shared" si="182"/>
        <v/>
      </c>
    </row>
    <row r="2852" spans="3:11">
      <c r="C2852" s="50" t="str">
        <f t="shared" si="183"/>
        <v/>
      </c>
      <c r="D2852" s="50" t="str">
        <f t="shared" si="184"/>
        <v/>
      </c>
      <c r="E2852" s="50" t="str">
        <f t="shared" si="185"/>
        <v/>
      </c>
      <c r="F2852" s="224"/>
      <c r="G2852" s="69"/>
      <c r="H2852" s="69"/>
      <c r="I2852" s="226"/>
      <c r="J2852" s="54"/>
      <c r="K2852" s="55" t="str">
        <f t="shared" si="182"/>
        <v/>
      </c>
    </row>
    <row r="2853" spans="3:11">
      <c r="C2853" s="50" t="str">
        <f t="shared" si="183"/>
        <v/>
      </c>
      <c r="D2853" s="50" t="str">
        <f t="shared" si="184"/>
        <v/>
      </c>
      <c r="E2853" s="50" t="str">
        <f t="shared" si="185"/>
        <v/>
      </c>
      <c r="F2853" s="224"/>
      <c r="G2853" s="69"/>
      <c r="H2853" s="69"/>
      <c r="I2853" s="226"/>
      <c r="J2853" s="54"/>
      <c r="K2853" s="55" t="str">
        <f t="shared" si="182"/>
        <v/>
      </c>
    </row>
    <row r="2854" spans="3:11">
      <c r="C2854" s="50" t="str">
        <f t="shared" si="183"/>
        <v/>
      </c>
      <c r="D2854" s="50" t="str">
        <f t="shared" si="184"/>
        <v/>
      </c>
      <c r="E2854" s="50" t="str">
        <f t="shared" si="185"/>
        <v/>
      </c>
      <c r="F2854" s="224"/>
      <c r="G2854" s="69"/>
      <c r="H2854" s="69"/>
      <c r="I2854" s="226"/>
      <c r="J2854" s="54"/>
      <c r="K2854" s="55" t="str">
        <f t="shared" si="182"/>
        <v/>
      </c>
    </row>
    <row r="2855" spans="3:11">
      <c r="C2855" s="50" t="str">
        <f t="shared" si="183"/>
        <v/>
      </c>
      <c r="D2855" s="50" t="str">
        <f t="shared" si="184"/>
        <v/>
      </c>
      <c r="E2855" s="50" t="str">
        <f t="shared" si="185"/>
        <v/>
      </c>
      <c r="F2855" s="224"/>
      <c r="G2855" s="69"/>
      <c r="H2855" s="69"/>
      <c r="I2855" s="226"/>
      <c r="J2855" s="54"/>
      <c r="K2855" s="55" t="str">
        <f t="shared" si="182"/>
        <v/>
      </c>
    </row>
    <row r="2856" spans="3:11">
      <c r="C2856" s="50" t="str">
        <f t="shared" si="183"/>
        <v/>
      </c>
      <c r="D2856" s="50" t="str">
        <f t="shared" si="184"/>
        <v/>
      </c>
      <c r="E2856" s="50" t="str">
        <f t="shared" si="185"/>
        <v/>
      </c>
      <c r="F2856" s="224"/>
      <c r="G2856" s="69"/>
      <c r="H2856" s="69"/>
      <c r="I2856" s="226"/>
      <c r="J2856" s="54"/>
      <c r="K2856" s="55" t="str">
        <f t="shared" si="182"/>
        <v/>
      </c>
    </row>
    <row r="2857" spans="3:11">
      <c r="C2857" s="50" t="str">
        <f t="shared" si="183"/>
        <v/>
      </c>
      <c r="D2857" s="50" t="str">
        <f t="shared" si="184"/>
        <v/>
      </c>
      <c r="E2857" s="50" t="str">
        <f t="shared" si="185"/>
        <v/>
      </c>
      <c r="F2857" s="224"/>
      <c r="G2857" s="69"/>
      <c r="H2857" s="69"/>
      <c r="I2857" s="226"/>
      <c r="J2857" s="54"/>
      <c r="K2857" s="55" t="str">
        <f t="shared" si="182"/>
        <v/>
      </c>
    </row>
    <row r="2858" spans="3:11">
      <c r="C2858" s="50" t="str">
        <f t="shared" si="183"/>
        <v/>
      </c>
      <c r="D2858" s="50" t="str">
        <f t="shared" si="184"/>
        <v/>
      </c>
      <c r="E2858" s="50" t="str">
        <f t="shared" si="185"/>
        <v/>
      </c>
      <c r="F2858" s="224"/>
      <c r="G2858" s="69"/>
      <c r="H2858" s="69"/>
      <c r="I2858" s="226"/>
      <c r="J2858" s="54"/>
      <c r="K2858" s="55" t="str">
        <f t="shared" si="182"/>
        <v/>
      </c>
    </row>
    <row r="2859" spans="3:11">
      <c r="C2859" s="50" t="str">
        <f t="shared" si="183"/>
        <v/>
      </c>
      <c r="D2859" s="50" t="str">
        <f t="shared" si="184"/>
        <v/>
      </c>
      <c r="E2859" s="50" t="str">
        <f t="shared" si="185"/>
        <v/>
      </c>
      <c r="F2859" s="224"/>
      <c r="G2859" s="69"/>
      <c r="H2859" s="69"/>
      <c r="I2859" s="226"/>
      <c r="J2859" s="54"/>
      <c r="K2859" s="55" t="str">
        <f t="shared" si="182"/>
        <v/>
      </c>
    </row>
    <row r="2860" spans="3:11">
      <c r="C2860" s="50" t="str">
        <f t="shared" si="183"/>
        <v/>
      </c>
      <c r="D2860" s="50" t="str">
        <f t="shared" si="184"/>
        <v/>
      </c>
      <c r="E2860" s="50" t="str">
        <f t="shared" si="185"/>
        <v/>
      </c>
      <c r="F2860" s="224"/>
      <c r="G2860" s="69"/>
      <c r="H2860" s="69"/>
      <c r="I2860" s="226"/>
      <c r="J2860" s="54"/>
      <c r="K2860" s="55" t="str">
        <f t="shared" si="182"/>
        <v/>
      </c>
    </row>
    <row r="2861" spans="3:11">
      <c r="C2861" s="50" t="str">
        <f t="shared" si="183"/>
        <v/>
      </c>
      <c r="D2861" s="50" t="str">
        <f t="shared" si="184"/>
        <v/>
      </c>
      <c r="E2861" s="50" t="str">
        <f t="shared" si="185"/>
        <v/>
      </c>
      <c r="F2861" s="224"/>
      <c r="G2861" s="69"/>
      <c r="H2861" s="69"/>
      <c r="I2861" s="226"/>
      <c r="J2861" s="54"/>
      <c r="K2861" s="55" t="str">
        <f t="shared" si="182"/>
        <v/>
      </c>
    </row>
    <row r="2862" spans="3:11">
      <c r="C2862" s="50" t="str">
        <f t="shared" si="183"/>
        <v/>
      </c>
      <c r="D2862" s="50" t="str">
        <f t="shared" si="184"/>
        <v/>
      </c>
      <c r="E2862" s="50" t="str">
        <f t="shared" si="185"/>
        <v/>
      </c>
      <c r="F2862" s="224"/>
      <c r="G2862" s="69"/>
      <c r="H2862" s="69"/>
      <c r="I2862" s="226"/>
      <c r="J2862" s="54"/>
      <c r="K2862" s="55" t="str">
        <f t="shared" si="182"/>
        <v/>
      </c>
    </row>
    <row r="2863" spans="3:11">
      <c r="C2863" s="50" t="str">
        <f t="shared" si="183"/>
        <v/>
      </c>
      <c r="D2863" s="50" t="str">
        <f t="shared" si="184"/>
        <v/>
      </c>
      <c r="E2863" s="50" t="str">
        <f t="shared" si="185"/>
        <v/>
      </c>
      <c r="F2863" s="224"/>
      <c r="G2863" s="69"/>
      <c r="H2863" s="69"/>
      <c r="I2863" s="226"/>
      <c r="J2863" s="54"/>
      <c r="K2863" s="55" t="str">
        <f t="shared" si="182"/>
        <v/>
      </c>
    </row>
    <row r="2864" spans="3:11">
      <c r="C2864" s="50" t="str">
        <f t="shared" si="183"/>
        <v/>
      </c>
      <c r="D2864" s="50" t="str">
        <f t="shared" si="184"/>
        <v/>
      </c>
      <c r="E2864" s="50" t="str">
        <f t="shared" si="185"/>
        <v/>
      </c>
      <c r="F2864" s="224"/>
      <c r="G2864" s="69"/>
      <c r="H2864" s="69"/>
      <c r="I2864" s="226"/>
      <c r="J2864" s="54"/>
      <c r="K2864" s="55" t="str">
        <f t="shared" si="182"/>
        <v/>
      </c>
    </row>
    <row r="2865" spans="3:11">
      <c r="C2865" s="50" t="str">
        <f t="shared" si="183"/>
        <v/>
      </c>
      <c r="D2865" s="50" t="str">
        <f t="shared" si="184"/>
        <v/>
      </c>
      <c r="E2865" s="50" t="str">
        <f t="shared" si="185"/>
        <v/>
      </c>
      <c r="F2865" s="224"/>
      <c r="G2865" s="69"/>
      <c r="H2865" s="69"/>
      <c r="I2865" s="226"/>
      <c r="J2865" s="54"/>
      <c r="K2865" s="55" t="str">
        <f t="shared" si="182"/>
        <v/>
      </c>
    </row>
    <row r="2866" spans="3:11">
      <c r="C2866" s="50" t="str">
        <f t="shared" si="183"/>
        <v/>
      </c>
      <c r="D2866" s="50" t="str">
        <f t="shared" si="184"/>
        <v/>
      </c>
      <c r="E2866" s="50" t="str">
        <f t="shared" si="185"/>
        <v/>
      </c>
      <c r="F2866" s="224"/>
      <c r="G2866" s="69"/>
      <c r="H2866" s="69"/>
      <c r="I2866" s="226"/>
      <c r="J2866" s="54"/>
      <c r="K2866" s="55" t="str">
        <f t="shared" si="182"/>
        <v/>
      </c>
    </row>
    <row r="2867" spans="3:11">
      <c r="C2867" s="50" t="str">
        <f t="shared" si="183"/>
        <v/>
      </c>
      <c r="D2867" s="50" t="str">
        <f t="shared" si="184"/>
        <v/>
      </c>
      <c r="E2867" s="50" t="str">
        <f t="shared" si="185"/>
        <v/>
      </c>
      <c r="F2867" s="224"/>
      <c r="G2867" s="69"/>
      <c r="H2867" s="69"/>
      <c r="I2867" s="226"/>
      <c r="J2867" s="54"/>
      <c r="K2867" s="55" t="str">
        <f t="shared" si="182"/>
        <v/>
      </c>
    </row>
    <row r="2868" spans="3:11">
      <c r="C2868" s="50" t="str">
        <f t="shared" si="183"/>
        <v/>
      </c>
      <c r="D2868" s="50" t="str">
        <f t="shared" si="184"/>
        <v/>
      </c>
      <c r="E2868" s="50" t="str">
        <f t="shared" si="185"/>
        <v/>
      </c>
      <c r="F2868" s="224"/>
      <c r="G2868" s="69"/>
      <c r="H2868" s="69"/>
      <c r="I2868" s="226"/>
      <c r="J2868" s="54"/>
      <c r="K2868" s="55" t="str">
        <f t="shared" si="182"/>
        <v/>
      </c>
    </row>
    <row r="2869" spans="3:11">
      <c r="C2869" s="50" t="str">
        <f t="shared" si="183"/>
        <v/>
      </c>
      <c r="D2869" s="50" t="str">
        <f t="shared" si="184"/>
        <v/>
      </c>
      <c r="E2869" s="50" t="str">
        <f t="shared" si="185"/>
        <v/>
      </c>
      <c r="F2869" s="224"/>
      <c r="G2869" s="69"/>
      <c r="H2869" s="69"/>
      <c r="I2869" s="226"/>
      <c r="J2869" s="54"/>
      <c r="K2869" s="55" t="str">
        <f t="shared" si="182"/>
        <v/>
      </c>
    </row>
    <row r="2870" spans="3:11">
      <c r="C2870" s="50" t="str">
        <f t="shared" si="183"/>
        <v/>
      </c>
      <c r="D2870" s="50" t="str">
        <f t="shared" si="184"/>
        <v/>
      </c>
      <c r="E2870" s="50" t="str">
        <f t="shared" si="185"/>
        <v/>
      </c>
      <c r="F2870" s="224"/>
      <c r="G2870" s="69"/>
      <c r="H2870" s="69"/>
      <c r="I2870" s="226"/>
      <c r="J2870" s="54"/>
      <c r="K2870" s="55" t="str">
        <f t="shared" si="182"/>
        <v/>
      </c>
    </row>
    <row r="2871" spans="3:11">
      <c r="C2871" s="50" t="str">
        <f t="shared" si="183"/>
        <v/>
      </c>
      <c r="D2871" s="50" t="str">
        <f t="shared" si="184"/>
        <v/>
      </c>
      <c r="E2871" s="50" t="str">
        <f t="shared" si="185"/>
        <v/>
      </c>
      <c r="F2871" s="224"/>
      <c r="G2871" s="69"/>
      <c r="H2871" s="69"/>
      <c r="I2871" s="226"/>
      <c r="J2871" s="54"/>
      <c r="K2871" s="55" t="str">
        <f t="shared" si="182"/>
        <v/>
      </c>
    </row>
    <row r="2872" spans="3:11">
      <c r="C2872" s="50" t="str">
        <f t="shared" si="183"/>
        <v/>
      </c>
      <c r="D2872" s="50" t="str">
        <f t="shared" si="184"/>
        <v/>
      </c>
      <c r="E2872" s="50" t="str">
        <f t="shared" si="185"/>
        <v/>
      </c>
      <c r="F2872" s="224"/>
      <c r="G2872" s="69"/>
      <c r="H2872" s="69"/>
      <c r="I2872" s="226"/>
      <c r="J2872" s="54"/>
      <c r="K2872" s="55" t="str">
        <f t="shared" si="182"/>
        <v/>
      </c>
    </row>
    <row r="2873" spans="3:11">
      <c r="C2873" s="50" t="str">
        <f t="shared" si="183"/>
        <v/>
      </c>
      <c r="D2873" s="50" t="str">
        <f t="shared" si="184"/>
        <v/>
      </c>
      <c r="E2873" s="50" t="str">
        <f t="shared" si="185"/>
        <v/>
      </c>
      <c r="F2873" s="224"/>
      <c r="G2873" s="69"/>
      <c r="H2873" s="69"/>
      <c r="I2873" s="226"/>
      <c r="J2873" s="54"/>
      <c r="K2873" s="55" t="str">
        <f t="shared" si="182"/>
        <v/>
      </c>
    </row>
    <row r="2874" spans="3:11">
      <c r="C2874" s="50" t="str">
        <f t="shared" si="183"/>
        <v/>
      </c>
      <c r="D2874" s="50" t="str">
        <f t="shared" si="184"/>
        <v/>
      </c>
      <c r="E2874" s="50" t="str">
        <f t="shared" si="185"/>
        <v/>
      </c>
      <c r="F2874" s="224"/>
      <c r="G2874" s="69"/>
      <c r="H2874" s="69"/>
      <c r="I2874" s="226"/>
      <c r="J2874" s="54"/>
      <c r="K2874" s="55" t="str">
        <f t="shared" si="182"/>
        <v/>
      </c>
    </row>
    <row r="2875" spans="3:11">
      <c r="C2875" s="50" t="str">
        <f t="shared" si="183"/>
        <v/>
      </c>
      <c r="D2875" s="50" t="str">
        <f t="shared" si="184"/>
        <v/>
      </c>
      <c r="E2875" s="50" t="str">
        <f t="shared" si="185"/>
        <v/>
      </c>
      <c r="F2875" s="224"/>
      <c r="G2875" s="69"/>
      <c r="H2875" s="69"/>
      <c r="I2875" s="226"/>
      <c r="J2875" s="54"/>
      <c r="K2875" s="55" t="str">
        <f t="shared" si="182"/>
        <v/>
      </c>
    </row>
    <row r="2876" spans="3:11">
      <c r="C2876" s="50" t="str">
        <f t="shared" si="183"/>
        <v/>
      </c>
      <c r="D2876" s="50" t="str">
        <f t="shared" si="184"/>
        <v/>
      </c>
      <c r="E2876" s="50" t="str">
        <f t="shared" si="185"/>
        <v/>
      </c>
      <c r="F2876" s="224"/>
      <c r="G2876" s="69"/>
      <c r="H2876" s="69"/>
      <c r="I2876" s="226"/>
      <c r="J2876" s="54"/>
      <c r="K2876" s="55" t="str">
        <f t="shared" si="182"/>
        <v/>
      </c>
    </row>
    <row r="2877" spans="3:11">
      <c r="C2877" s="50" t="str">
        <f t="shared" si="183"/>
        <v/>
      </c>
      <c r="D2877" s="50" t="str">
        <f t="shared" si="184"/>
        <v/>
      </c>
      <c r="E2877" s="50" t="str">
        <f t="shared" si="185"/>
        <v/>
      </c>
      <c r="F2877" s="224"/>
      <c r="G2877" s="69"/>
      <c r="H2877" s="69"/>
      <c r="I2877" s="226"/>
      <c r="J2877" s="54"/>
      <c r="K2877" s="55" t="str">
        <f t="shared" si="182"/>
        <v/>
      </c>
    </row>
    <row r="2878" spans="3:11">
      <c r="C2878" s="50" t="str">
        <f t="shared" si="183"/>
        <v/>
      </c>
      <c r="D2878" s="50" t="str">
        <f t="shared" si="184"/>
        <v/>
      </c>
      <c r="E2878" s="50" t="str">
        <f t="shared" si="185"/>
        <v/>
      </c>
      <c r="F2878" s="224"/>
      <c r="G2878" s="69"/>
      <c r="H2878" s="69"/>
      <c r="I2878" s="226"/>
      <c r="J2878" s="54"/>
      <c r="K2878" s="55" t="str">
        <f t="shared" si="182"/>
        <v/>
      </c>
    </row>
    <row r="2879" spans="3:11">
      <c r="C2879" s="50" t="str">
        <f t="shared" si="183"/>
        <v/>
      </c>
      <c r="D2879" s="50" t="str">
        <f t="shared" si="184"/>
        <v/>
      </c>
      <c r="E2879" s="50" t="str">
        <f t="shared" si="185"/>
        <v/>
      </c>
      <c r="F2879" s="224"/>
      <c r="G2879" s="69"/>
      <c r="H2879" s="69"/>
      <c r="I2879" s="226"/>
      <c r="J2879" s="54"/>
      <c r="K2879" s="55" t="str">
        <f t="shared" si="182"/>
        <v/>
      </c>
    </row>
    <row r="2880" spans="3:11">
      <c r="C2880" s="50" t="str">
        <f t="shared" si="183"/>
        <v/>
      </c>
      <c r="D2880" s="50" t="str">
        <f t="shared" si="184"/>
        <v/>
      </c>
      <c r="E2880" s="50" t="str">
        <f t="shared" si="185"/>
        <v/>
      </c>
      <c r="F2880" s="224"/>
      <c r="G2880" s="69"/>
      <c r="H2880" s="69"/>
      <c r="I2880" s="226"/>
      <c r="J2880" s="54"/>
      <c r="K2880" s="55" t="str">
        <f t="shared" si="182"/>
        <v/>
      </c>
    </row>
    <row r="2881" spans="3:11">
      <c r="C2881" s="50" t="str">
        <f t="shared" si="183"/>
        <v/>
      </c>
      <c r="D2881" s="50" t="str">
        <f t="shared" si="184"/>
        <v/>
      </c>
      <c r="E2881" s="50" t="str">
        <f t="shared" si="185"/>
        <v/>
      </c>
      <c r="F2881" s="224"/>
      <c r="G2881" s="69"/>
      <c r="H2881" s="69"/>
      <c r="I2881" s="226"/>
      <c r="J2881" s="54"/>
      <c r="K2881" s="55" t="str">
        <f t="shared" si="182"/>
        <v/>
      </c>
    </row>
    <row r="2882" spans="3:11">
      <c r="C2882" s="50" t="str">
        <f t="shared" si="183"/>
        <v/>
      </c>
      <c r="D2882" s="50" t="str">
        <f t="shared" si="184"/>
        <v/>
      </c>
      <c r="E2882" s="50" t="str">
        <f t="shared" si="185"/>
        <v/>
      </c>
      <c r="F2882" s="224"/>
      <c r="G2882" s="69"/>
      <c r="H2882" s="69"/>
      <c r="I2882" s="226"/>
      <c r="J2882" s="54"/>
      <c r="K2882" s="55" t="str">
        <f t="shared" si="182"/>
        <v/>
      </c>
    </row>
    <row r="2883" spans="3:11">
      <c r="C2883" s="50" t="str">
        <f t="shared" si="183"/>
        <v/>
      </c>
      <c r="D2883" s="50" t="str">
        <f t="shared" si="184"/>
        <v/>
      </c>
      <c r="E2883" s="50" t="str">
        <f t="shared" si="185"/>
        <v/>
      </c>
      <c r="F2883" s="224"/>
      <c r="G2883" s="69"/>
      <c r="H2883" s="69"/>
      <c r="I2883" s="226"/>
      <c r="J2883" s="54"/>
      <c r="K2883" s="55" t="str">
        <f t="shared" si="182"/>
        <v/>
      </c>
    </row>
    <row r="2884" spans="3:11">
      <c r="C2884" s="50" t="str">
        <f t="shared" si="183"/>
        <v/>
      </c>
      <c r="D2884" s="50" t="str">
        <f t="shared" si="184"/>
        <v/>
      </c>
      <c r="E2884" s="50" t="str">
        <f t="shared" si="185"/>
        <v/>
      </c>
      <c r="F2884" s="224"/>
      <c r="G2884" s="69"/>
      <c r="H2884" s="69"/>
      <c r="I2884" s="226"/>
      <c r="J2884" s="54"/>
      <c r="K2884" s="55" t="str">
        <f t="shared" si="182"/>
        <v/>
      </c>
    </row>
    <row r="2885" spans="3:11">
      <c r="C2885" s="50" t="str">
        <f t="shared" si="183"/>
        <v/>
      </c>
      <c r="D2885" s="50" t="str">
        <f t="shared" si="184"/>
        <v/>
      </c>
      <c r="E2885" s="50" t="str">
        <f t="shared" si="185"/>
        <v/>
      </c>
      <c r="F2885" s="224"/>
      <c r="G2885" s="69"/>
      <c r="H2885" s="69"/>
      <c r="I2885" s="226"/>
      <c r="J2885" s="54"/>
      <c r="K2885" s="55" t="str">
        <f t="shared" si="182"/>
        <v/>
      </c>
    </row>
    <row r="2886" spans="3:11">
      <c r="C2886" s="50" t="str">
        <f t="shared" si="183"/>
        <v/>
      </c>
      <c r="D2886" s="50" t="str">
        <f t="shared" si="184"/>
        <v/>
      </c>
      <c r="E2886" s="50" t="str">
        <f t="shared" si="185"/>
        <v/>
      </c>
      <c r="F2886" s="224"/>
      <c r="G2886" s="69"/>
      <c r="H2886" s="69"/>
      <c r="I2886" s="226"/>
      <c r="J2886" s="54"/>
      <c r="K2886" s="55" t="str">
        <f t="shared" si="182"/>
        <v/>
      </c>
    </row>
    <row r="2887" spans="3:11">
      <c r="C2887" s="50" t="str">
        <f t="shared" si="183"/>
        <v/>
      </c>
      <c r="D2887" s="50" t="str">
        <f t="shared" si="184"/>
        <v/>
      </c>
      <c r="E2887" s="50" t="str">
        <f t="shared" si="185"/>
        <v/>
      </c>
      <c r="F2887" s="224"/>
      <c r="G2887" s="69"/>
      <c r="H2887" s="69"/>
      <c r="I2887" s="226"/>
      <c r="J2887" s="54"/>
      <c r="K2887" s="55" t="str">
        <f t="shared" si="182"/>
        <v/>
      </c>
    </row>
    <row r="2888" spans="3:11">
      <c r="C2888" s="50" t="str">
        <f t="shared" si="183"/>
        <v/>
      </c>
      <c r="D2888" s="50" t="str">
        <f t="shared" si="184"/>
        <v/>
      </c>
      <c r="E2888" s="50" t="str">
        <f t="shared" si="185"/>
        <v/>
      </c>
      <c r="F2888" s="224"/>
      <c r="G2888" s="69"/>
      <c r="H2888" s="69"/>
      <c r="I2888" s="226"/>
      <c r="J2888" s="54"/>
      <c r="K2888" s="55" t="str">
        <f t="shared" si="182"/>
        <v/>
      </c>
    </row>
    <row r="2889" spans="3:11">
      <c r="C2889" s="50" t="str">
        <f t="shared" si="183"/>
        <v/>
      </c>
      <c r="D2889" s="50" t="str">
        <f t="shared" si="184"/>
        <v/>
      </c>
      <c r="E2889" s="50" t="str">
        <f t="shared" si="185"/>
        <v/>
      </c>
      <c r="F2889" s="224"/>
      <c r="G2889" s="69"/>
      <c r="H2889" s="69"/>
      <c r="I2889" s="226"/>
      <c r="J2889" s="54"/>
      <c r="K2889" s="55" t="str">
        <f t="shared" si="182"/>
        <v/>
      </c>
    </row>
    <row r="2890" spans="3:11">
      <c r="C2890" s="50" t="str">
        <f t="shared" si="183"/>
        <v/>
      </c>
      <c r="D2890" s="50" t="str">
        <f t="shared" si="184"/>
        <v/>
      </c>
      <c r="E2890" s="50" t="str">
        <f t="shared" si="185"/>
        <v/>
      </c>
      <c r="F2890" s="224"/>
      <c r="G2890" s="69"/>
      <c r="H2890" s="69"/>
      <c r="I2890" s="226"/>
      <c r="J2890" s="54"/>
      <c r="K2890" s="55" t="str">
        <f t="shared" si="182"/>
        <v/>
      </c>
    </row>
    <row r="2891" spans="3:11">
      <c r="C2891" s="50" t="str">
        <f t="shared" si="183"/>
        <v/>
      </c>
      <c r="D2891" s="50" t="str">
        <f t="shared" si="184"/>
        <v/>
      </c>
      <c r="E2891" s="50" t="str">
        <f t="shared" si="185"/>
        <v/>
      </c>
      <c r="F2891" s="224"/>
      <c r="G2891" s="69"/>
      <c r="H2891" s="69"/>
      <c r="I2891" s="226"/>
      <c r="J2891" s="54"/>
      <c r="K2891" s="55" t="str">
        <f t="shared" si="182"/>
        <v/>
      </c>
    </row>
    <row r="2892" spans="3:11">
      <c r="C2892" s="50" t="str">
        <f t="shared" si="183"/>
        <v/>
      </c>
      <c r="D2892" s="50" t="str">
        <f t="shared" si="184"/>
        <v/>
      </c>
      <c r="E2892" s="50" t="str">
        <f t="shared" si="185"/>
        <v/>
      </c>
      <c r="F2892" s="224"/>
      <c r="G2892" s="69"/>
      <c r="H2892" s="69"/>
      <c r="I2892" s="226"/>
      <c r="J2892" s="54"/>
      <c r="K2892" s="55" t="str">
        <f t="shared" si="182"/>
        <v/>
      </c>
    </row>
    <row r="2893" spans="3:11">
      <c r="C2893" s="50" t="str">
        <f t="shared" si="183"/>
        <v/>
      </c>
      <c r="D2893" s="50" t="str">
        <f t="shared" si="184"/>
        <v/>
      </c>
      <c r="E2893" s="50" t="str">
        <f t="shared" si="185"/>
        <v/>
      </c>
      <c r="F2893" s="224"/>
      <c r="G2893" s="69"/>
      <c r="H2893" s="69"/>
      <c r="I2893" s="226"/>
      <c r="J2893" s="54"/>
      <c r="K2893" s="55" t="str">
        <f t="shared" si="182"/>
        <v/>
      </c>
    </row>
    <row r="2894" spans="3:11">
      <c r="C2894" s="50" t="str">
        <f t="shared" si="183"/>
        <v/>
      </c>
      <c r="D2894" s="50" t="str">
        <f t="shared" si="184"/>
        <v/>
      </c>
      <c r="E2894" s="50" t="str">
        <f t="shared" si="185"/>
        <v/>
      </c>
      <c r="F2894" s="224"/>
      <c r="G2894" s="69"/>
      <c r="H2894" s="69"/>
      <c r="I2894" s="226"/>
      <c r="J2894" s="54"/>
      <c r="K2894" s="55" t="str">
        <f t="shared" si="182"/>
        <v/>
      </c>
    </row>
    <row r="2895" spans="3:11">
      <c r="C2895" s="50" t="str">
        <f t="shared" si="183"/>
        <v/>
      </c>
      <c r="D2895" s="50" t="str">
        <f t="shared" si="184"/>
        <v/>
      </c>
      <c r="E2895" s="50" t="str">
        <f t="shared" si="185"/>
        <v/>
      </c>
      <c r="F2895" s="224"/>
      <c r="G2895" s="69"/>
      <c r="H2895" s="69"/>
      <c r="I2895" s="226"/>
      <c r="J2895" s="54"/>
      <c r="K2895" s="55" t="str">
        <f t="shared" si="182"/>
        <v/>
      </c>
    </row>
    <row r="2896" spans="3:11">
      <c r="C2896" s="50" t="str">
        <f t="shared" si="183"/>
        <v/>
      </c>
      <c r="D2896" s="50" t="str">
        <f t="shared" si="184"/>
        <v/>
      </c>
      <c r="E2896" s="50" t="str">
        <f t="shared" si="185"/>
        <v/>
      </c>
      <c r="F2896" s="224"/>
      <c r="G2896" s="69"/>
      <c r="H2896" s="69"/>
      <c r="I2896" s="226"/>
      <c r="J2896" s="54"/>
      <c r="K2896" s="55" t="str">
        <f t="shared" si="182"/>
        <v/>
      </c>
    </row>
    <row r="2897" spans="3:11">
      <c r="C2897" s="50" t="str">
        <f t="shared" si="183"/>
        <v/>
      </c>
      <c r="D2897" s="50" t="str">
        <f t="shared" si="184"/>
        <v/>
      </c>
      <c r="E2897" s="50" t="str">
        <f t="shared" si="185"/>
        <v/>
      </c>
      <c r="F2897" s="224"/>
      <c r="G2897" s="69"/>
      <c r="H2897" s="69"/>
      <c r="I2897" s="226"/>
      <c r="J2897" s="54"/>
      <c r="K2897" s="55" t="str">
        <f t="shared" si="182"/>
        <v/>
      </c>
    </row>
    <row r="2898" spans="3:11">
      <c r="C2898" s="50" t="str">
        <f t="shared" si="183"/>
        <v/>
      </c>
      <c r="D2898" s="50" t="str">
        <f t="shared" si="184"/>
        <v/>
      </c>
      <c r="E2898" s="50" t="str">
        <f t="shared" si="185"/>
        <v/>
      </c>
      <c r="F2898" s="224"/>
      <c r="G2898" s="69"/>
      <c r="H2898" s="69"/>
      <c r="I2898" s="226"/>
      <c r="J2898" s="54"/>
      <c r="K2898" s="55" t="str">
        <f t="shared" ref="K2898:K2961" si="186">IF(I2898="","",IF(I2898=$A$5,"Entrada",IF(I2898=$A$6,"Entrada",IF(I2898=$A$7,"Entrada",IF(I2898=$A$8,"Entrada",IF(I2898=$A$9,"Entrada",(IF(I2898=$A$10,"Entrada","Saída"))))))))</f>
        <v/>
      </c>
    </row>
    <row r="2899" spans="3:11">
      <c r="C2899" s="50" t="str">
        <f t="shared" si="183"/>
        <v/>
      </c>
      <c r="D2899" s="50" t="str">
        <f t="shared" si="184"/>
        <v/>
      </c>
      <c r="E2899" s="50" t="str">
        <f t="shared" si="185"/>
        <v/>
      </c>
      <c r="F2899" s="224"/>
      <c r="G2899" s="69"/>
      <c r="H2899" s="69"/>
      <c r="I2899" s="226"/>
      <c r="J2899" s="54"/>
      <c r="K2899" s="55" t="str">
        <f t="shared" si="186"/>
        <v/>
      </c>
    </row>
    <row r="2900" spans="3:11">
      <c r="C2900" s="50" t="str">
        <f t="shared" si="183"/>
        <v/>
      </c>
      <c r="D2900" s="50" t="str">
        <f t="shared" si="184"/>
        <v/>
      </c>
      <c r="E2900" s="50" t="str">
        <f t="shared" si="185"/>
        <v/>
      </c>
      <c r="F2900" s="224"/>
      <c r="G2900" s="69"/>
      <c r="H2900" s="69"/>
      <c r="I2900" s="226"/>
      <c r="J2900" s="54"/>
      <c r="K2900" s="55" t="str">
        <f t="shared" si="186"/>
        <v/>
      </c>
    </row>
    <row r="2901" spans="3:11">
      <c r="C2901" s="50" t="str">
        <f t="shared" si="183"/>
        <v/>
      </c>
      <c r="D2901" s="50" t="str">
        <f t="shared" si="184"/>
        <v/>
      </c>
      <c r="E2901" s="50" t="str">
        <f t="shared" si="185"/>
        <v/>
      </c>
      <c r="F2901" s="224"/>
      <c r="G2901" s="69"/>
      <c r="H2901" s="69"/>
      <c r="I2901" s="226"/>
      <c r="J2901" s="54"/>
      <c r="K2901" s="55" t="str">
        <f t="shared" si="186"/>
        <v/>
      </c>
    </row>
    <row r="2902" spans="3:11">
      <c r="C2902" s="50" t="str">
        <f t="shared" si="183"/>
        <v/>
      </c>
      <c r="D2902" s="50" t="str">
        <f t="shared" si="184"/>
        <v/>
      </c>
      <c r="E2902" s="50" t="str">
        <f t="shared" si="185"/>
        <v/>
      </c>
      <c r="F2902" s="224"/>
      <c r="G2902" s="69"/>
      <c r="H2902" s="69"/>
      <c r="I2902" s="226"/>
      <c r="J2902" s="54"/>
      <c r="K2902" s="55" t="str">
        <f t="shared" si="186"/>
        <v/>
      </c>
    </row>
    <row r="2903" spans="3:11">
      <c r="C2903" s="50" t="str">
        <f t="shared" ref="C2903:C2966" si="187">IF(F2903="","",MONTH(F2903))</f>
        <v/>
      </c>
      <c r="D2903" s="50" t="str">
        <f t="shared" ref="D2903:D2966" si="188">IF(F2903="","",YEAR(F2903))</f>
        <v/>
      </c>
      <c r="E2903" s="50" t="str">
        <f t="shared" ref="E2903:E2966" si="189">IF(F2903="","",IF(OR(C2903=10,C2903=11,C2903=12),CONCATENATE(D2903,"/",C2903),CONCATENATE(D2903,"/",0,C2903)))</f>
        <v/>
      </c>
      <c r="F2903" s="224"/>
      <c r="G2903" s="69"/>
      <c r="H2903" s="69"/>
      <c r="I2903" s="226"/>
      <c r="J2903" s="54"/>
      <c r="K2903" s="55" t="str">
        <f t="shared" si="186"/>
        <v/>
      </c>
    </row>
    <row r="2904" spans="3:11">
      <c r="C2904" s="50" t="str">
        <f t="shared" si="187"/>
        <v/>
      </c>
      <c r="D2904" s="50" t="str">
        <f t="shared" si="188"/>
        <v/>
      </c>
      <c r="E2904" s="50" t="str">
        <f t="shared" si="189"/>
        <v/>
      </c>
      <c r="F2904" s="224"/>
      <c r="G2904" s="69"/>
      <c r="H2904" s="69"/>
      <c r="I2904" s="226"/>
      <c r="J2904" s="54"/>
      <c r="K2904" s="55" t="str">
        <f t="shared" si="186"/>
        <v/>
      </c>
    </row>
    <row r="2905" spans="3:11">
      <c r="C2905" s="50" t="str">
        <f t="shared" si="187"/>
        <v/>
      </c>
      <c r="D2905" s="50" t="str">
        <f t="shared" si="188"/>
        <v/>
      </c>
      <c r="E2905" s="50" t="str">
        <f t="shared" si="189"/>
        <v/>
      </c>
      <c r="F2905" s="224"/>
      <c r="G2905" s="69"/>
      <c r="H2905" s="69"/>
      <c r="I2905" s="226"/>
      <c r="J2905" s="54"/>
      <c r="K2905" s="55" t="str">
        <f t="shared" si="186"/>
        <v/>
      </c>
    </row>
    <row r="2906" spans="3:11">
      <c r="C2906" s="50" t="str">
        <f t="shared" si="187"/>
        <v/>
      </c>
      <c r="D2906" s="50" t="str">
        <f t="shared" si="188"/>
        <v/>
      </c>
      <c r="E2906" s="50" t="str">
        <f t="shared" si="189"/>
        <v/>
      </c>
      <c r="F2906" s="224"/>
      <c r="G2906" s="69"/>
      <c r="H2906" s="69"/>
      <c r="I2906" s="226"/>
      <c r="J2906" s="54"/>
      <c r="K2906" s="55" t="str">
        <f t="shared" si="186"/>
        <v/>
      </c>
    </row>
    <row r="2907" spans="3:11">
      <c r="C2907" s="50" t="str">
        <f t="shared" si="187"/>
        <v/>
      </c>
      <c r="D2907" s="50" t="str">
        <f t="shared" si="188"/>
        <v/>
      </c>
      <c r="E2907" s="50" t="str">
        <f t="shared" si="189"/>
        <v/>
      </c>
      <c r="F2907" s="224"/>
      <c r="G2907" s="69"/>
      <c r="H2907" s="69"/>
      <c r="I2907" s="226"/>
      <c r="J2907" s="54"/>
      <c r="K2907" s="55" t="str">
        <f t="shared" si="186"/>
        <v/>
      </c>
    </row>
    <row r="2908" spans="3:11">
      <c r="C2908" s="50" t="str">
        <f t="shared" si="187"/>
        <v/>
      </c>
      <c r="D2908" s="50" t="str">
        <f t="shared" si="188"/>
        <v/>
      </c>
      <c r="E2908" s="50" t="str">
        <f t="shared" si="189"/>
        <v/>
      </c>
      <c r="F2908" s="224"/>
      <c r="G2908" s="69"/>
      <c r="H2908" s="69"/>
      <c r="I2908" s="226"/>
      <c r="J2908" s="54"/>
      <c r="K2908" s="55" t="str">
        <f t="shared" si="186"/>
        <v/>
      </c>
    </row>
    <row r="2909" spans="3:11">
      <c r="C2909" s="50" t="str">
        <f t="shared" si="187"/>
        <v/>
      </c>
      <c r="D2909" s="50" t="str">
        <f t="shared" si="188"/>
        <v/>
      </c>
      <c r="E2909" s="50" t="str">
        <f t="shared" si="189"/>
        <v/>
      </c>
      <c r="F2909" s="224"/>
      <c r="G2909" s="69"/>
      <c r="H2909" s="69"/>
      <c r="I2909" s="226"/>
      <c r="J2909" s="54"/>
      <c r="K2909" s="55" t="str">
        <f t="shared" si="186"/>
        <v/>
      </c>
    </row>
    <row r="2910" spans="3:11">
      <c r="C2910" s="50" t="str">
        <f t="shared" si="187"/>
        <v/>
      </c>
      <c r="D2910" s="50" t="str">
        <f t="shared" si="188"/>
        <v/>
      </c>
      <c r="E2910" s="50" t="str">
        <f t="shared" si="189"/>
        <v/>
      </c>
      <c r="F2910" s="224"/>
      <c r="G2910" s="69"/>
      <c r="H2910" s="69"/>
      <c r="I2910" s="226"/>
      <c r="J2910" s="54"/>
      <c r="K2910" s="55" t="str">
        <f t="shared" si="186"/>
        <v/>
      </c>
    </row>
    <row r="2911" spans="3:11">
      <c r="C2911" s="50" t="str">
        <f t="shared" si="187"/>
        <v/>
      </c>
      <c r="D2911" s="50" t="str">
        <f t="shared" si="188"/>
        <v/>
      </c>
      <c r="E2911" s="50" t="str">
        <f t="shared" si="189"/>
        <v/>
      </c>
      <c r="F2911" s="224"/>
      <c r="G2911" s="69"/>
      <c r="H2911" s="69"/>
      <c r="I2911" s="226"/>
      <c r="J2911" s="54"/>
      <c r="K2911" s="55" t="str">
        <f t="shared" si="186"/>
        <v/>
      </c>
    </row>
    <row r="2912" spans="3:11">
      <c r="C2912" s="50" t="str">
        <f t="shared" si="187"/>
        <v/>
      </c>
      <c r="D2912" s="50" t="str">
        <f t="shared" si="188"/>
        <v/>
      </c>
      <c r="E2912" s="50" t="str">
        <f t="shared" si="189"/>
        <v/>
      </c>
      <c r="F2912" s="224"/>
      <c r="G2912" s="69"/>
      <c r="H2912" s="69"/>
      <c r="I2912" s="226"/>
      <c r="J2912" s="54"/>
      <c r="K2912" s="55" t="str">
        <f t="shared" si="186"/>
        <v/>
      </c>
    </row>
    <row r="2913" spans="3:11">
      <c r="C2913" s="50" t="str">
        <f t="shared" si="187"/>
        <v/>
      </c>
      <c r="D2913" s="50" t="str">
        <f t="shared" si="188"/>
        <v/>
      </c>
      <c r="E2913" s="50" t="str">
        <f t="shared" si="189"/>
        <v/>
      </c>
      <c r="F2913" s="224"/>
      <c r="G2913" s="69"/>
      <c r="H2913" s="69"/>
      <c r="I2913" s="226"/>
      <c r="J2913" s="54"/>
      <c r="K2913" s="55" t="str">
        <f t="shared" si="186"/>
        <v/>
      </c>
    </row>
    <row r="2914" spans="3:11">
      <c r="C2914" s="50" t="str">
        <f t="shared" si="187"/>
        <v/>
      </c>
      <c r="D2914" s="50" t="str">
        <f t="shared" si="188"/>
        <v/>
      </c>
      <c r="E2914" s="50" t="str">
        <f t="shared" si="189"/>
        <v/>
      </c>
      <c r="F2914" s="224"/>
      <c r="G2914" s="69"/>
      <c r="H2914" s="69"/>
      <c r="I2914" s="226"/>
      <c r="J2914" s="54"/>
      <c r="K2914" s="55" t="str">
        <f t="shared" si="186"/>
        <v/>
      </c>
    </row>
    <row r="2915" spans="3:11">
      <c r="C2915" s="50" t="str">
        <f t="shared" si="187"/>
        <v/>
      </c>
      <c r="D2915" s="50" t="str">
        <f t="shared" si="188"/>
        <v/>
      </c>
      <c r="E2915" s="50" t="str">
        <f t="shared" si="189"/>
        <v/>
      </c>
      <c r="F2915" s="224"/>
      <c r="G2915" s="69"/>
      <c r="H2915" s="69"/>
      <c r="I2915" s="226"/>
      <c r="J2915" s="54"/>
      <c r="K2915" s="55" t="str">
        <f t="shared" si="186"/>
        <v/>
      </c>
    </row>
    <row r="2916" spans="3:11">
      <c r="C2916" s="50" t="str">
        <f t="shared" si="187"/>
        <v/>
      </c>
      <c r="D2916" s="50" t="str">
        <f t="shared" si="188"/>
        <v/>
      </c>
      <c r="E2916" s="50" t="str">
        <f t="shared" si="189"/>
        <v/>
      </c>
      <c r="F2916" s="224"/>
      <c r="G2916" s="69"/>
      <c r="H2916" s="69"/>
      <c r="I2916" s="226"/>
      <c r="J2916" s="54"/>
      <c r="K2916" s="55" t="str">
        <f t="shared" si="186"/>
        <v/>
      </c>
    </row>
    <row r="2917" spans="3:11">
      <c r="C2917" s="50" t="str">
        <f t="shared" si="187"/>
        <v/>
      </c>
      <c r="D2917" s="50" t="str">
        <f t="shared" si="188"/>
        <v/>
      </c>
      <c r="E2917" s="50" t="str">
        <f t="shared" si="189"/>
        <v/>
      </c>
      <c r="F2917" s="224"/>
      <c r="G2917" s="69"/>
      <c r="H2917" s="69"/>
      <c r="I2917" s="226"/>
      <c r="J2917" s="54"/>
      <c r="K2917" s="55" t="str">
        <f t="shared" si="186"/>
        <v/>
      </c>
    </row>
    <row r="2918" spans="3:11">
      <c r="C2918" s="50" t="str">
        <f t="shared" si="187"/>
        <v/>
      </c>
      <c r="D2918" s="50" t="str">
        <f t="shared" si="188"/>
        <v/>
      </c>
      <c r="E2918" s="50" t="str">
        <f t="shared" si="189"/>
        <v/>
      </c>
      <c r="F2918" s="224"/>
      <c r="G2918" s="69"/>
      <c r="H2918" s="69"/>
      <c r="I2918" s="226"/>
      <c r="J2918" s="54"/>
      <c r="K2918" s="55" t="str">
        <f t="shared" si="186"/>
        <v/>
      </c>
    </row>
    <row r="2919" spans="3:11">
      <c r="C2919" s="50" t="str">
        <f t="shared" si="187"/>
        <v/>
      </c>
      <c r="D2919" s="50" t="str">
        <f t="shared" si="188"/>
        <v/>
      </c>
      <c r="E2919" s="50" t="str">
        <f t="shared" si="189"/>
        <v/>
      </c>
      <c r="F2919" s="224"/>
      <c r="G2919" s="69"/>
      <c r="H2919" s="69"/>
      <c r="I2919" s="226"/>
      <c r="J2919" s="54"/>
      <c r="K2919" s="55" t="str">
        <f t="shared" si="186"/>
        <v/>
      </c>
    </row>
    <row r="2920" spans="3:11">
      <c r="C2920" s="50" t="str">
        <f t="shared" si="187"/>
        <v/>
      </c>
      <c r="D2920" s="50" t="str">
        <f t="shared" si="188"/>
        <v/>
      </c>
      <c r="E2920" s="50" t="str">
        <f t="shared" si="189"/>
        <v/>
      </c>
      <c r="F2920" s="224"/>
      <c r="G2920" s="69"/>
      <c r="H2920" s="69"/>
      <c r="I2920" s="226"/>
      <c r="J2920" s="54"/>
      <c r="K2920" s="55" t="str">
        <f t="shared" si="186"/>
        <v/>
      </c>
    </row>
    <row r="2921" spans="3:11">
      <c r="C2921" s="50" t="str">
        <f t="shared" si="187"/>
        <v/>
      </c>
      <c r="D2921" s="50" t="str">
        <f t="shared" si="188"/>
        <v/>
      </c>
      <c r="E2921" s="50" t="str">
        <f t="shared" si="189"/>
        <v/>
      </c>
      <c r="F2921" s="224"/>
      <c r="G2921" s="69"/>
      <c r="H2921" s="69"/>
      <c r="I2921" s="226"/>
      <c r="J2921" s="54"/>
      <c r="K2921" s="55" t="str">
        <f t="shared" si="186"/>
        <v/>
      </c>
    </row>
    <row r="2922" spans="3:11">
      <c r="C2922" s="50" t="str">
        <f t="shared" si="187"/>
        <v/>
      </c>
      <c r="D2922" s="50" t="str">
        <f t="shared" si="188"/>
        <v/>
      </c>
      <c r="E2922" s="50" t="str">
        <f t="shared" si="189"/>
        <v/>
      </c>
      <c r="F2922" s="224"/>
      <c r="G2922" s="69"/>
      <c r="H2922" s="69"/>
      <c r="I2922" s="226"/>
      <c r="J2922" s="54"/>
      <c r="K2922" s="55" t="str">
        <f t="shared" si="186"/>
        <v/>
      </c>
    </row>
    <row r="2923" spans="3:11">
      <c r="C2923" s="50" t="str">
        <f t="shared" si="187"/>
        <v/>
      </c>
      <c r="D2923" s="50" t="str">
        <f t="shared" si="188"/>
        <v/>
      </c>
      <c r="E2923" s="50" t="str">
        <f t="shared" si="189"/>
        <v/>
      </c>
      <c r="F2923" s="224"/>
      <c r="G2923" s="69"/>
      <c r="H2923" s="69"/>
      <c r="I2923" s="226"/>
      <c r="J2923" s="54"/>
      <c r="K2923" s="55" t="str">
        <f t="shared" si="186"/>
        <v/>
      </c>
    </row>
    <row r="2924" spans="3:11">
      <c r="C2924" s="50" t="str">
        <f t="shared" si="187"/>
        <v/>
      </c>
      <c r="D2924" s="50" t="str">
        <f t="shared" si="188"/>
        <v/>
      </c>
      <c r="E2924" s="50" t="str">
        <f t="shared" si="189"/>
        <v/>
      </c>
      <c r="F2924" s="224"/>
      <c r="G2924" s="69"/>
      <c r="H2924" s="69"/>
      <c r="I2924" s="226"/>
      <c r="J2924" s="54"/>
      <c r="K2924" s="55" t="str">
        <f t="shared" si="186"/>
        <v/>
      </c>
    </row>
    <row r="2925" spans="3:11">
      <c r="C2925" s="50" t="str">
        <f t="shared" si="187"/>
        <v/>
      </c>
      <c r="D2925" s="50" t="str">
        <f t="shared" si="188"/>
        <v/>
      </c>
      <c r="E2925" s="50" t="str">
        <f t="shared" si="189"/>
        <v/>
      </c>
      <c r="F2925" s="224"/>
      <c r="G2925" s="69"/>
      <c r="H2925" s="69"/>
      <c r="I2925" s="226"/>
      <c r="J2925" s="54"/>
      <c r="K2925" s="55" t="str">
        <f t="shared" si="186"/>
        <v/>
      </c>
    </row>
    <row r="2926" spans="3:11">
      <c r="C2926" s="50" t="str">
        <f t="shared" si="187"/>
        <v/>
      </c>
      <c r="D2926" s="50" t="str">
        <f t="shared" si="188"/>
        <v/>
      </c>
      <c r="E2926" s="50" t="str">
        <f t="shared" si="189"/>
        <v/>
      </c>
      <c r="F2926" s="224"/>
      <c r="G2926" s="69"/>
      <c r="H2926" s="69"/>
      <c r="I2926" s="226"/>
      <c r="J2926" s="54"/>
      <c r="K2926" s="55" t="str">
        <f t="shared" si="186"/>
        <v/>
      </c>
    </row>
    <row r="2927" spans="3:11">
      <c r="C2927" s="50" t="str">
        <f t="shared" si="187"/>
        <v/>
      </c>
      <c r="D2927" s="50" t="str">
        <f t="shared" si="188"/>
        <v/>
      </c>
      <c r="E2927" s="50" t="str">
        <f t="shared" si="189"/>
        <v/>
      </c>
      <c r="F2927" s="224"/>
      <c r="G2927" s="69"/>
      <c r="H2927" s="69"/>
      <c r="I2927" s="226"/>
      <c r="J2927" s="54"/>
      <c r="K2927" s="55" t="str">
        <f t="shared" si="186"/>
        <v/>
      </c>
    </row>
    <row r="2928" spans="3:11">
      <c r="C2928" s="50" t="str">
        <f t="shared" si="187"/>
        <v/>
      </c>
      <c r="D2928" s="50" t="str">
        <f t="shared" si="188"/>
        <v/>
      </c>
      <c r="E2928" s="50" t="str">
        <f t="shared" si="189"/>
        <v/>
      </c>
      <c r="F2928" s="224"/>
      <c r="G2928" s="69"/>
      <c r="H2928" s="69"/>
      <c r="I2928" s="226"/>
      <c r="J2928" s="54"/>
      <c r="K2928" s="55" t="str">
        <f t="shared" si="186"/>
        <v/>
      </c>
    </row>
    <row r="2929" spans="3:11">
      <c r="C2929" s="50" t="str">
        <f t="shared" si="187"/>
        <v/>
      </c>
      <c r="D2929" s="50" t="str">
        <f t="shared" si="188"/>
        <v/>
      </c>
      <c r="E2929" s="50" t="str">
        <f t="shared" si="189"/>
        <v/>
      </c>
      <c r="F2929" s="224"/>
      <c r="G2929" s="69"/>
      <c r="H2929" s="69"/>
      <c r="I2929" s="226"/>
      <c r="J2929" s="54"/>
      <c r="K2929" s="55" t="str">
        <f t="shared" si="186"/>
        <v/>
      </c>
    </row>
    <row r="2930" spans="3:11">
      <c r="C2930" s="50" t="str">
        <f t="shared" si="187"/>
        <v/>
      </c>
      <c r="D2930" s="50" t="str">
        <f t="shared" si="188"/>
        <v/>
      </c>
      <c r="E2930" s="50" t="str">
        <f t="shared" si="189"/>
        <v/>
      </c>
      <c r="F2930" s="224"/>
      <c r="G2930" s="69"/>
      <c r="H2930" s="69"/>
      <c r="I2930" s="226"/>
      <c r="J2930" s="54"/>
      <c r="K2930" s="55" t="str">
        <f t="shared" si="186"/>
        <v/>
      </c>
    </row>
    <row r="2931" spans="3:11">
      <c r="C2931" s="50" t="str">
        <f t="shared" si="187"/>
        <v/>
      </c>
      <c r="D2931" s="50" t="str">
        <f t="shared" si="188"/>
        <v/>
      </c>
      <c r="E2931" s="50" t="str">
        <f t="shared" si="189"/>
        <v/>
      </c>
      <c r="F2931" s="224"/>
      <c r="G2931" s="69"/>
      <c r="H2931" s="69"/>
      <c r="I2931" s="226"/>
      <c r="J2931" s="54"/>
      <c r="K2931" s="55" t="str">
        <f t="shared" si="186"/>
        <v/>
      </c>
    </row>
    <row r="2932" spans="3:11">
      <c r="C2932" s="50" t="str">
        <f t="shared" si="187"/>
        <v/>
      </c>
      <c r="D2932" s="50" t="str">
        <f t="shared" si="188"/>
        <v/>
      </c>
      <c r="E2932" s="50" t="str">
        <f t="shared" si="189"/>
        <v/>
      </c>
      <c r="F2932" s="224"/>
      <c r="G2932" s="69"/>
      <c r="H2932" s="69"/>
      <c r="I2932" s="226"/>
      <c r="J2932" s="54"/>
      <c r="K2932" s="55" t="str">
        <f t="shared" si="186"/>
        <v/>
      </c>
    </row>
    <row r="2933" spans="3:11">
      <c r="C2933" s="50" t="str">
        <f t="shared" si="187"/>
        <v/>
      </c>
      <c r="D2933" s="50" t="str">
        <f t="shared" si="188"/>
        <v/>
      </c>
      <c r="E2933" s="50" t="str">
        <f t="shared" si="189"/>
        <v/>
      </c>
      <c r="F2933" s="224"/>
      <c r="G2933" s="69"/>
      <c r="H2933" s="69"/>
      <c r="I2933" s="226"/>
      <c r="J2933" s="54"/>
      <c r="K2933" s="55" t="str">
        <f t="shared" si="186"/>
        <v/>
      </c>
    </row>
    <row r="2934" spans="3:11">
      <c r="C2934" s="50" t="str">
        <f t="shared" si="187"/>
        <v/>
      </c>
      <c r="D2934" s="50" t="str">
        <f t="shared" si="188"/>
        <v/>
      </c>
      <c r="E2934" s="50" t="str">
        <f t="shared" si="189"/>
        <v/>
      </c>
      <c r="F2934" s="224"/>
      <c r="G2934" s="69"/>
      <c r="H2934" s="69"/>
      <c r="I2934" s="226"/>
      <c r="J2934" s="54"/>
      <c r="K2934" s="55" t="str">
        <f t="shared" si="186"/>
        <v/>
      </c>
    </row>
    <row r="2935" spans="3:11">
      <c r="C2935" s="50" t="str">
        <f t="shared" si="187"/>
        <v/>
      </c>
      <c r="D2935" s="50" t="str">
        <f t="shared" si="188"/>
        <v/>
      </c>
      <c r="E2935" s="50" t="str">
        <f t="shared" si="189"/>
        <v/>
      </c>
      <c r="F2935" s="224"/>
      <c r="G2935" s="69"/>
      <c r="H2935" s="69"/>
      <c r="I2935" s="226"/>
      <c r="J2935" s="54"/>
      <c r="K2935" s="55" t="str">
        <f t="shared" si="186"/>
        <v/>
      </c>
    </row>
    <row r="2936" spans="3:11">
      <c r="C2936" s="50" t="str">
        <f t="shared" si="187"/>
        <v/>
      </c>
      <c r="D2936" s="50" t="str">
        <f t="shared" si="188"/>
        <v/>
      </c>
      <c r="E2936" s="50" t="str">
        <f t="shared" si="189"/>
        <v/>
      </c>
      <c r="F2936" s="224"/>
      <c r="G2936" s="69"/>
      <c r="H2936" s="69"/>
      <c r="I2936" s="226"/>
      <c r="J2936" s="54"/>
      <c r="K2936" s="55" t="str">
        <f t="shared" si="186"/>
        <v/>
      </c>
    </row>
    <row r="2937" spans="3:11">
      <c r="C2937" s="50" t="str">
        <f t="shared" si="187"/>
        <v/>
      </c>
      <c r="D2937" s="50" t="str">
        <f t="shared" si="188"/>
        <v/>
      </c>
      <c r="E2937" s="50" t="str">
        <f t="shared" si="189"/>
        <v/>
      </c>
      <c r="F2937" s="224"/>
      <c r="G2937" s="69"/>
      <c r="H2937" s="69"/>
      <c r="I2937" s="226"/>
      <c r="J2937" s="54"/>
      <c r="K2937" s="55" t="str">
        <f t="shared" si="186"/>
        <v/>
      </c>
    </row>
    <row r="2938" spans="3:11">
      <c r="C2938" s="50" t="str">
        <f t="shared" si="187"/>
        <v/>
      </c>
      <c r="D2938" s="50" t="str">
        <f t="shared" si="188"/>
        <v/>
      </c>
      <c r="E2938" s="50" t="str">
        <f t="shared" si="189"/>
        <v/>
      </c>
      <c r="F2938" s="224"/>
      <c r="G2938" s="69"/>
      <c r="H2938" s="69"/>
      <c r="I2938" s="226"/>
      <c r="J2938" s="54"/>
      <c r="K2938" s="55" t="str">
        <f t="shared" si="186"/>
        <v/>
      </c>
    </row>
    <row r="2939" spans="3:11">
      <c r="C2939" s="50" t="str">
        <f t="shared" si="187"/>
        <v/>
      </c>
      <c r="D2939" s="50" t="str">
        <f t="shared" si="188"/>
        <v/>
      </c>
      <c r="E2939" s="50" t="str">
        <f t="shared" si="189"/>
        <v/>
      </c>
      <c r="F2939" s="224"/>
      <c r="G2939" s="69"/>
      <c r="H2939" s="69"/>
      <c r="I2939" s="226"/>
      <c r="J2939" s="54"/>
      <c r="K2939" s="55" t="str">
        <f t="shared" si="186"/>
        <v/>
      </c>
    </row>
    <row r="2940" spans="3:11">
      <c r="C2940" s="50" t="str">
        <f t="shared" si="187"/>
        <v/>
      </c>
      <c r="D2940" s="50" t="str">
        <f t="shared" si="188"/>
        <v/>
      </c>
      <c r="E2940" s="50" t="str">
        <f t="shared" si="189"/>
        <v/>
      </c>
      <c r="F2940" s="224"/>
      <c r="G2940" s="69"/>
      <c r="H2940" s="69"/>
      <c r="I2940" s="226"/>
      <c r="J2940" s="54"/>
      <c r="K2940" s="55" t="str">
        <f t="shared" si="186"/>
        <v/>
      </c>
    </row>
    <row r="2941" spans="3:11">
      <c r="C2941" s="50" t="str">
        <f t="shared" si="187"/>
        <v/>
      </c>
      <c r="D2941" s="50" t="str">
        <f t="shared" si="188"/>
        <v/>
      </c>
      <c r="E2941" s="50" t="str">
        <f t="shared" si="189"/>
        <v/>
      </c>
      <c r="F2941" s="224"/>
      <c r="G2941" s="69"/>
      <c r="H2941" s="69"/>
      <c r="I2941" s="226"/>
      <c r="J2941" s="54"/>
      <c r="K2941" s="55" t="str">
        <f t="shared" si="186"/>
        <v/>
      </c>
    </row>
    <row r="2942" spans="3:11">
      <c r="C2942" s="50" t="str">
        <f t="shared" si="187"/>
        <v/>
      </c>
      <c r="D2942" s="50" t="str">
        <f t="shared" si="188"/>
        <v/>
      </c>
      <c r="E2942" s="50" t="str">
        <f t="shared" si="189"/>
        <v/>
      </c>
      <c r="F2942" s="224"/>
      <c r="G2942" s="69"/>
      <c r="H2942" s="69"/>
      <c r="I2942" s="226"/>
      <c r="J2942" s="54"/>
      <c r="K2942" s="55" t="str">
        <f t="shared" si="186"/>
        <v/>
      </c>
    </row>
    <row r="2943" spans="3:11">
      <c r="C2943" s="50" t="str">
        <f t="shared" si="187"/>
        <v/>
      </c>
      <c r="D2943" s="50" t="str">
        <f t="shared" si="188"/>
        <v/>
      </c>
      <c r="E2943" s="50" t="str">
        <f t="shared" si="189"/>
        <v/>
      </c>
      <c r="F2943" s="224"/>
      <c r="G2943" s="69"/>
      <c r="H2943" s="69"/>
      <c r="I2943" s="226"/>
      <c r="J2943" s="54"/>
      <c r="K2943" s="55" t="str">
        <f t="shared" si="186"/>
        <v/>
      </c>
    </row>
    <row r="2944" spans="3:11">
      <c r="C2944" s="50" t="str">
        <f t="shared" si="187"/>
        <v/>
      </c>
      <c r="D2944" s="50" t="str">
        <f t="shared" si="188"/>
        <v/>
      </c>
      <c r="E2944" s="50" t="str">
        <f t="shared" si="189"/>
        <v/>
      </c>
      <c r="F2944" s="224"/>
      <c r="G2944" s="69"/>
      <c r="H2944" s="69"/>
      <c r="I2944" s="226"/>
      <c r="J2944" s="54"/>
      <c r="K2944" s="55" t="str">
        <f t="shared" si="186"/>
        <v/>
      </c>
    </row>
    <row r="2945" spans="3:11">
      <c r="C2945" s="50" t="str">
        <f t="shared" si="187"/>
        <v/>
      </c>
      <c r="D2945" s="50" t="str">
        <f t="shared" si="188"/>
        <v/>
      </c>
      <c r="E2945" s="50" t="str">
        <f t="shared" si="189"/>
        <v/>
      </c>
      <c r="F2945" s="224"/>
      <c r="G2945" s="69"/>
      <c r="H2945" s="69"/>
      <c r="I2945" s="226"/>
      <c r="J2945" s="54"/>
      <c r="K2945" s="55" t="str">
        <f t="shared" si="186"/>
        <v/>
      </c>
    </row>
    <row r="2946" spans="3:11">
      <c r="C2946" s="50" t="str">
        <f t="shared" si="187"/>
        <v/>
      </c>
      <c r="D2946" s="50" t="str">
        <f t="shared" si="188"/>
        <v/>
      </c>
      <c r="E2946" s="50" t="str">
        <f t="shared" si="189"/>
        <v/>
      </c>
      <c r="F2946" s="224"/>
      <c r="G2946" s="69"/>
      <c r="H2946" s="69"/>
      <c r="I2946" s="226"/>
      <c r="J2946" s="54"/>
      <c r="K2946" s="55" t="str">
        <f t="shared" si="186"/>
        <v/>
      </c>
    </row>
    <row r="2947" spans="3:11">
      <c r="C2947" s="50" t="str">
        <f t="shared" si="187"/>
        <v/>
      </c>
      <c r="D2947" s="50" t="str">
        <f t="shared" si="188"/>
        <v/>
      </c>
      <c r="E2947" s="50" t="str">
        <f t="shared" si="189"/>
        <v/>
      </c>
      <c r="F2947" s="224"/>
      <c r="G2947" s="69"/>
      <c r="H2947" s="69"/>
      <c r="I2947" s="226"/>
      <c r="J2947" s="54"/>
      <c r="K2947" s="55" t="str">
        <f t="shared" si="186"/>
        <v/>
      </c>
    </row>
    <row r="2948" spans="3:11">
      <c r="C2948" s="50" t="str">
        <f t="shared" si="187"/>
        <v/>
      </c>
      <c r="D2948" s="50" t="str">
        <f t="shared" si="188"/>
        <v/>
      </c>
      <c r="E2948" s="50" t="str">
        <f t="shared" si="189"/>
        <v/>
      </c>
      <c r="F2948" s="224"/>
      <c r="G2948" s="69"/>
      <c r="H2948" s="69"/>
      <c r="I2948" s="226"/>
      <c r="J2948" s="54"/>
      <c r="K2948" s="55" t="str">
        <f t="shared" si="186"/>
        <v/>
      </c>
    </row>
    <row r="2949" spans="3:11">
      <c r="C2949" s="50" t="str">
        <f t="shared" si="187"/>
        <v/>
      </c>
      <c r="D2949" s="50" t="str">
        <f t="shared" si="188"/>
        <v/>
      </c>
      <c r="E2949" s="50" t="str">
        <f t="shared" si="189"/>
        <v/>
      </c>
      <c r="F2949" s="224"/>
      <c r="G2949" s="69"/>
      <c r="H2949" s="69"/>
      <c r="I2949" s="226"/>
      <c r="J2949" s="54"/>
      <c r="K2949" s="55" t="str">
        <f t="shared" si="186"/>
        <v/>
      </c>
    </row>
    <row r="2950" spans="3:11">
      <c r="C2950" s="50" t="str">
        <f t="shared" si="187"/>
        <v/>
      </c>
      <c r="D2950" s="50" t="str">
        <f t="shared" si="188"/>
        <v/>
      </c>
      <c r="E2950" s="50" t="str">
        <f t="shared" si="189"/>
        <v/>
      </c>
      <c r="F2950" s="224"/>
      <c r="G2950" s="69"/>
      <c r="H2950" s="69"/>
      <c r="I2950" s="226"/>
      <c r="J2950" s="54"/>
      <c r="K2950" s="55" t="str">
        <f t="shared" si="186"/>
        <v/>
      </c>
    </row>
    <row r="2951" spans="3:11">
      <c r="C2951" s="50" t="str">
        <f t="shared" si="187"/>
        <v/>
      </c>
      <c r="D2951" s="50" t="str">
        <f t="shared" si="188"/>
        <v/>
      </c>
      <c r="E2951" s="50" t="str">
        <f t="shared" si="189"/>
        <v/>
      </c>
      <c r="F2951" s="224"/>
      <c r="G2951" s="69"/>
      <c r="H2951" s="69"/>
      <c r="I2951" s="226"/>
      <c r="J2951" s="54"/>
      <c r="K2951" s="55" t="str">
        <f t="shared" si="186"/>
        <v/>
      </c>
    </row>
    <row r="2952" spans="3:11">
      <c r="C2952" s="50" t="str">
        <f t="shared" si="187"/>
        <v/>
      </c>
      <c r="D2952" s="50" t="str">
        <f t="shared" si="188"/>
        <v/>
      </c>
      <c r="E2952" s="50" t="str">
        <f t="shared" si="189"/>
        <v/>
      </c>
      <c r="F2952" s="224"/>
      <c r="G2952" s="69"/>
      <c r="H2952" s="69"/>
      <c r="I2952" s="226"/>
      <c r="J2952" s="54"/>
      <c r="K2952" s="55" t="str">
        <f t="shared" si="186"/>
        <v/>
      </c>
    </row>
    <row r="2953" spans="3:11">
      <c r="C2953" s="50" t="str">
        <f t="shared" si="187"/>
        <v/>
      </c>
      <c r="D2953" s="50" t="str">
        <f t="shared" si="188"/>
        <v/>
      </c>
      <c r="E2953" s="50" t="str">
        <f t="shared" si="189"/>
        <v/>
      </c>
      <c r="F2953" s="224"/>
      <c r="G2953" s="69"/>
      <c r="H2953" s="69"/>
      <c r="I2953" s="226"/>
      <c r="J2953" s="54"/>
      <c r="K2953" s="55" t="str">
        <f t="shared" si="186"/>
        <v/>
      </c>
    </row>
    <row r="2954" spans="3:11">
      <c r="C2954" s="50" t="str">
        <f t="shared" si="187"/>
        <v/>
      </c>
      <c r="D2954" s="50" t="str">
        <f t="shared" si="188"/>
        <v/>
      </c>
      <c r="E2954" s="50" t="str">
        <f t="shared" si="189"/>
        <v/>
      </c>
      <c r="F2954" s="224"/>
      <c r="G2954" s="69"/>
      <c r="H2954" s="69"/>
      <c r="I2954" s="226"/>
      <c r="J2954" s="54"/>
      <c r="K2954" s="55" t="str">
        <f t="shared" si="186"/>
        <v/>
      </c>
    </row>
    <row r="2955" spans="3:11">
      <c r="C2955" s="50" t="str">
        <f t="shared" si="187"/>
        <v/>
      </c>
      <c r="D2955" s="50" t="str">
        <f t="shared" si="188"/>
        <v/>
      </c>
      <c r="E2955" s="50" t="str">
        <f t="shared" si="189"/>
        <v/>
      </c>
      <c r="F2955" s="224"/>
      <c r="G2955" s="69"/>
      <c r="H2955" s="69"/>
      <c r="I2955" s="226"/>
      <c r="J2955" s="54"/>
      <c r="K2955" s="55" t="str">
        <f t="shared" si="186"/>
        <v/>
      </c>
    </row>
    <row r="2956" spans="3:11">
      <c r="C2956" s="50" t="str">
        <f t="shared" si="187"/>
        <v/>
      </c>
      <c r="D2956" s="50" t="str">
        <f t="shared" si="188"/>
        <v/>
      </c>
      <c r="E2956" s="50" t="str">
        <f t="shared" si="189"/>
        <v/>
      </c>
      <c r="F2956" s="224"/>
      <c r="G2956" s="69"/>
      <c r="H2956" s="69"/>
      <c r="I2956" s="226"/>
      <c r="J2956" s="54"/>
      <c r="K2956" s="55" t="str">
        <f t="shared" si="186"/>
        <v/>
      </c>
    </row>
    <row r="2957" spans="3:11">
      <c r="C2957" s="50" t="str">
        <f t="shared" si="187"/>
        <v/>
      </c>
      <c r="D2957" s="50" t="str">
        <f t="shared" si="188"/>
        <v/>
      </c>
      <c r="E2957" s="50" t="str">
        <f t="shared" si="189"/>
        <v/>
      </c>
      <c r="F2957" s="224"/>
      <c r="G2957" s="69"/>
      <c r="H2957" s="69"/>
      <c r="I2957" s="226"/>
      <c r="J2957" s="54"/>
      <c r="K2957" s="55" t="str">
        <f t="shared" si="186"/>
        <v/>
      </c>
    </row>
    <row r="2958" spans="3:11">
      <c r="C2958" s="50" t="str">
        <f t="shared" si="187"/>
        <v/>
      </c>
      <c r="D2958" s="50" t="str">
        <f t="shared" si="188"/>
        <v/>
      </c>
      <c r="E2958" s="50" t="str">
        <f t="shared" si="189"/>
        <v/>
      </c>
      <c r="F2958" s="224"/>
      <c r="G2958" s="69"/>
      <c r="H2958" s="69"/>
      <c r="I2958" s="226"/>
      <c r="J2958" s="54"/>
      <c r="K2958" s="55" t="str">
        <f t="shared" si="186"/>
        <v/>
      </c>
    </row>
    <row r="2959" spans="3:11">
      <c r="C2959" s="50" t="str">
        <f t="shared" si="187"/>
        <v/>
      </c>
      <c r="D2959" s="50" t="str">
        <f t="shared" si="188"/>
        <v/>
      </c>
      <c r="E2959" s="50" t="str">
        <f t="shared" si="189"/>
        <v/>
      </c>
      <c r="F2959" s="224"/>
      <c r="G2959" s="69"/>
      <c r="H2959" s="69"/>
      <c r="I2959" s="226"/>
      <c r="J2959" s="54"/>
      <c r="K2959" s="55" t="str">
        <f t="shared" si="186"/>
        <v/>
      </c>
    </row>
    <row r="2960" spans="3:11">
      <c r="C2960" s="50" t="str">
        <f t="shared" si="187"/>
        <v/>
      </c>
      <c r="D2960" s="50" t="str">
        <f t="shared" si="188"/>
        <v/>
      </c>
      <c r="E2960" s="50" t="str">
        <f t="shared" si="189"/>
        <v/>
      </c>
      <c r="F2960" s="224"/>
      <c r="G2960" s="69"/>
      <c r="H2960" s="69"/>
      <c r="I2960" s="226"/>
      <c r="J2960" s="54"/>
      <c r="K2960" s="55" t="str">
        <f t="shared" si="186"/>
        <v/>
      </c>
    </row>
    <row r="2961" spans="3:11">
      <c r="C2961" s="50" t="str">
        <f t="shared" si="187"/>
        <v/>
      </c>
      <c r="D2961" s="50" t="str">
        <f t="shared" si="188"/>
        <v/>
      </c>
      <c r="E2961" s="50" t="str">
        <f t="shared" si="189"/>
        <v/>
      </c>
      <c r="F2961" s="224"/>
      <c r="G2961" s="69"/>
      <c r="H2961" s="69"/>
      <c r="I2961" s="226"/>
      <c r="J2961" s="54"/>
      <c r="K2961" s="55" t="str">
        <f t="shared" si="186"/>
        <v/>
      </c>
    </row>
    <row r="2962" spans="3:11">
      <c r="C2962" s="50" t="str">
        <f t="shared" si="187"/>
        <v/>
      </c>
      <c r="D2962" s="50" t="str">
        <f t="shared" si="188"/>
        <v/>
      </c>
      <c r="E2962" s="50" t="str">
        <f t="shared" si="189"/>
        <v/>
      </c>
      <c r="F2962" s="224"/>
      <c r="G2962" s="69"/>
      <c r="H2962" s="69"/>
      <c r="I2962" s="226"/>
      <c r="J2962" s="54"/>
      <c r="K2962" s="55" t="str">
        <f t="shared" ref="K2962:K3003" si="190">IF(I2962="","",IF(I2962=$A$5,"Entrada",IF(I2962=$A$6,"Entrada",IF(I2962=$A$7,"Entrada",IF(I2962=$A$8,"Entrada",IF(I2962=$A$9,"Entrada",(IF(I2962=$A$10,"Entrada","Saída"))))))))</f>
        <v/>
      </c>
    </row>
    <row r="2963" spans="3:11">
      <c r="C2963" s="50" t="str">
        <f t="shared" si="187"/>
        <v/>
      </c>
      <c r="D2963" s="50" t="str">
        <f t="shared" si="188"/>
        <v/>
      </c>
      <c r="E2963" s="50" t="str">
        <f t="shared" si="189"/>
        <v/>
      </c>
      <c r="F2963" s="224"/>
      <c r="G2963" s="69"/>
      <c r="H2963" s="69"/>
      <c r="I2963" s="226"/>
      <c r="J2963" s="54"/>
      <c r="K2963" s="55" t="str">
        <f t="shared" si="190"/>
        <v/>
      </c>
    </row>
    <row r="2964" spans="3:11">
      <c r="C2964" s="50" t="str">
        <f t="shared" si="187"/>
        <v/>
      </c>
      <c r="D2964" s="50" t="str">
        <f t="shared" si="188"/>
        <v/>
      </c>
      <c r="E2964" s="50" t="str">
        <f t="shared" si="189"/>
        <v/>
      </c>
      <c r="F2964" s="224"/>
      <c r="G2964" s="69"/>
      <c r="H2964" s="69"/>
      <c r="I2964" s="226"/>
      <c r="J2964" s="54"/>
      <c r="K2964" s="55" t="str">
        <f t="shared" si="190"/>
        <v/>
      </c>
    </row>
    <row r="2965" spans="3:11">
      <c r="C2965" s="50" t="str">
        <f t="shared" si="187"/>
        <v/>
      </c>
      <c r="D2965" s="50" t="str">
        <f t="shared" si="188"/>
        <v/>
      </c>
      <c r="E2965" s="50" t="str">
        <f t="shared" si="189"/>
        <v/>
      </c>
      <c r="F2965" s="224"/>
      <c r="G2965" s="69"/>
      <c r="H2965" s="69"/>
      <c r="I2965" s="226"/>
      <c r="J2965" s="54"/>
      <c r="K2965" s="55" t="str">
        <f t="shared" si="190"/>
        <v/>
      </c>
    </row>
    <row r="2966" spans="3:11">
      <c r="C2966" s="50" t="str">
        <f t="shared" si="187"/>
        <v/>
      </c>
      <c r="D2966" s="50" t="str">
        <f t="shared" si="188"/>
        <v/>
      </c>
      <c r="E2966" s="50" t="str">
        <f t="shared" si="189"/>
        <v/>
      </c>
      <c r="F2966" s="224"/>
      <c r="G2966" s="69"/>
      <c r="H2966" s="69"/>
      <c r="I2966" s="226"/>
      <c r="J2966" s="54"/>
      <c r="K2966" s="55" t="str">
        <f t="shared" si="190"/>
        <v/>
      </c>
    </row>
    <row r="2967" spans="3:11">
      <c r="C2967" s="50" t="str">
        <f t="shared" ref="C2967:C3003" si="191">IF(F2967="","",MONTH(F2967))</f>
        <v/>
      </c>
      <c r="D2967" s="50" t="str">
        <f t="shared" ref="D2967:D3003" si="192">IF(F2967="","",YEAR(F2967))</f>
        <v/>
      </c>
      <c r="E2967" s="50" t="str">
        <f t="shared" ref="E2967:E3003" si="193">IF(F2967="","",IF(OR(C2967=10,C2967=11,C2967=12),CONCATENATE(D2967,"/",C2967),CONCATENATE(D2967,"/",0,C2967)))</f>
        <v/>
      </c>
      <c r="F2967" s="224"/>
      <c r="G2967" s="69"/>
      <c r="H2967" s="69"/>
      <c r="I2967" s="226"/>
      <c r="J2967" s="54"/>
      <c r="K2967" s="55" t="str">
        <f t="shared" si="190"/>
        <v/>
      </c>
    </row>
    <row r="2968" spans="3:11">
      <c r="C2968" s="50" t="str">
        <f t="shared" si="191"/>
        <v/>
      </c>
      <c r="D2968" s="50" t="str">
        <f t="shared" si="192"/>
        <v/>
      </c>
      <c r="E2968" s="50" t="str">
        <f t="shared" si="193"/>
        <v/>
      </c>
      <c r="F2968" s="224"/>
      <c r="G2968" s="69"/>
      <c r="H2968" s="69"/>
      <c r="I2968" s="226"/>
      <c r="J2968" s="54"/>
      <c r="K2968" s="55" t="str">
        <f t="shared" si="190"/>
        <v/>
      </c>
    </row>
    <row r="2969" spans="3:11">
      <c r="C2969" s="50" t="str">
        <f t="shared" si="191"/>
        <v/>
      </c>
      <c r="D2969" s="50" t="str">
        <f t="shared" si="192"/>
        <v/>
      </c>
      <c r="E2969" s="50" t="str">
        <f t="shared" si="193"/>
        <v/>
      </c>
      <c r="F2969" s="224"/>
      <c r="G2969" s="69"/>
      <c r="H2969" s="69"/>
      <c r="I2969" s="226"/>
      <c r="J2969" s="54"/>
      <c r="K2969" s="55" t="str">
        <f t="shared" si="190"/>
        <v/>
      </c>
    </row>
    <row r="2970" spans="3:11">
      <c r="C2970" s="50" t="str">
        <f t="shared" si="191"/>
        <v/>
      </c>
      <c r="D2970" s="50" t="str">
        <f t="shared" si="192"/>
        <v/>
      </c>
      <c r="E2970" s="50" t="str">
        <f t="shared" si="193"/>
        <v/>
      </c>
      <c r="F2970" s="224"/>
      <c r="G2970" s="69"/>
      <c r="H2970" s="69"/>
      <c r="I2970" s="226"/>
      <c r="J2970" s="54"/>
      <c r="K2970" s="55" t="str">
        <f t="shared" si="190"/>
        <v/>
      </c>
    </row>
    <row r="2971" spans="3:11">
      <c r="C2971" s="50" t="str">
        <f t="shared" si="191"/>
        <v/>
      </c>
      <c r="D2971" s="50" t="str">
        <f t="shared" si="192"/>
        <v/>
      </c>
      <c r="E2971" s="50" t="str">
        <f t="shared" si="193"/>
        <v/>
      </c>
      <c r="F2971" s="224"/>
      <c r="G2971" s="69"/>
      <c r="H2971" s="69"/>
      <c r="I2971" s="226"/>
      <c r="J2971" s="54"/>
      <c r="K2971" s="55" t="str">
        <f t="shared" si="190"/>
        <v/>
      </c>
    </row>
    <row r="2972" spans="3:11">
      <c r="C2972" s="50" t="str">
        <f t="shared" si="191"/>
        <v/>
      </c>
      <c r="D2972" s="50" t="str">
        <f t="shared" si="192"/>
        <v/>
      </c>
      <c r="E2972" s="50" t="str">
        <f t="shared" si="193"/>
        <v/>
      </c>
      <c r="F2972" s="224"/>
      <c r="G2972" s="69"/>
      <c r="H2972" s="69"/>
      <c r="I2972" s="226"/>
      <c r="J2972" s="54"/>
      <c r="K2972" s="55" t="str">
        <f t="shared" si="190"/>
        <v/>
      </c>
    </row>
    <row r="2973" spans="3:11">
      <c r="C2973" s="50" t="str">
        <f t="shared" si="191"/>
        <v/>
      </c>
      <c r="D2973" s="50" t="str">
        <f t="shared" si="192"/>
        <v/>
      </c>
      <c r="E2973" s="50" t="str">
        <f t="shared" si="193"/>
        <v/>
      </c>
      <c r="F2973" s="224"/>
      <c r="G2973" s="69"/>
      <c r="H2973" s="69"/>
      <c r="I2973" s="226"/>
      <c r="J2973" s="54"/>
      <c r="K2973" s="55" t="str">
        <f t="shared" si="190"/>
        <v/>
      </c>
    </row>
    <row r="2974" spans="3:11">
      <c r="C2974" s="50" t="str">
        <f t="shared" si="191"/>
        <v/>
      </c>
      <c r="D2974" s="50" t="str">
        <f t="shared" si="192"/>
        <v/>
      </c>
      <c r="E2974" s="50" t="str">
        <f t="shared" si="193"/>
        <v/>
      </c>
      <c r="F2974" s="224"/>
      <c r="G2974" s="69"/>
      <c r="H2974" s="69"/>
      <c r="I2974" s="226"/>
      <c r="J2974" s="54"/>
      <c r="K2974" s="55" t="str">
        <f t="shared" si="190"/>
        <v/>
      </c>
    </row>
    <row r="2975" spans="3:11">
      <c r="C2975" s="50" t="str">
        <f t="shared" si="191"/>
        <v/>
      </c>
      <c r="D2975" s="50" t="str">
        <f t="shared" si="192"/>
        <v/>
      </c>
      <c r="E2975" s="50" t="str">
        <f t="shared" si="193"/>
        <v/>
      </c>
      <c r="F2975" s="224"/>
      <c r="G2975" s="69"/>
      <c r="H2975" s="69"/>
      <c r="I2975" s="226"/>
      <c r="J2975" s="54"/>
      <c r="K2975" s="55" t="str">
        <f t="shared" si="190"/>
        <v/>
      </c>
    </row>
    <row r="2976" spans="3:11">
      <c r="C2976" s="50" t="str">
        <f t="shared" si="191"/>
        <v/>
      </c>
      <c r="D2976" s="50" t="str">
        <f t="shared" si="192"/>
        <v/>
      </c>
      <c r="E2976" s="50" t="str">
        <f t="shared" si="193"/>
        <v/>
      </c>
      <c r="F2976" s="224"/>
      <c r="G2976" s="69"/>
      <c r="H2976" s="69"/>
      <c r="I2976" s="226"/>
      <c r="J2976" s="54"/>
      <c r="K2976" s="55" t="str">
        <f t="shared" si="190"/>
        <v/>
      </c>
    </row>
    <row r="2977" spans="3:11">
      <c r="C2977" s="50" t="str">
        <f t="shared" si="191"/>
        <v/>
      </c>
      <c r="D2977" s="50" t="str">
        <f t="shared" si="192"/>
        <v/>
      </c>
      <c r="E2977" s="50" t="str">
        <f t="shared" si="193"/>
        <v/>
      </c>
      <c r="F2977" s="224"/>
      <c r="G2977" s="69"/>
      <c r="H2977" s="69"/>
      <c r="I2977" s="226"/>
      <c r="J2977" s="54"/>
      <c r="K2977" s="55" t="str">
        <f t="shared" si="190"/>
        <v/>
      </c>
    </row>
    <row r="2978" spans="3:11">
      <c r="C2978" s="50" t="str">
        <f t="shared" si="191"/>
        <v/>
      </c>
      <c r="D2978" s="50" t="str">
        <f t="shared" si="192"/>
        <v/>
      </c>
      <c r="E2978" s="50" t="str">
        <f t="shared" si="193"/>
        <v/>
      </c>
      <c r="F2978" s="224"/>
      <c r="G2978" s="69"/>
      <c r="H2978" s="69"/>
      <c r="I2978" s="226"/>
      <c r="J2978" s="54"/>
      <c r="K2978" s="55" t="str">
        <f t="shared" si="190"/>
        <v/>
      </c>
    </row>
    <row r="2979" spans="3:11">
      <c r="C2979" s="50" t="str">
        <f t="shared" si="191"/>
        <v/>
      </c>
      <c r="D2979" s="50" t="str">
        <f t="shared" si="192"/>
        <v/>
      </c>
      <c r="E2979" s="50" t="str">
        <f t="shared" si="193"/>
        <v/>
      </c>
      <c r="F2979" s="224"/>
      <c r="G2979" s="69"/>
      <c r="H2979" s="69"/>
      <c r="I2979" s="226"/>
      <c r="J2979" s="54"/>
      <c r="K2979" s="55" t="str">
        <f t="shared" si="190"/>
        <v/>
      </c>
    </row>
    <row r="2980" spans="3:11">
      <c r="C2980" s="50" t="str">
        <f t="shared" si="191"/>
        <v/>
      </c>
      <c r="D2980" s="50" t="str">
        <f t="shared" si="192"/>
        <v/>
      </c>
      <c r="E2980" s="50" t="str">
        <f t="shared" si="193"/>
        <v/>
      </c>
      <c r="F2980" s="224"/>
      <c r="G2980" s="69"/>
      <c r="H2980" s="69"/>
      <c r="I2980" s="226"/>
      <c r="J2980" s="54"/>
      <c r="K2980" s="55" t="str">
        <f t="shared" si="190"/>
        <v/>
      </c>
    </row>
    <row r="2981" spans="3:11">
      <c r="C2981" s="50" t="str">
        <f t="shared" si="191"/>
        <v/>
      </c>
      <c r="D2981" s="50" t="str">
        <f t="shared" si="192"/>
        <v/>
      </c>
      <c r="E2981" s="50" t="str">
        <f t="shared" si="193"/>
        <v/>
      </c>
      <c r="F2981" s="224"/>
      <c r="G2981" s="69"/>
      <c r="H2981" s="69"/>
      <c r="I2981" s="226"/>
      <c r="J2981" s="54"/>
      <c r="K2981" s="55" t="str">
        <f t="shared" si="190"/>
        <v/>
      </c>
    </row>
    <row r="2982" spans="3:11">
      <c r="C2982" s="50" t="str">
        <f t="shared" si="191"/>
        <v/>
      </c>
      <c r="D2982" s="50" t="str">
        <f t="shared" si="192"/>
        <v/>
      </c>
      <c r="E2982" s="50" t="str">
        <f t="shared" si="193"/>
        <v/>
      </c>
      <c r="F2982" s="224"/>
      <c r="G2982" s="69"/>
      <c r="H2982" s="69"/>
      <c r="I2982" s="226"/>
      <c r="J2982" s="54"/>
      <c r="K2982" s="55" t="str">
        <f t="shared" si="190"/>
        <v/>
      </c>
    </row>
    <row r="2983" spans="3:11">
      <c r="C2983" s="50" t="str">
        <f t="shared" si="191"/>
        <v/>
      </c>
      <c r="D2983" s="50" t="str">
        <f t="shared" si="192"/>
        <v/>
      </c>
      <c r="E2983" s="50" t="str">
        <f t="shared" si="193"/>
        <v/>
      </c>
      <c r="F2983" s="224"/>
      <c r="G2983" s="69"/>
      <c r="H2983" s="69"/>
      <c r="I2983" s="226"/>
      <c r="J2983" s="54"/>
      <c r="K2983" s="55" t="str">
        <f t="shared" si="190"/>
        <v/>
      </c>
    </row>
    <row r="2984" spans="3:11">
      <c r="C2984" s="50" t="str">
        <f t="shared" si="191"/>
        <v/>
      </c>
      <c r="D2984" s="50" t="str">
        <f t="shared" si="192"/>
        <v/>
      </c>
      <c r="E2984" s="50" t="str">
        <f t="shared" si="193"/>
        <v/>
      </c>
      <c r="F2984" s="224"/>
      <c r="G2984" s="69"/>
      <c r="H2984" s="69"/>
      <c r="I2984" s="226"/>
      <c r="J2984" s="54"/>
      <c r="K2984" s="55" t="str">
        <f t="shared" si="190"/>
        <v/>
      </c>
    </row>
    <row r="2985" spans="3:11">
      <c r="C2985" s="50" t="str">
        <f t="shared" si="191"/>
        <v/>
      </c>
      <c r="D2985" s="50" t="str">
        <f t="shared" si="192"/>
        <v/>
      </c>
      <c r="E2985" s="50" t="str">
        <f t="shared" si="193"/>
        <v/>
      </c>
      <c r="F2985" s="224"/>
      <c r="G2985" s="69"/>
      <c r="H2985" s="69"/>
      <c r="I2985" s="226"/>
      <c r="J2985" s="54"/>
      <c r="K2985" s="55" t="str">
        <f t="shared" si="190"/>
        <v/>
      </c>
    </row>
    <row r="2986" spans="3:11">
      <c r="C2986" s="50" t="str">
        <f t="shared" si="191"/>
        <v/>
      </c>
      <c r="D2986" s="50" t="str">
        <f t="shared" si="192"/>
        <v/>
      </c>
      <c r="E2986" s="50" t="str">
        <f t="shared" si="193"/>
        <v/>
      </c>
      <c r="F2986" s="224"/>
      <c r="G2986" s="69"/>
      <c r="H2986" s="69"/>
      <c r="I2986" s="226"/>
      <c r="J2986" s="54"/>
      <c r="K2986" s="55" t="str">
        <f t="shared" si="190"/>
        <v/>
      </c>
    </row>
    <row r="2987" spans="3:11">
      <c r="C2987" s="50" t="str">
        <f t="shared" si="191"/>
        <v/>
      </c>
      <c r="D2987" s="50" t="str">
        <f t="shared" si="192"/>
        <v/>
      </c>
      <c r="E2987" s="50" t="str">
        <f t="shared" si="193"/>
        <v/>
      </c>
      <c r="F2987" s="224"/>
      <c r="G2987" s="69"/>
      <c r="H2987" s="69"/>
      <c r="I2987" s="226"/>
      <c r="J2987" s="54"/>
      <c r="K2987" s="55" t="str">
        <f t="shared" si="190"/>
        <v/>
      </c>
    </row>
    <row r="2988" spans="3:11">
      <c r="C2988" s="50" t="str">
        <f t="shared" si="191"/>
        <v/>
      </c>
      <c r="D2988" s="50" t="str">
        <f t="shared" si="192"/>
        <v/>
      </c>
      <c r="E2988" s="50" t="str">
        <f t="shared" si="193"/>
        <v/>
      </c>
      <c r="F2988" s="224"/>
      <c r="G2988" s="69"/>
      <c r="H2988" s="69"/>
      <c r="I2988" s="226"/>
      <c r="J2988" s="54"/>
      <c r="K2988" s="55" t="str">
        <f t="shared" si="190"/>
        <v/>
      </c>
    </row>
    <row r="2989" spans="3:11">
      <c r="C2989" s="50" t="str">
        <f t="shared" si="191"/>
        <v/>
      </c>
      <c r="D2989" s="50" t="str">
        <f t="shared" si="192"/>
        <v/>
      </c>
      <c r="E2989" s="50" t="str">
        <f t="shared" si="193"/>
        <v/>
      </c>
      <c r="F2989" s="224"/>
      <c r="G2989" s="69"/>
      <c r="H2989" s="69"/>
      <c r="I2989" s="226"/>
      <c r="J2989" s="54"/>
      <c r="K2989" s="55" t="str">
        <f t="shared" si="190"/>
        <v/>
      </c>
    </row>
    <row r="2990" spans="3:11">
      <c r="C2990" s="50" t="str">
        <f t="shared" si="191"/>
        <v/>
      </c>
      <c r="D2990" s="50" t="str">
        <f t="shared" si="192"/>
        <v/>
      </c>
      <c r="E2990" s="50" t="str">
        <f t="shared" si="193"/>
        <v/>
      </c>
      <c r="F2990" s="224"/>
      <c r="G2990" s="69"/>
      <c r="H2990" s="69"/>
      <c r="I2990" s="226"/>
      <c r="J2990" s="54"/>
      <c r="K2990" s="55" t="str">
        <f t="shared" si="190"/>
        <v/>
      </c>
    </row>
    <row r="2991" spans="3:11">
      <c r="C2991" s="50" t="str">
        <f t="shared" si="191"/>
        <v/>
      </c>
      <c r="D2991" s="50" t="str">
        <f t="shared" si="192"/>
        <v/>
      </c>
      <c r="E2991" s="50" t="str">
        <f t="shared" si="193"/>
        <v/>
      </c>
      <c r="F2991" s="224"/>
      <c r="G2991" s="69"/>
      <c r="H2991" s="69"/>
      <c r="I2991" s="226"/>
      <c r="J2991" s="54"/>
      <c r="K2991" s="55" t="str">
        <f t="shared" si="190"/>
        <v/>
      </c>
    </row>
    <row r="2992" spans="3:11">
      <c r="C2992" s="50" t="str">
        <f t="shared" si="191"/>
        <v/>
      </c>
      <c r="D2992" s="50" t="str">
        <f t="shared" si="192"/>
        <v/>
      </c>
      <c r="E2992" s="50" t="str">
        <f t="shared" si="193"/>
        <v/>
      </c>
      <c r="F2992" s="224"/>
      <c r="G2992" s="69"/>
      <c r="H2992" s="69"/>
      <c r="I2992" s="226"/>
      <c r="J2992" s="54"/>
      <c r="K2992" s="55" t="str">
        <f t="shared" si="190"/>
        <v/>
      </c>
    </row>
    <row r="2993" spans="3:11">
      <c r="C2993" s="50" t="str">
        <f t="shared" si="191"/>
        <v/>
      </c>
      <c r="D2993" s="50" t="str">
        <f t="shared" si="192"/>
        <v/>
      </c>
      <c r="E2993" s="50" t="str">
        <f t="shared" si="193"/>
        <v/>
      </c>
      <c r="F2993" s="224"/>
      <c r="G2993" s="69"/>
      <c r="H2993" s="69"/>
      <c r="I2993" s="226"/>
      <c r="J2993" s="54"/>
      <c r="K2993" s="55" t="str">
        <f t="shared" si="190"/>
        <v/>
      </c>
    </row>
    <row r="2994" spans="3:11">
      <c r="C2994" s="50" t="str">
        <f t="shared" si="191"/>
        <v/>
      </c>
      <c r="D2994" s="50" t="str">
        <f t="shared" si="192"/>
        <v/>
      </c>
      <c r="E2994" s="50" t="str">
        <f t="shared" si="193"/>
        <v/>
      </c>
      <c r="F2994" s="224"/>
      <c r="G2994" s="69"/>
      <c r="H2994" s="69"/>
      <c r="I2994" s="226"/>
      <c r="J2994" s="54"/>
      <c r="K2994" s="55" t="str">
        <f t="shared" si="190"/>
        <v/>
      </c>
    </row>
    <row r="2995" spans="3:11">
      <c r="C2995" s="50" t="str">
        <f t="shared" si="191"/>
        <v/>
      </c>
      <c r="D2995" s="50" t="str">
        <f t="shared" si="192"/>
        <v/>
      </c>
      <c r="E2995" s="50" t="str">
        <f t="shared" si="193"/>
        <v/>
      </c>
      <c r="F2995" s="224"/>
      <c r="G2995" s="69"/>
      <c r="H2995" s="69"/>
      <c r="I2995" s="226"/>
      <c r="J2995" s="54"/>
      <c r="K2995" s="55" t="str">
        <f t="shared" si="190"/>
        <v/>
      </c>
    </row>
    <row r="2996" spans="3:11">
      <c r="C2996" s="50" t="str">
        <f t="shared" si="191"/>
        <v/>
      </c>
      <c r="D2996" s="50" t="str">
        <f t="shared" si="192"/>
        <v/>
      </c>
      <c r="E2996" s="50" t="str">
        <f t="shared" si="193"/>
        <v/>
      </c>
      <c r="F2996" s="224"/>
      <c r="G2996" s="69"/>
      <c r="H2996" s="69"/>
      <c r="I2996" s="226"/>
      <c r="J2996" s="54"/>
      <c r="K2996" s="55" t="str">
        <f t="shared" si="190"/>
        <v/>
      </c>
    </row>
    <row r="2997" spans="3:11">
      <c r="C2997" s="50" t="str">
        <f t="shared" si="191"/>
        <v/>
      </c>
      <c r="D2997" s="50" t="str">
        <f t="shared" si="192"/>
        <v/>
      </c>
      <c r="E2997" s="50" t="str">
        <f t="shared" si="193"/>
        <v/>
      </c>
      <c r="F2997" s="224"/>
      <c r="G2997" s="69"/>
      <c r="H2997" s="69"/>
      <c r="I2997" s="226"/>
      <c r="J2997" s="54"/>
      <c r="K2997" s="55" t="str">
        <f t="shared" si="190"/>
        <v/>
      </c>
    </row>
    <row r="2998" spans="3:11">
      <c r="C2998" s="50" t="str">
        <f t="shared" si="191"/>
        <v/>
      </c>
      <c r="D2998" s="50" t="str">
        <f t="shared" si="192"/>
        <v/>
      </c>
      <c r="E2998" s="50" t="str">
        <f t="shared" si="193"/>
        <v/>
      </c>
      <c r="F2998" s="224"/>
      <c r="G2998" s="69"/>
      <c r="H2998" s="69"/>
      <c r="I2998" s="226"/>
      <c r="J2998" s="54"/>
      <c r="K2998" s="55" t="str">
        <f t="shared" si="190"/>
        <v/>
      </c>
    </row>
    <row r="2999" spans="3:11">
      <c r="C2999" s="50" t="str">
        <f t="shared" si="191"/>
        <v/>
      </c>
      <c r="D2999" s="50" t="str">
        <f t="shared" si="192"/>
        <v/>
      </c>
      <c r="E2999" s="50" t="str">
        <f t="shared" si="193"/>
        <v/>
      </c>
      <c r="F2999" s="224"/>
      <c r="G2999" s="69"/>
      <c r="H2999" s="69"/>
      <c r="I2999" s="226"/>
      <c r="J2999" s="54"/>
      <c r="K2999" s="55" t="str">
        <f t="shared" si="190"/>
        <v/>
      </c>
    </row>
    <row r="3000" spans="3:11">
      <c r="C3000" s="50" t="str">
        <f t="shared" si="191"/>
        <v/>
      </c>
      <c r="D3000" s="50" t="str">
        <f t="shared" si="192"/>
        <v/>
      </c>
      <c r="E3000" s="50" t="str">
        <f t="shared" si="193"/>
        <v/>
      </c>
      <c r="F3000" s="224"/>
      <c r="G3000" s="69"/>
      <c r="H3000" s="69"/>
      <c r="I3000" s="226"/>
      <c r="J3000" s="54"/>
      <c r="K3000" s="55" t="str">
        <f t="shared" si="190"/>
        <v/>
      </c>
    </row>
    <row r="3001" spans="3:11">
      <c r="C3001" s="50" t="str">
        <f t="shared" si="191"/>
        <v/>
      </c>
      <c r="D3001" s="50" t="str">
        <f t="shared" si="192"/>
        <v/>
      </c>
      <c r="E3001" s="50" t="str">
        <f t="shared" si="193"/>
        <v/>
      </c>
      <c r="F3001" s="224"/>
      <c r="G3001" s="69"/>
      <c r="H3001" s="69"/>
      <c r="I3001" s="226"/>
      <c r="J3001" s="54"/>
      <c r="K3001" s="55" t="str">
        <f t="shared" si="190"/>
        <v/>
      </c>
    </row>
    <row r="3002" spans="3:11">
      <c r="C3002" s="50" t="str">
        <f t="shared" si="191"/>
        <v/>
      </c>
      <c r="D3002" s="50" t="str">
        <f t="shared" si="192"/>
        <v/>
      </c>
      <c r="E3002" s="50" t="str">
        <f t="shared" si="193"/>
        <v/>
      </c>
      <c r="F3002" s="224"/>
      <c r="G3002" s="69"/>
      <c r="H3002" s="69"/>
      <c r="I3002" s="226"/>
      <c r="J3002" s="54"/>
      <c r="K3002" s="55" t="str">
        <f t="shared" si="190"/>
        <v/>
      </c>
    </row>
    <row r="3003" spans="3:11">
      <c r="C3003" s="50" t="str">
        <f t="shared" si="191"/>
        <v/>
      </c>
      <c r="D3003" s="50" t="str">
        <f t="shared" si="192"/>
        <v/>
      </c>
      <c r="E3003" s="50" t="str">
        <f t="shared" si="193"/>
        <v/>
      </c>
      <c r="F3003" s="224"/>
      <c r="G3003" s="69"/>
      <c r="H3003" s="69"/>
      <c r="I3003" s="226"/>
      <c r="J3003" s="54"/>
      <c r="K3003" s="55" t="str">
        <f t="shared" si="190"/>
        <v/>
      </c>
    </row>
    <row r="3004" spans="3:11" ht="5.25" customHeight="1">
      <c r="C3004" s="220" t="s">
        <v>44</v>
      </c>
      <c r="D3004" s="220" t="s">
        <v>44</v>
      </c>
      <c r="E3004" s="220" t="s">
        <v>44</v>
      </c>
      <c r="F3004" s="219" t="s">
        <v>44</v>
      </c>
      <c r="G3004" s="220" t="s">
        <v>44</v>
      </c>
      <c r="H3004" s="220" t="s">
        <v>44</v>
      </c>
    </row>
    <row r="3005" spans="3:11"/>
    <row r="3006" spans="3:11"/>
  </sheetData>
  <mergeCells count="3">
    <mergeCell ref="A1:A3"/>
    <mergeCell ref="E1:K1"/>
    <mergeCell ref="G2:K2"/>
  </mergeCells>
  <conditionalFormatting sqref="K4:K3003">
    <cfRule type="containsText" dxfId="1" priority="2" operator="containsText" text="Saída">
      <formula>NOT(ISERROR(SEARCH("Saída",K4)))</formula>
    </cfRule>
    <cfRule type="containsText" dxfId="0" priority="3" operator="containsText" text="Entrada">
      <formula>NOT(ISERROR(SEARCH("Entrada",K4)))</formula>
    </cfRule>
  </conditionalFormatting>
  <dataValidations count="2">
    <dataValidation type="list" allowBlank="1" showInputMessage="1" showErrorMessage="1" sqref="I4:I3003">
      <formula1>$O$3:$O$18</formula1>
      <formula2>0</formula2>
    </dataValidation>
    <dataValidation type="list" allowBlank="1" showInputMessage="1" showErrorMessage="1" sqref="I3004:I4004">
      <formula1>$A$5:$A$22</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9:Q53"/>
  <sheetViews>
    <sheetView showGridLines="0" topLeftCell="A19" zoomScaleNormal="100" zoomScalePageLayoutView="70" workbookViewId="0">
      <selection activeCell="G2" sqref="G2"/>
    </sheetView>
  </sheetViews>
  <sheetFormatPr defaultColWidth="8.7109375" defaultRowHeight="15"/>
  <sheetData>
    <row r="19" spans="15:17" ht="30">
      <c r="O19" s="2"/>
    </row>
    <row r="30" spans="15:17">
      <c r="Q30" s="3"/>
    </row>
    <row r="45" hidden="1"/>
    <row r="46" hidden="1"/>
    <row r="47" hidden="1"/>
    <row r="48" hidden="1"/>
    <row r="49" hidden="1"/>
    <row r="50" hidden="1"/>
    <row r="51" hidden="1"/>
    <row r="52" hidden="1"/>
    <row r="53" hidden="1"/>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3" zoomScaleNormal="100" zoomScalePageLayoutView="85" workbookViewId="0">
      <selection activeCell="G2" sqref="G2"/>
    </sheetView>
  </sheetViews>
  <sheetFormatPr defaultColWidth="8.7109375"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
  <sheetViews>
    <sheetView zoomScale="115" zoomScaleNormal="115" workbookViewId="0">
      <pane xSplit="1" ySplit="5" topLeftCell="GE22" activePane="bottomRight" state="frozen"/>
      <selection pane="topRight" activeCell="GE1" sqref="GE1"/>
      <selection pane="bottomLeft" activeCell="A22" sqref="A22"/>
      <selection pane="bottomRight" activeCell="A8" sqref="A8"/>
    </sheetView>
  </sheetViews>
  <sheetFormatPr defaultColWidth="11.5703125" defaultRowHeight="12"/>
  <cols>
    <col min="1" max="1" width="33.42578125" style="4" customWidth="1"/>
    <col min="2" max="15" width="17" style="4" customWidth="1"/>
    <col min="16" max="26" width="11.42578125" style="4" customWidth="1"/>
    <col min="27" max="28" width="17" style="4" customWidth="1"/>
    <col min="29" max="39" width="11.42578125" style="4" customWidth="1"/>
    <col min="40" max="40" width="15.42578125" style="4" customWidth="1"/>
    <col min="41" max="52" width="11.42578125" style="4" customWidth="1"/>
    <col min="53" max="53" width="15.42578125" style="4" customWidth="1"/>
    <col min="54" max="65" width="11.42578125" style="4" customWidth="1"/>
    <col min="66" max="66" width="15.42578125" style="4" customWidth="1"/>
    <col min="67" max="78" width="11.42578125" style="4" customWidth="1"/>
    <col min="79" max="79" width="15.42578125" style="4" customWidth="1"/>
    <col min="80" max="80" width="17" style="4" customWidth="1"/>
    <col min="81" max="81" width="13.42578125" style="4" customWidth="1"/>
    <col min="82" max="91" width="11.42578125" style="4" customWidth="1"/>
    <col min="92" max="92" width="15.42578125" style="4" customWidth="1"/>
    <col min="93" max="104" width="11.42578125" style="4" customWidth="1"/>
    <col min="105" max="105" width="15.42578125" style="4" customWidth="1"/>
    <col min="106" max="117" width="11.42578125" style="4" customWidth="1"/>
    <col min="118" max="118" width="17" style="4" customWidth="1"/>
    <col min="119" max="130" width="11.42578125" style="4" customWidth="1"/>
    <col min="131" max="131" width="15.42578125" style="4" customWidth="1"/>
    <col min="132" max="143" width="11.42578125" style="4" customWidth="1"/>
    <col min="144" max="144" width="15.42578125" style="4" customWidth="1"/>
    <col min="145" max="156" width="11.42578125" style="4" customWidth="1"/>
    <col min="157" max="157" width="15.42578125" style="4" customWidth="1"/>
    <col min="158" max="169" width="11.42578125" style="4" customWidth="1"/>
    <col min="170" max="170" width="15.42578125" style="4" customWidth="1"/>
    <col min="171" max="182" width="11.42578125" style="4" customWidth="1"/>
    <col min="183" max="183" width="17" style="4" customWidth="1"/>
    <col min="184" max="195" width="11.42578125" style="4" customWidth="1"/>
    <col min="196" max="196" width="15.42578125" style="4" customWidth="1"/>
    <col min="197" max="197" width="11.5703125" style="4"/>
    <col min="198" max="198" width="8" style="4" customWidth="1"/>
    <col min="199" max="16384" width="11.5703125" style="4"/>
  </cols>
  <sheetData>
    <row r="1" spans="1:209" ht="15">
      <c r="A1" s="236">
        <v>2022</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row>
    <row r="2" spans="1:209">
      <c r="A2" s="5" t="s">
        <v>0</v>
      </c>
      <c r="B2" s="235">
        <v>2022</v>
      </c>
      <c r="C2" s="235"/>
      <c r="D2" s="235"/>
      <c r="E2" s="235"/>
      <c r="F2" s="235"/>
      <c r="G2" s="235"/>
      <c r="H2" s="235"/>
      <c r="I2" s="235"/>
      <c r="J2" s="235"/>
      <c r="K2" s="235"/>
      <c r="L2" s="235"/>
      <c r="M2" s="235"/>
      <c r="N2" s="235"/>
      <c r="O2" s="235">
        <v>2023</v>
      </c>
      <c r="P2" s="235"/>
      <c r="Q2" s="235"/>
      <c r="R2" s="235"/>
      <c r="S2" s="235"/>
      <c r="T2" s="235"/>
      <c r="U2" s="235"/>
      <c r="V2" s="235"/>
      <c r="W2" s="235"/>
      <c r="X2" s="235"/>
      <c r="Y2" s="235"/>
      <c r="Z2" s="235"/>
      <c r="AA2" s="235"/>
      <c r="AB2" s="235">
        <v>2024</v>
      </c>
      <c r="AC2" s="235"/>
      <c r="AD2" s="235"/>
      <c r="AE2" s="235"/>
      <c r="AF2" s="235"/>
      <c r="AG2" s="235"/>
      <c r="AH2" s="235"/>
      <c r="AI2" s="235"/>
      <c r="AJ2" s="235"/>
      <c r="AK2" s="235"/>
      <c r="AL2" s="235"/>
      <c r="AM2" s="235"/>
      <c r="AN2" s="235"/>
      <c r="AO2" s="235">
        <v>2025</v>
      </c>
      <c r="AP2" s="235"/>
      <c r="AQ2" s="235"/>
      <c r="AR2" s="235"/>
      <c r="AS2" s="235"/>
      <c r="AT2" s="235"/>
      <c r="AU2" s="235"/>
      <c r="AV2" s="235"/>
      <c r="AW2" s="235"/>
      <c r="AX2" s="235"/>
      <c r="AY2" s="235"/>
      <c r="AZ2" s="235"/>
      <c r="BA2" s="235"/>
      <c r="BB2" s="235">
        <v>2026</v>
      </c>
      <c r="BC2" s="235"/>
      <c r="BD2" s="235"/>
      <c r="BE2" s="235"/>
      <c r="BF2" s="235"/>
      <c r="BG2" s="235"/>
      <c r="BH2" s="235"/>
      <c r="BI2" s="235"/>
      <c r="BJ2" s="235"/>
      <c r="BK2" s="235"/>
      <c r="BL2" s="235"/>
      <c r="BM2" s="235"/>
      <c r="BN2" s="235"/>
      <c r="BO2" s="235">
        <v>2027</v>
      </c>
      <c r="BP2" s="235"/>
      <c r="BQ2" s="235"/>
      <c r="BR2" s="235"/>
      <c r="BS2" s="235"/>
      <c r="BT2" s="235"/>
      <c r="BU2" s="235"/>
      <c r="BV2" s="235"/>
      <c r="BW2" s="235"/>
      <c r="BX2" s="235"/>
      <c r="BY2" s="235"/>
      <c r="BZ2" s="235"/>
      <c r="CA2" s="235"/>
      <c r="CB2" s="235">
        <v>2028</v>
      </c>
      <c r="CC2" s="235"/>
      <c r="CD2" s="235"/>
      <c r="CE2" s="235"/>
      <c r="CF2" s="235"/>
      <c r="CG2" s="235"/>
      <c r="CH2" s="235"/>
      <c r="CI2" s="235"/>
      <c r="CJ2" s="235"/>
      <c r="CK2" s="235"/>
      <c r="CL2" s="235"/>
      <c r="CM2" s="235"/>
      <c r="CN2" s="235"/>
      <c r="CO2" s="235">
        <v>2029</v>
      </c>
      <c r="CP2" s="235"/>
      <c r="CQ2" s="235"/>
      <c r="CR2" s="235"/>
      <c r="CS2" s="235"/>
      <c r="CT2" s="235"/>
      <c r="CU2" s="235"/>
      <c r="CV2" s="235"/>
      <c r="CW2" s="235"/>
      <c r="CX2" s="235"/>
      <c r="CY2" s="235"/>
      <c r="CZ2" s="235"/>
      <c r="DA2" s="235"/>
      <c r="DB2" s="235">
        <v>2030</v>
      </c>
      <c r="DC2" s="235"/>
      <c r="DD2" s="235"/>
      <c r="DE2" s="235"/>
      <c r="DF2" s="235"/>
      <c r="DG2" s="235"/>
      <c r="DH2" s="235"/>
      <c r="DI2" s="235"/>
      <c r="DJ2" s="235"/>
      <c r="DK2" s="235"/>
      <c r="DL2" s="235"/>
      <c r="DM2" s="235"/>
      <c r="DN2" s="235"/>
      <c r="DO2" s="235">
        <v>2031</v>
      </c>
      <c r="DP2" s="235"/>
      <c r="DQ2" s="235"/>
      <c r="DR2" s="235"/>
      <c r="DS2" s="235"/>
      <c r="DT2" s="235"/>
      <c r="DU2" s="235"/>
      <c r="DV2" s="235"/>
      <c r="DW2" s="235"/>
      <c r="DX2" s="235"/>
      <c r="DY2" s="235"/>
      <c r="DZ2" s="235"/>
      <c r="EA2" s="235"/>
      <c r="EB2" s="235">
        <v>2032</v>
      </c>
      <c r="EC2" s="235"/>
      <c r="ED2" s="235"/>
      <c r="EE2" s="235"/>
      <c r="EF2" s="235"/>
      <c r="EG2" s="235"/>
      <c r="EH2" s="235"/>
      <c r="EI2" s="235"/>
      <c r="EJ2" s="235"/>
      <c r="EK2" s="235"/>
      <c r="EL2" s="235"/>
      <c r="EM2" s="235"/>
      <c r="EN2" s="235"/>
      <c r="EO2" s="235">
        <v>2033</v>
      </c>
      <c r="EP2" s="235"/>
      <c r="EQ2" s="235"/>
      <c r="ER2" s="235"/>
      <c r="ES2" s="235"/>
      <c r="ET2" s="235"/>
      <c r="EU2" s="235"/>
      <c r="EV2" s="235"/>
      <c r="EW2" s="235"/>
      <c r="EX2" s="235"/>
      <c r="EY2" s="235"/>
      <c r="EZ2" s="235"/>
      <c r="FA2" s="235"/>
      <c r="FB2" s="235">
        <v>2034</v>
      </c>
      <c r="FC2" s="235"/>
      <c r="FD2" s="235"/>
      <c r="FE2" s="235"/>
      <c r="FF2" s="235"/>
      <c r="FG2" s="235"/>
      <c r="FH2" s="235"/>
      <c r="FI2" s="235"/>
      <c r="FJ2" s="235"/>
      <c r="FK2" s="235"/>
      <c r="FL2" s="235"/>
      <c r="FM2" s="235"/>
      <c r="FN2" s="235"/>
      <c r="FO2" s="235">
        <v>2035</v>
      </c>
      <c r="FP2" s="235"/>
      <c r="FQ2" s="235"/>
      <c r="FR2" s="235"/>
      <c r="FS2" s="235"/>
      <c r="FT2" s="235"/>
      <c r="FU2" s="235"/>
      <c r="FV2" s="235"/>
      <c r="FW2" s="235"/>
      <c r="FX2" s="235"/>
      <c r="FY2" s="235"/>
      <c r="FZ2" s="235"/>
      <c r="GA2" s="235"/>
      <c r="GB2" s="235">
        <v>2036</v>
      </c>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row>
    <row r="3" spans="1:209" ht="18.75">
      <c r="A3" s="5" t="s">
        <v>1</v>
      </c>
      <c r="B3" s="6">
        <v>1</v>
      </c>
      <c r="C3" s="6">
        <v>2</v>
      </c>
      <c r="D3" s="6">
        <v>3</v>
      </c>
      <c r="E3" s="6">
        <v>4</v>
      </c>
      <c r="F3" s="6">
        <v>5</v>
      </c>
      <c r="G3" s="6">
        <v>6</v>
      </c>
      <c r="H3" s="6">
        <v>7</v>
      </c>
      <c r="I3" s="6">
        <v>8</v>
      </c>
      <c r="J3" s="6">
        <v>9</v>
      </c>
      <c r="K3" s="6">
        <v>10</v>
      </c>
      <c r="L3" s="6">
        <v>11</v>
      </c>
      <c r="M3" s="6">
        <v>12</v>
      </c>
      <c r="N3" s="7" t="s">
        <v>2</v>
      </c>
      <c r="O3" s="8">
        <v>1</v>
      </c>
      <c r="P3" s="6">
        <v>2</v>
      </c>
      <c r="Q3" s="6">
        <v>3</v>
      </c>
      <c r="R3" s="6">
        <v>4</v>
      </c>
      <c r="S3" s="6">
        <v>5</v>
      </c>
      <c r="T3" s="6">
        <v>6</v>
      </c>
      <c r="U3" s="6">
        <v>7</v>
      </c>
      <c r="V3" s="6">
        <v>8</v>
      </c>
      <c r="W3" s="6">
        <v>9</v>
      </c>
      <c r="X3" s="6">
        <v>10</v>
      </c>
      <c r="Y3" s="6">
        <v>11</v>
      </c>
      <c r="Z3" s="6">
        <v>12</v>
      </c>
      <c r="AA3" s="7" t="s">
        <v>2</v>
      </c>
      <c r="AB3" s="6">
        <v>1</v>
      </c>
      <c r="AC3" s="6">
        <v>2</v>
      </c>
      <c r="AD3" s="6">
        <v>3</v>
      </c>
      <c r="AE3" s="6">
        <v>4</v>
      </c>
      <c r="AF3" s="6">
        <v>5</v>
      </c>
      <c r="AG3" s="6">
        <v>6</v>
      </c>
      <c r="AH3" s="6">
        <v>7</v>
      </c>
      <c r="AI3" s="6">
        <v>8</v>
      </c>
      <c r="AJ3" s="6">
        <v>9</v>
      </c>
      <c r="AK3" s="6">
        <v>10</v>
      </c>
      <c r="AL3" s="6">
        <v>11</v>
      </c>
      <c r="AM3" s="6">
        <v>12</v>
      </c>
      <c r="AN3" s="7" t="s">
        <v>2</v>
      </c>
      <c r="AO3" s="6">
        <v>1</v>
      </c>
      <c r="AP3" s="6">
        <v>2</v>
      </c>
      <c r="AQ3" s="6">
        <v>3</v>
      </c>
      <c r="AR3" s="6">
        <v>4</v>
      </c>
      <c r="AS3" s="6">
        <v>5</v>
      </c>
      <c r="AT3" s="6">
        <v>6</v>
      </c>
      <c r="AU3" s="6">
        <v>7</v>
      </c>
      <c r="AV3" s="6">
        <v>8</v>
      </c>
      <c r="AW3" s="6">
        <v>9</v>
      </c>
      <c r="AX3" s="6">
        <v>10</v>
      </c>
      <c r="AY3" s="6">
        <v>11</v>
      </c>
      <c r="AZ3" s="6">
        <v>12</v>
      </c>
      <c r="BA3" s="7" t="s">
        <v>2</v>
      </c>
      <c r="BB3" s="6">
        <v>1</v>
      </c>
      <c r="BC3" s="6">
        <v>2</v>
      </c>
      <c r="BD3" s="6">
        <v>3</v>
      </c>
      <c r="BE3" s="6">
        <v>4</v>
      </c>
      <c r="BF3" s="6">
        <v>5</v>
      </c>
      <c r="BG3" s="6">
        <v>6</v>
      </c>
      <c r="BH3" s="6">
        <v>7</v>
      </c>
      <c r="BI3" s="6">
        <v>8</v>
      </c>
      <c r="BJ3" s="6">
        <v>9</v>
      </c>
      <c r="BK3" s="6">
        <v>10</v>
      </c>
      <c r="BL3" s="6">
        <v>11</v>
      </c>
      <c r="BM3" s="6">
        <v>12</v>
      </c>
      <c r="BN3" s="7" t="s">
        <v>2</v>
      </c>
      <c r="BO3" s="6">
        <v>1</v>
      </c>
      <c r="BP3" s="6">
        <v>2</v>
      </c>
      <c r="BQ3" s="6">
        <v>3</v>
      </c>
      <c r="BR3" s="6">
        <v>4</v>
      </c>
      <c r="BS3" s="6">
        <v>5</v>
      </c>
      <c r="BT3" s="6">
        <v>6</v>
      </c>
      <c r="BU3" s="6">
        <v>7</v>
      </c>
      <c r="BV3" s="6">
        <v>8</v>
      </c>
      <c r="BW3" s="6">
        <v>9</v>
      </c>
      <c r="BX3" s="6">
        <v>10</v>
      </c>
      <c r="BY3" s="6">
        <v>11</v>
      </c>
      <c r="BZ3" s="6">
        <v>12</v>
      </c>
      <c r="CA3" s="7" t="s">
        <v>2</v>
      </c>
      <c r="CB3" s="6">
        <v>1</v>
      </c>
      <c r="CC3" s="6">
        <v>2</v>
      </c>
      <c r="CD3" s="6">
        <v>3</v>
      </c>
      <c r="CE3" s="6">
        <v>4</v>
      </c>
      <c r="CF3" s="6">
        <v>5</v>
      </c>
      <c r="CG3" s="6">
        <v>6</v>
      </c>
      <c r="CH3" s="6">
        <v>7</v>
      </c>
      <c r="CI3" s="6">
        <v>8</v>
      </c>
      <c r="CJ3" s="6">
        <v>9</v>
      </c>
      <c r="CK3" s="6">
        <v>10</v>
      </c>
      <c r="CL3" s="6">
        <v>11</v>
      </c>
      <c r="CM3" s="6">
        <v>12</v>
      </c>
      <c r="CN3" s="7" t="s">
        <v>2</v>
      </c>
      <c r="CO3" s="6">
        <v>1</v>
      </c>
      <c r="CP3" s="6">
        <v>2</v>
      </c>
      <c r="CQ3" s="6">
        <v>3</v>
      </c>
      <c r="CR3" s="6">
        <v>4</v>
      </c>
      <c r="CS3" s="6">
        <v>5</v>
      </c>
      <c r="CT3" s="6">
        <v>6</v>
      </c>
      <c r="CU3" s="6">
        <v>7</v>
      </c>
      <c r="CV3" s="6">
        <v>8</v>
      </c>
      <c r="CW3" s="6">
        <v>9</v>
      </c>
      <c r="CX3" s="6">
        <v>10</v>
      </c>
      <c r="CY3" s="6">
        <v>11</v>
      </c>
      <c r="CZ3" s="6">
        <v>12</v>
      </c>
      <c r="DA3" s="7" t="s">
        <v>2</v>
      </c>
      <c r="DB3" s="6">
        <v>1</v>
      </c>
      <c r="DC3" s="6">
        <v>2</v>
      </c>
      <c r="DD3" s="6">
        <v>3</v>
      </c>
      <c r="DE3" s="6">
        <v>4</v>
      </c>
      <c r="DF3" s="6">
        <v>5</v>
      </c>
      <c r="DG3" s="6">
        <v>6</v>
      </c>
      <c r="DH3" s="6">
        <v>7</v>
      </c>
      <c r="DI3" s="6">
        <v>8</v>
      </c>
      <c r="DJ3" s="6">
        <v>9</v>
      </c>
      <c r="DK3" s="6">
        <v>10</v>
      </c>
      <c r="DL3" s="6">
        <v>11</v>
      </c>
      <c r="DM3" s="6">
        <v>12</v>
      </c>
      <c r="DN3" s="7" t="s">
        <v>2</v>
      </c>
      <c r="DO3" s="6">
        <v>1</v>
      </c>
      <c r="DP3" s="6">
        <v>2</v>
      </c>
      <c r="DQ3" s="6">
        <v>3</v>
      </c>
      <c r="DR3" s="6">
        <v>4</v>
      </c>
      <c r="DS3" s="6">
        <v>5</v>
      </c>
      <c r="DT3" s="6">
        <v>6</v>
      </c>
      <c r="DU3" s="6">
        <v>7</v>
      </c>
      <c r="DV3" s="6">
        <v>8</v>
      </c>
      <c r="DW3" s="6">
        <v>9</v>
      </c>
      <c r="DX3" s="6">
        <v>10</v>
      </c>
      <c r="DY3" s="6">
        <v>11</v>
      </c>
      <c r="DZ3" s="6">
        <v>12</v>
      </c>
      <c r="EA3" s="7" t="s">
        <v>2</v>
      </c>
      <c r="EB3" s="6">
        <v>1</v>
      </c>
      <c r="EC3" s="6">
        <v>2</v>
      </c>
      <c r="ED3" s="6">
        <v>3</v>
      </c>
      <c r="EE3" s="6">
        <v>4</v>
      </c>
      <c r="EF3" s="6">
        <v>5</v>
      </c>
      <c r="EG3" s="6">
        <v>6</v>
      </c>
      <c r="EH3" s="6">
        <v>7</v>
      </c>
      <c r="EI3" s="6">
        <v>8</v>
      </c>
      <c r="EJ3" s="6">
        <v>9</v>
      </c>
      <c r="EK3" s="6">
        <v>10</v>
      </c>
      <c r="EL3" s="6">
        <v>11</v>
      </c>
      <c r="EM3" s="6">
        <v>12</v>
      </c>
      <c r="EN3" s="7" t="s">
        <v>2</v>
      </c>
      <c r="EO3" s="6">
        <v>1</v>
      </c>
      <c r="EP3" s="6">
        <v>2</v>
      </c>
      <c r="EQ3" s="6">
        <v>3</v>
      </c>
      <c r="ER3" s="6">
        <v>4</v>
      </c>
      <c r="ES3" s="6">
        <v>5</v>
      </c>
      <c r="ET3" s="6">
        <v>6</v>
      </c>
      <c r="EU3" s="6">
        <v>7</v>
      </c>
      <c r="EV3" s="6">
        <v>8</v>
      </c>
      <c r="EW3" s="6">
        <v>9</v>
      </c>
      <c r="EX3" s="6">
        <v>10</v>
      </c>
      <c r="EY3" s="6">
        <v>11</v>
      </c>
      <c r="EZ3" s="6">
        <v>12</v>
      </c>
      <c r="FA3" s="7" t="s">
        <v>2</v>
      </c>
      <c r="FB3" s="6">
        <v>1</v>
      </c>
      <c r="FC3" s="6">
        <v>2</v>
      </c>
      <c r="FD3" s="6">
        <v>3</v>
      </c>
      <c r="FE3" s="6">
        <v>4</v>
      </c>
      <c r="FF3" s="6">
        <v>5</v>
      </c>
      <c r="FG3" s="6">
        <v>6</v>
      </c>
      <c r="FH3" s="6">
        <v>7</v>
      </c>
      <c r="FI3" s="6">
        <v>8</v>
      </c>
      <c r="FJ3" s="6">
        <v>9</v>
      </c>
      <c r="FK3" s="6">
        <v>10</v>
      </c>
      <c r="FL3" s="6">
        <v>11</v>
      </c>
      <c r="FM3" s="6">
        <v>12</v>
      </c>
      <c r="FN3" s="7" t="s">
        <v>2</v>
      </c>
      <c r="FO3" s="6">
        <v>1</v>
      </c>
      <c r="FP3" s="6">
        <v>2</v>
      </c>
      <c r="FQ3" s="6">
        <v>3</v>
      </c>
      <c r="FR3" s="6">
        <v>4</v>
      </c>
      <c r="FS3" s="6">
        <v>5</v>
      </c>
      <c r="FT3" s="6">
        <v>6</v>
      </c>
      <c r="FU3" s="6">
        <v>7</v>
      </c>
      <c r="FV3" s="6">
        <v>8</v>
      </c>
      <c r="FW3" s="6">
        <v>9</v>
      </c>
      <c r="FX3" s="6">
        <v>10</v>
      </c>
      <c r="FY3" s="6">
        <v>11</v>
      </c>
      <c r="FZ3" s="6">
        <v>12</v>
      </c>
      <c r="GA3" s="7" t="s">
        <v>2</v>
      </c>
      <c r="GB3" s="6">
        <v>1</v>
      </c>
      <c r="GC3" s="6">
        <v>2</v>
      </c>
      <c r="GD3" s="6">
        <v>3</v>
      </c>
      <c r="GE3" s="6">
        <v>4</v>
      </c>
      <c r="GF3" s="6">
        <v>5</v>
      </c>
      <c r="GG3" s="6">
        <v>6</v>
      </c>
      <c r="GH3" s="6">
        <v>7</v>
      </c>
      <c r="GI3" s="6">
        <v>8</v>
      </c>
      <c r="GJ3" s="6">
        <v>9</v>
      </c>
      <c r="GK3" s="6">
        <v>10</v>
      </c>
      <c r="GL3" s="6">
        <v>11</v>
      </c>
      <c r="GM3" s="6">
        <v>12</v>
      </c>
      <c r="GN3" s="7" t="s">
        <v>2</v>
      </c>
      <c r="GP3" s="9">
        <v>2022</v>
      </c>
    </row>
    <row r="4" spans="1:209" ht="18.75">
      <c r="A4" s="10"/>
      <c r="B4" s="11" t="s">
        <v>3</v>
      </c>
      <c r="C4" s="11" t="s">
        <v>3</v>
      </c>
      <c r="D4" s="11" t="s">
        <v>3</v>
      </c>
      <c r="E4" s="11" t="s">
        <v>3</v>
      </c>
      <c r="F4" s="11" t="s">
        <v>3</v>
      </c>
      <c r="G4" s="11" t="s">
        <v>3</v>
      </c>
      <c r="H4" s="11" t="s">
        <v>3</v>
      </c>
      <c r="I4" s="11" t="s">
        <v>3</v>
      </c>
      <c r="J4" s="11" t="s">
        <v>3</v>
      </c>
      <c r="K4" s="11" t="s">
        <v>3</v>
      </c>
      <c r="L4" s="11" t="s">
        <v>3</v>
      </c>
      <c r="M4" s="11" t="s">
        <v>3</v>
      </c>
      <c r="N4" s="12" t="s">
        <v>3</v>
      </c>
      <c r="O4" s="13" t="s">
        <v>3</v>
      </c>
      <c r="P4" s="11" t="s">
        <v>3</v>
      </c>
      <c r="Q4" s="11" t="s">
        <v>3</v>
      </c>
      <c r="R4" s="11" t="s">
        <v>3</v>
      </c>
      <c r="S4" s="11" t="s">
        <v>3</v>
      </c>
      <c r="T4" s="11" t="s">
        <v>3</v>
      </c>
      <c r="U4" s="11" t="s">
        <v>3</v>
      </c>
      <c r="V4" s="11" t="s">
        <v>3</v>
      </c>
      <c r="W4" s="11" t="s">
        <v>3</v>
      </c>
      <c r="X4" s="11" t="s">
        <v>3</v>
      </c>
      <c r="Y4" s="11" t="s">
        <v>3</v>
      </c>
      <c r="Z4" s="11" t="s">
        <v>3</v>
      </c>
      <c r="AA4" s="12" t="s">
        <v>3</v>
      </c>
      <c r="AB4" s="11" t="s">
        <v>3</v>
      </c>
      <c r="AC4" s="11" t="s">
        <v>3</v>
      </c>
      <c r="AD4" s="11" t="s">
        <v>3</v>
      </c>
      <c r="AE4" s="11" t="s">
        <v>3</v>
      </c>
      <c r="AF4" s="11" t="s">
        <v>3</v>
      </c>
      <c r="AG4" s="11" t="s">
        <v>3</v>
      </c>
      <c r="AH4" s="11" t="s">
        <v>3</v>
      </c>
      <c r="AI4" s="11" t="s">
        <v>3</v>
      </c>
      <c r="AJ4" s="11" t="s">
        <v>3</v>
      </c>
      <c r="AK4" s="11" t="s">
        <v>3</v>
      </c>
      <c r="AL4" s="11" t="s">
        <v>3</v>
      </c>
      <c r="AM4" s="11" t="s">
        <v>3</v>
      </c>
      <c r="AN4" s="12" t="s">
        <v>3</v>
      </c>
      <c r="AO4" s="11" t="s">
        <v>3</v>
      </c>
      <c r="AP4" s="11" t="s">
        <v>3</v>
      </c>
      <c r="AQ4" s="11" t="s">
        <v>3</v>
      </c>
      <c r="AR4" s="11" t="s">
        <v>3</v>
      </c>
      <c r="AS4" s="11" t="s">
        <v>3</v>
      </c>
      <c r="AT4" s="11" t="s">
        <v>3</v>
      </c>
      <c r="AU4" s="11" t="s">
        <v>3</v>
      </c>
      <c r="AV4" s="11" t="s">
        <v>3</v>
      </c>
      <c r="AW4" s="11" t="s">
        <v>3</v>
      </c>
      <c r="AX4" s="11" t="s">
        <v>3</v>
      </c>
      <c r="AY4" s="11" t="s">
        <v>3</v>
      </c>
      <c r="AZ4" s="11" t="s">
        <v>3</v>
      </c>
      <c r="BA4" s="12" t="s">
        <v>3</v>
      </c>
      <c r="BB4" s="11" t="s">
        <v>3</v>
      </c>
      <c r="BC4" s="11" t="s">
        <v>3</v>
      </c>
      <c r="BD4" s="11" t="s">
        <v>3</v>
      </c>
      <c r="BE4" s="11" t="s">
        <v>3</v>
      </c>
      <c r="BF4" s="11" t="s">
        <v>3</v>
      </c>
      <c r="BG4" s="11" t="s">
        <v>3</v>
      </c>
      <c r="BH4" s="11" t="s">
        <v>3</v>
      </c>
      <c r="BI4" s="11" t="s">
        <v>3</v>
      </c>
      <c r="BJ4" s="11" t="s">
        <v>3</v>
      </c>
      <c r="BK4" s="11" t="s">
        <v>3</v>
      </c>
      <c r="BL4" s="11" t="s">
        <v>3</v>
      </c>
      <c r="BM4" s="11" t="s">
        <v>3</v>
      </c>
      <c r="BN4" s="12" t="s">
        <v>3</v>
      </c>
      <c r="BO4" s="11" t="s">
        <v>3</v>
      </c>
      <c r="BP4" s="11" t="s">
        <v>3</v>
      </c>
      <c r="BQ4" s="11" t="s">
        <v>3</v>
      </c>
      <c r="BR4" s="11" t="s">
        <v>3</v>
      </c>
      <c r="BS4" s="11" t="s">
        <v>3</v>
      </c>
      <c r="BT4" s="11" t="s">
        <v>3</v>
      </c>
      <c r="BU4" s="11" t="s">
        <v>3</v>
      </c>
      <c r="BV4" s="11" t="s">
        <v>3</v>
      </c>
      <c r="BW4" s="11" t="s">
        <v>3</v>
      </c>
      <c r="BX4" s="11" t="s">
        <v>3</v>
      </c>
      <c r="BY4" s="11" t="s">
        <v>3</v>
      </c>
      <c r="BZ4" s="11" t="s">
        <v>3</v>
      </c>
      <c r="CA4" s="12" t="s">
        <v>3</v>
      </c>
      <c r="CB4" s="11" t="s">
        <v>3</v>
      </c>
      <c r="CC4" s="11" t="s">
        <v>3</v>
      </c>
      <c r="CD4" s="11" t="s">
        <v>3</v>
      </c>
      <c r="CE4" s="11" t="s">
        <v>3</v>
      </c>
      <c r="CF4" s="11" t="s">
        <v>3</v>
      </c>
      <c r="CG4" s="11" t="s">
        <v>3</v>
      </c>
      <c r="CH4" s="11" t="s">
        <v>3</v>
      </c>
      <c r="CI4" s="11" t="s">
        <v>3</v>
      </c>
      <c r="CJ4" s="11" t="s">
        <v>3</v>
      </c>
      <c r="CK4" s="11" t="s">
        <v>3</v>
      </c>
      <c r="CL4" s="11" t="s">
        <v>3</v>
      </c>
      <c r="CM4" s="11" t="s">
        <v>3</v>
      </c>
      <c r="CN4" s="12" t="s">
        <v>3</v>
      </c>
      <c r="CO4" s="11" t="s">
        <v>3</v>
      </c>
      <c r="CP4" s="11" t="s">
        <v>3</v>
      </c>
      <c r="CQ4" s="11" t="s">
        <v>3</v>
      </c>
      <c r="CR4" s="11" t="s">
        <v>3</v>
      </c>
      <c r="CS4" s="11" t="s">
        <v>3</v>
      </c>
      <c r="CT4" s="11" t="s">
        <v>3</v>
      </c>
      <c r="CU4" s="11" t="s">
        <v>3</v>
      </c>
      <c r="CV4" s="11" t="s">
        <v>3</v>
      </c>
      <c r="CW4" s="11" t="s">
        <v>3</v>
      </c>
      <c r="CX4" s="11" t="s">
        <v>3</v>
      </c>
      <c r="CY4" s="11" t="s">
        <v>3</v>
      </c>
      <c r="CZ4" s="11" t="s">
        <v>3</v>
      </c>
      <c r="DA4" s="12" t="s">
        <v>3</v>
      </c>
      <c r="DB4" s="11" t="s">
        <v>3</v>
      </c>
      <c r="DC4" s="11" t="s">
        <v>3</v>
      </c>
      <c r="DD4" s="11" t="s">
        <v>3</v>
      </c>
      <c r="DE4" s="11" t="s">
        <v>3</v>
      </c>
      <c r="DF4" s="11" t="s">
        <v>3</v>
      </c>
      <c r="DG4" s="11" t="s">
        <v>3</v>
      </c>
      <c r="DH4" s="11" t="s">
        <v>3</v>
      </c>
      <c r="DI4" s="11" t="s">
        <v>3</v>
      </c>
      <c r="DJ4" s="11" t="s">
        <v>3</v>
      </c>
      <c r="DK4" s="11" t="s">
        <v>3</v>
      </c>
      <c r="DL4" s="11" t="s">
        <v>3</v>
      </c>
      <c r="DM4" s="11" t="s">
        <v>3</v>
      </c>
      <c r="DN4" s="12" t="s">
        <v>3</v>
      </c>
      <c r="DO4" s="11" t="s">
        <v>3</v>
      </c>
      <c r="DP4" s="11" t="s">
        <v>3</v>
      </c>
      <c r="DQ4" s="11" t="s">
        <v>3</v>
      </c>
      <c r="DR4" s="11" t="s">
        <v>3</v>
      </c>
      <c r="DS4" s="11" t="s">
        <v>3</v>
      </c>
      <c r="DT4" s="11" t="s">
        <v>3</v>
      </c>
      <c r="DU4" s="11" t="s">
        <v>3</v>
      </c>
      <c r="DV4" s="11" t="s">
        <v>3</v>
      </c>
      <c r="DW4" s="11" t="s">
        <v>3</v>
      </c>
      <c r="DX4" s="11" t="s">
        <v>3</v>
      </c>
      <c r="DY4" s="11" t="s">
        <v>3</v>
      </c>
      <c r="DZ4" s="11" t="s">
        <v>3</v>
      </c>
      <c r="EA4" s="12" t="s">
        <v>3</v>
      </c>
      <c r="EB4" s="11" t="s">
        <v>3</v>
      </c>
      <c r="EC4" s="11" t="s">
        <v>3</v>
      </c>
      <c r="ED4" s="11" t="s">
        <v>3</v>
      </c>
      <c r="EE4" s="11" t="s">
        <v>3</v>
      </c>
      <c r="EF4" s="11" t="s">
        <v>3</v>
      </c>
      <c r="EG4" s="11" t="s">
        <v>3</v>
      </c>
      <c r="EH4" s="11" t="s">
        <v>3</v>
      </c>
      <c r="EI4" s="11" t="s">
        <v>3</v>
      </c>
      <c r="EJ4" s="11" t="s">
        <v>3</v>
      </c>
      <c r="EK4" s="11" t="s">
        <v>3</v>
      </c>
      <c r="EL4" s="11" t="s">
        <v>3</v>
      </c>
      <c r="EM4" s="11" t="s">
        <v>3</v>
      </c>
      <c r="EN4" s="12" t="s">
        <v>3</v>
      </c>
      <c r="EO4" s="11" t="s">
        <v>3</v>
      </c>
      <c r="EP4" s="11" t="s">
        <v>3</v>
      </c>
      <c r="EQ4" s="11" t="s">
        <v>3</v>
      </c>
      <c r="ER4" s="11" t="s">
        <v>3</v>
      </c>
      <c r="ES4" s="11" t="s">
        <v>3</v>
      </c>
      <c r="ET4" s="11" t="s">
        <v>3</v>
      </c>
      <c r="EU4" s="11" t="s">
        <v>3</v>
      </c>
      <c r="EV4" s="11" t="s">
        <v>3</v>
      </c>
      <c r="EW4" s="11" t="s">
        <v>3</v>
      </c>
      <c r="EX4" s="11" t="s">
        <v>3</v>
      </c>
      <c r="EY4" s="11" t="s">
        <v>3</v>
      </c>
      <c r="EZ4" s="11" t="s">
        <v>3</v>
      </c>
      <c r="FA4" s="12" t="s">
        <v>3</v>
      </c>
      <c r="FB4" s="11" t="s">
        <v>3</v>
      </c>
      <c r="FC4" s="11" t="s">
        <v>3</v>
      </c>
      <c r="FD4" s="11" t="s">
        <v>3</v>
      </c>
      <c r="FE4" s="11" t="s">
        <v>3</v>
      </c>
      <c r="FF4" s="11" t="s">
        <v>3</v>
      </c>
      <c r="FG4" s="11" t="s">
        <v>3</v>
      </c>
      <c r="FH4" s="11" t="s">
        <v>3</v>
      </c>
      <c r="FI4" s="11" t="s">
        <v>3</v>
      </c>
      <c r="FJ4" s="11" t="s">
        <v>3</v>
      </c>
      <c r="FK4" s="11" t="s">
        <v>3</v>
      </c>
      <c r="FL4" s="11" t="s">
        <v>3</v>
      </c>
      <c r="FM4" s="11" t="s">
        <v>3</v>
      </c>
      <c r="FN4" s="12" t="s">
        <v>3</v>
      </c>
      <c r="FO4" s="11" t="s">
        <v>3</v>
      </c>
      <c r="FP4" s="11" t="s">
        <v>3</v>
      </c>
      <c r="FQ4" s="11" t="s">
        <v>3</v>
      </c>
      <c r="FR4" s="11" t="s">
        <v>3</v>
      </c>
      <c r="FS4" s="11" t="s">
        <v>3</v>
      </c>
      <c r="FT4" s="11" t="s">
        <v>3</v>
      </c>
      <c r="FU4" s="11" t="s">
        <v>3</v>
      </c>
      <c r="FV4" s="11" t="s">
        <v>3</v>
      </c>
      <c r="FW4" s="11" t="s">
        <v>3</v>
      </c>
      <c r="FX4" s="11" t="s">
        <v>3</v>
      </c>
      <c r="FY4" s="11" t="s">
        <v>3</v>
      </c>
      <c r="FZ4" s="11" t="s">
        <v>3</v>
      </c>
      <c r="GA4" s="12" t="s">
        <v>3</v>
      </c>
      <c r="GB4" s="11" t="s">
        <v>3</v>
      </c>
      <c r="GC4" s="11" t="s">
        <v>3</v>
      </c>
      <c r="GD4" s="11" t="s">
        <v>3</v>
      </c>
      <c r="GE4" s="11" t="s">
        <v>3</v>
      </c>
      <c r="GF4" s="11" t="s">
        <v>3</v>
      </c>
      <c r="GG4" s="11" t="s">
        <v>3</v>
      </c>
      <c r="GH4" s="11" t="s">
        <v>3</v>
      </c>
      <c r="GI4" s="11" t="s">
        <v>3</v>
      </c>
      <c r="GJ4" s="11" t="s">
        <v>3</v>
      </c>
      <c r="GK4" s="11" t="s">
        <v>3</v>
      </c>
      <c r="GL4" s="11" t="s">
        <v>3</v>
      </c>
      <c r="GM4" s="11" t="s">
        <v>3</v>
      </c>
      <c r="GN4" s="12" t="s">
        <v>3</v>
      </c>
      <c r="GP4" s="9">
        <v>2023</v>
      </c>
    </row>
    <row r="5" spans="1:209" ht="18.75">
      <c r="A5" s="14" t="s">
        <v>4</v>
      </c>
      <c r="B5" s="15">
        <f>IF('Fluxo de Caixa'!$A$4=Base!B2,'Fluxo de Caixa'!$B$5,0)</f>
        <v>0</v>
      </c>
      <c r="C5" s="15">
        <f t="shared" ref="C5:M5" si="0">B29</f>
        <v>0</v>
      </c>
      <c r="D5" s="15">
        <f t="shared" si="0"/>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6">
        <f>$B$5</f>
        <v>0</v>
      </c>
      <c r="O5" s="15">
        <f>IF('Fluxo de Caixa'!$A$4=Base!O2,'Fluxo de Caixa'!$B$5,0)</f>
        <v>0</v>
      </c>
      <c r="P5" s="15">
        <f t="shared" ref="P5:Z5" si="1">O29</f>
        <v>0</v>
      </c>
      <c r="Q5" s="15">
        <f t="shared" si="1"/>
        <v>0</v>
      </c>
      <c r="R5" s="15">
        <f t="shared" si="1"/>
        <v>0</v>
      </c>
      <c r="S5" s="15">
        <f t="shared" si="1"/>
        <v>0</v>
      </c>
      <c r="T5" s="15">
        <f t="shared" si="1"/>
        <v>0</v>
      </c>
      <c r="U5" s="15">
        <f t="shared" si="1"/>
        <v>0</v>
      </c>
      <c r="V5" s="15">
        <f t="shared" si="1"/>
        <v>0</v>
      </c>
      <c r="W5" s="15">
        <f t="shared" si="1"/>
        <v>0</v>
      </c>
      <c r="X5" s="15">
        <f t="shared" si="1"/>
        <v>0</v>
      </c>
      <c r="Y5" s="15">
        <f t="shared" si="1"/>
        <v>0</v>
      </c>
      <c r="Z5" s="15">
        <f t="shared" si="1"/>
        <v>0</v>
      </c>
      <c r="AA5" s="16">
        <f>$B$5</f>
        <v>0</v>
      </c>
      <c r="AB5" s="15">
        <f>IF('Fluxo de Caixa'!$A$4=Base!AB2,'Fluxo de Caixa'!$B$5,0)</f>
        <v>0</v>
      </c>
      <c r="AC5" s="15">
        <f t="shared" ref="AC5:AM5" si="2">AB29</f>
        <v>0</v>
      </c>
      <c r="AD5" s="15">
        <f t="shared" si="2"/>
        <v>0</v>
      </c>
      <c r="AE5" s="15">
        <f t="shared" si="2"/>
        <v>0</v>
      </c>
      <c r="AF5" s="15">
        <f t="shared" si="2"/>
        <v>0</v>
      </c>
      <c r="AG5" s="15">
        <f t="shared" si="2"/>
        <v>0</v>
      </c>
      <c r="AH5" s="15">
        <f t="shared" si="2"/>
        <v>0</v>
      </c>
      <c r="AI5" s="15">
        <f t="shared" si="2"/>
        <v>0</v>
      </c>
      <c r="AJ5" s="15">
        <f t="shared" si="2"/>
        <v>0</v>
      </c>
      <c r="AK5" s="15">
        <f t="shared" si="2"/>
        <v>0</v>
      </c>
      <c r="AL5" s="15">
        <f t="shared" si="2"/>
        <v>0</v>
      </c>
      <c r="AM5" s="15">
        <f t="shared" si="2"/>
        <v>0</v>
      </c>
      <c r="AN5" s="16">
        <f>AB5</f>
        <v>0</v>
      </c>
      <c r="AO5" s="15">
        <f>IF('Fluxo de Caixa'!$A$4=Base!AO2,'Fluxo de Caixa'!$B$5,0)</f>
        <v>0</v>
      </c>
      <c r="AP5" s="15">
        <f t="shared" ref="AP5:AZ5" si="3">AO29</f>
        <v>0</v>
      </c>
      <c r="AQ5" s="15">
        <f t="shared" si="3"/>
        <v>0</v>
      </c>
      <c r="AR5" s="15">
        <f t="shared" si="3"/>
        <v>0</v>
      </c>
      <c r="AS5" s="15">
        <f t="shared" si="3"/>
        <v>0</v>
      </c>
      <c r="AT5" s="15">
        <f t="shared" si="3"/>
        <v>0</v>
      </c>
      <c r="AU5" s="15">
        <f t="shared" si="3"/>
        <v>0</v>
      </c>
      <c r="AV5" s="15">
        <f t="shared" si="3"/>
        <v>0</v>
      </c>
      <c r="AW5" s="15">
        <f t="shared" si="3"/>
        <v>0</v>
      </c>
      <c r="AX5" s="15">
        <f t="shared" si="3"/>
        <v>0</v>
      </c>
      <c r="AY5" s="15">
        <f t="shared" si="3"/>
        <v>0</v>
      </c>
      <c r="AZ5" s="15">
        <f t="shared" si="3"/>
        <v>0</v>
      </c>
      <c r="BA5" s="16">
        <f>AO5</f>
        <v>0</v>
      </c>
      <c r="BB5" s="15">
        <f>IF('Fluxo de Caixa'!$A$4=Base!BB2,'Fluxo de Caixa'!$B$5,0)</f>
        <v>0</v>
      </c>
      <c r="BC5" s="15">
        <f t="shared" ref="BC5:BM5" si="4">BB29</f>
        <v>0</v>
      </c>
      <c r="BD5" s="15">
        <f t="shared" si="4"/>
        <v>0</v>
      </c>
      <c r="BE5" s="15">
        <f t="shared" si="4"/>
        <v>0</v>
      </c>
      <c r="BF5" s="15">
        <f t="shared" si="4"/>
        <v>0</v>
      </c>
      <c r="BG5" s="15">
        <f t="shared" si="4"/>
        <v>0</v>
      </c>
      <c r="BH5" s="15">
        <f t="shared" si="4"/>
        <v>0</v>
      </c>
      <c r="BI5" s="15">
        <f t="shared" si="4"/>
        <v>0</v>
      </c>
      <c r="BJ5" s="15">
        <f t="shared" si="4"/>
        <v>0</v>
      </c>
      <c r="BK5" s="15">
        <f t="shared" si="4"/>
        <v>0</v>
      </c>
      <c r="BL5" s="15">
        <f t="shared" si="4"/>
        <v>0</v>
      </c>
      <c r="BM5" s="15">
        <f t="shared" si="4"/>
        <v>0</v>
      </c>
      <c r="BN5" s="16">
        <f>BB5</f>
        <v>0</v>
      </c>
      <c r="BO5" s="15">
        <f>IF('Fluxo de Caixa'!$A$4=Base!BO2,'Fluxo de Caixa'!$B$5,0)</f>
        <v>0</v>
      </c>
      <c r="BP5" s="15">
        <f t="shared" ref="BP5:BZ5" si="5">BO29</f>
        <v>0</v>
      </c>
      <c r="BQ5" s="15">
        <f t="shared" si="5"/>
        <v>0</v>
      </c>
      <c r="BR5" s="15">
        <f t="shared" si="5"/>
        <v>0</v>
      </c>
      <c r="BS5" s="15">
        <f t="shared" si="5"/>
        <v>0</v>
      </c>
      <c r="BT5" s="15">
        <f t="shared" si="5"/>
        <v>0</v>
      </c>
      <c r="BU5" s="15">
        <f t="shared" si="5"/>
        <v>0</v>
      </c>
      <c r="BV5" s="15">
        <f t="shared" si="5"/>
        <v>0</v>
      </c>
      <c r="BW5" s="15">
        <f t="shared" si="5"/>
        <v>0</v>
      </c>
      <c r="BX5" s="15">
        <f t="shared" si="5"/>
        <v>0</v>
      </c>
      <c r="BY5" s="15">
        <f t="shared" si="5"/>
        <v>0</v>
      </c>
      <c r="BZ5" s="15">
        <f t="shared" si="5"/>
        <v>0</v>
      </c>
      <c r="CA5" s="16">
        <f>BO5</f>
        <v>0</v>
      </c>
      <c r="CB5" s="15">
        <f>IF('Fluxo de Caixa'!$A$4=Base!CB2,'Fluxo de Caixa'!$B$5,0)</f>
        <v>0</v>
      </c>
      <c r="CC5" s="15">
        <f t="shared" ref="CC5:CM5" si="6">CB29</f>
        <v>0</v>
      </c>
      <c r="CD5" s="15">
        <f t="shared" si="6"/>
        <v>0</v>
      </c>
      <c r="CE5" s="15">
        <f t="shared" si="6"/>
        <v>0</v>
      </c>
      <c r="CF5" s="15">
        <f t="shared" si="6"/>
        <v>0</v>
      </c>
      <c r="CG5" s="15">
        <f t="shared" si="6"/>
        <v>0</v>
      </c>
      <c r="CH5" s="15">
        <f t="shared" si="6"/>
        <v>0</v>
      </c>
      <c r="CI5" s="15">
        <f t="shared" si="6"/>
        <v>0</v>
      </c>
      <c r="CJ5" s="15">
        <f t="shared" si="6"/>
        <v>0</v>
      </c>
      <c r="CK5" s="15">
        <f t="shared" si="6"/>
        <v>0</v>
      </c>
      <c r="CL5" s="15">
        <f t="shared" si="6"/>
        <v>0</v>
      </c>
      <c r="CM5" s="15">
        <f t="shared" si="6"/>
        <v>0</v>
      </c>
      <c r="CN5" s="16">
        <f>CB5</f>
        <v>0</v>
      </c>
      <c r="CO5" s="15">
        <f>IF('Fluxo de Caixa'!$A$4=Base!CO2,'Fluxo de Caixa'!$B$5,0)</f>
        <v>0</v>
      </c>
      <c r="CP5" s="15">
        <f t="shared" ref="CP5:CZ5" si="7">CO29</f>
        <v>0</v>
      </c>
      <c r="CQ5" s="15">
        <f t="shared" si="7"/>
        <v>0</v>
      </c>
      <c r="CR5" s="15">
        <f t="shared" si="7"/>
        <v>0</v>
      </c>
      <c r="CS5" s="15">
        <f t="shared" si="7"/>
        <v>0</v>
      </c>
      <c r="CT5" s="15">
        <f t="shared" si="7"/>
        <v>0</v>
      </c>
      <c r="CU5" s="15">
        <f t="shared" si="7"/>
        <v>0</v>
      </c>
      <c r="CV5" s="15">
        <f t="shared" si="7"/>
        <v>0</v>
      </c>
      <c r="CW5" s="15">
        <f t="shared" si="7"/>
        <v>0</v>
      </c>
      <c r="CX5" s="15">
        <f t="shared" si="7"/>
        <v>0</v>
      </c>
      <c r="CY5" s="15">
        <f t="shared" si="7"/>
        <v>0</v>
      </c>
      <c r="CZ5" s="15">
        <f t="shared" si="7"/>
        <v>0</v>
      </c>
      <c r="DA5" s="16">
        <f>CO5</f>
        <v>0</v>
      </c>
      <c r="DB5" s="15">
        <f>IF('Fluxo de Caixa'!$A$4=Base!DB2,'Fluxo de Caixa'!$B$5,0)</f>
        <v>0</v>
      </c>
      <c r="DC5" s="15">
        <f t="shared" ref="DC5:DM5" si="8">DB29</f>
        <v>0</v>
      </c>
      <c r="DD5" s="15">
        <f t="shared" si="8"/>
        <v>0</v>
      </c>
      <c r="DE5" s="15">
        <f t="shared" si="8"/>
        <v>0</v>
      </c>
      <c r="DF5" s="15">
        <f t="shared" si="8"/>
        <v>0</v>
      </c>
      <c r="DG5" s="15">
        <f t="shared" si="8"/>
        <v>0</v>
      </c>
      <c r="DH5" s="15">
        <f t="shared" si="8"/>
        <v>0</v>
      </c>
      <c r="DI5" s="15">
        <f t="shared" si="8"/>
        <v>0</v>
      </c>
      <c r="DJ5" s="15">
        <f t="shared" si="8"/>
        <v>0</v>
      </c>
      <c r="DK5" s="15">
        <f t="shared" si="8"/>
        <v>0</v>
      </c>
      <c r="DL5" s="15">
        <f t="shared" si="8"/>
        <v>0</v>
      </c>
      <c r="DM5" s="15">
        <f t="shared" si="8"/>
        <v>0</v>
      </c>
      <c r="DN5" s="16">
        <f>$B$5</f>
        <v>0</v>
      </c>
      <c r="DO5" s="15">
        <f>IF('Fluxo de Caixa'!$A$4=Base!DO2,'Fluxo de Caixa'!$B$5,0)</f>
        <v>0</v>
      </c>
      <c r="DP5" s="15">
        <f t="shared" ref="DP5:DZ5" si="9">DO29</f>
        <v>0</v>
      </c>
      <c r="DQ5" s="15">
        <f t="shared" si="9"/>
        <v>0</v>
      </c>
      <c r="DR5" s="15">
        <f t="shared" si="9"/>
        <v>0</v>
      </c>
      <c r="DS5" s="15">
        <f t="shared" si="9"/>
        <v>0</v>
      </c>
      <c r="DT5" s="15">
        <f t="shared" si="9"/>
        <v>0</v>
      </c>
      <c r="DU5" s="15">
        <f t="shared" si="9"/>
        <v>0</v>
      </c>
      <c r="DV5" s="15">
        <f t="shared" si="9"/>
        <v>0</v>
      </c>
      <c r="DW5" s="15">
        <f t="shared" si="9"/>
        <v>0</v>
      </c>
      <c r="DX5" s="15">
        <f t="shared" si="9"/>
        <v>0</v>
      </c>
      <c r="DY5" s="15">
        <f t="shared" si="9"/>
        <v>0</v>
      </c>
      <c r="DZ5" s="15">
        <f t="shared" si="9"/>
        <v>0</v>
      </c>
      <c r="EA5" s="16">
        <f>DO5</f>
        <v>0</v>
      </c>
      <c r="EB5" s="15">
        <f>IF('Fluxo de Caixa'!$A$4=Base!EB2,'Fluxo de Caixa'!$B$5,0)</f>
        <v>0</v>
      </c>
      <c r="EC5" s="15">
        <f t="shared" ref="EC5:EM5" si="10">EB29</f>
        <v>0</v>
      </c>
      <c r="ED5" s="15">
        <f t="shared" si="10"/>
        <v>0</v>
      </c>
      <c r="EE5" s="15">
        <f t="shared" si="10"/>
        <v>0</v>
      </c>
      <c r="EF5" s="15">
        <f t="shared" si="10"/>
        <v>0</v>
      </c>
      <c r="EG5" s="15">
        <f t="shared" si="10"/>
        <v>0</v>
      </c>
      <c r="EH5" s="15">
        <f t="shared" si="10"/>
        <v>0</v>
      </c>
      <c r="EI5" s="15">
        <f t="shared" si="10"/>
        <v>0</v>
      </c>
      <c r="EJ5" s="15">
        <f t="shared" si="10"/>
        <v>0</v>
      </c>
      <c r="EK5" s="15">
        <f t="shared" si="10"/>
        <v>0</v>
      </c>
      <c r="EL5" s="15">
        <f t="shared" si="10"/>
        <v>0</v>
      </c>
      <c r="EM5" s="15">
        <f t="shared" si="10"/>
        <v>0</v>
      </c>
      <c r="EN5" s="16">
        <f>EB5</f>
        <v>0</v>
      </c>
      <c r="EO5" s="15">
        <f>IF('Fluxo de Caixa'!$A$4=Base!EO2,'Fluxo de Caixa'!$B$5,0)</f>
        <v>0</v>
      </c>
      <c r="EP5" s="15">
        <f t="shared" ref="EP5:EZ5" si="11">EO29</f>
        <v>0</v>
      </c>
      <c r="EQ5" s="15">
        <f t="shared" si="11"/>
        <v>0</v>
      </c>
      <c r="ER5" s="15">
        <f t="shared" si="11"/>
        <v>0</v>
      </c>
      <c r="ES5" s="15">
        <f t="shared" si="11"/>
        <v>0</v>
      </c>
      <c r="ET5" s="15">
        <f t="shared" si="11"/>
        <v>0</v>
      </c>
      <c r="EU5" s="15">
        <f t="shared" si="11"/>
        <v>0</v>
      </c>
      <c r="EV5" s="15">
        <f t="shared" si="11"/>
        <v>0</v>
      </c>
      <c r="EW5" s="15">
        <f t="shared" si="11"/>
        <v>0</v>
      </c>
      <c r="EX5" s="15">
        <f t="shared" si="11"/>
        <v>0</v>
      </c>
      <c r="EY5" s="15">
        <f t="shared" si="11"/>
        <v>0</v>
      </c>
      <c r="EZ5" s="15">
        <f t="shared" si="11"/>
        <v>0</v>
      </c>
      <c r="FA5" s="16">
        <f>EO5</f>
        <v>0</v>
      </c>
      <c r="FB5" s="15">
        <f>IF('Fluxo de Caixa'!$A$4=Base!FB2,'Fluxo de Caixa'!$B$5,0)</f>
        <v>0</v>
      </c>
      <c r="FC5" s="15">
        <f t="shared" ref="FC5:FM5" si="12">FB29</f>
        <v>0</v>
      </c>
      <c r="FD5" s="15">
        <f t="shared" si="12"/>
        <v>0</v>
      </c>
      <c r="FE5" s="15">
        <f t="shared" si="12"/>
        <v>0</v>
      </c>
      <c r="FF5" s="15">
        <f t="shared" si="12"/>
        <v>0</v>
      </c>
      <c r="FG5" s="15">
        <f t="shared" si="12"/>
        <v>0</v>
      </c>
      <c r="FH5" s="15">
        <f t="shared" si="12"/>
        <v>0</v>
      </c>
      <c r="FI5" s="15">
        <f t="shared" si="12"/>
        <v>0</v>
      </c>
      <c r="FJ5" s="15">
        <f t="shared" si="12"/>
        <v>0</v>
      </c>
      <c r="FK5" s="15">
        <f t="shared" si="12"/>
        <v>0</v>
      </c>
      <c r="FL5" s="15">
        <f t="shared" si="12"/>
        <v>0</v>
      </c>
      <c r="FM5" s="15">
        <f t="shared" si="12"/>
        <v>0</v>
      </c>
      <c r="FN5" s="16">
        <f>FB5</f>
        <v>0</v>
      </c>
      <c r="FO5" s="15">
        <f>IF('Fluxo de Caixa'!$A$4=Base!FO2,'Fluxo de Caixa'!$B$5,0)</f>
        <v>0</v>
      </c>
      <c r="FP5" s="15">
        <f t="shared" ref="FP5:FZ5" si="13">FO29</f>
        <v>0</v>
      </c>
      <c r="FQ5" s="15">
        <f t="shared" si="13"/>
        <v>0</v>
      </c>
      <c r="FR5" s="15">
        <f t="shared" si="13"/>
        <v>0</v>
      </c>
      <c r="FS5" s="15">
        <f t="shared" si="13"/>
        <v>0</v>
      </c>
      <c r="FT5" s="15">
        <f t="shared" si="13"/>
        <v>0</v>
      </c>
      <c r="FU5" s="15">
        <f t="shared" si="13"/>
        <v>0</v>
      </c>
      <c r="FV5" s="15">
        <f t="shared" si="13"/>
        <v>0</v>
      </c>
      <c r="FW5" s="15">
        <f t="shared" si="13"/>
        <v>0</v>
      </c>
      <c r="FX5" s="15">
        <f t="shared" si="13"/>
        <v>0</v>
      </c>
      <c r="FY5" s="15">
        <f t="shared" si="13"/>
        <v>0</v>
      </c>
      <c r="FZ5" s="15">
        <f t="shared" si="13"/>
        <v>0</v>
      </c>
      <c r="GA5" s="16">
        <f>$B$5</f>
        <v>0</v>
      </c>
      <c r="GB5" s="15">
        <f>IF('Fluxo de Caixa'!$A$4=Base!GB2,'Fluxo de Caixa'!$B$5,0)</f>
        <v>0</v>
      </c>
      <c r="GC5" s="15">
        <f t="shared" ref="GC5:GM5" si="14">GB29</f>
        <v>0</v>
      </c>
      <c r="GD5" s="15">
        <f t="shared" si="14"/>
        <v>0</v>
      </c>
      <c r="GE5" s="15">
        <f t="shared" si="14"/>
        <v>0</v>
      </c>
      <c r="GF5" s="15">
        <f t="shared" si="14"/>
        <v>0</v>
      </c>
      <c r="GG5" s="15">
        <f t="shared" si="14"/>
        <v>0</v>
      </c>
      <c r="GH5" s="15">
        <f t="shared" si="14"/>
        <v>0</v>
      </c>
      <c r="GI5" s="15">
        <f t="shared" si="14"/>
        <v>0</v>
      </c>
      <c r="GJ5" s="15">
        <f t="shared" si="14"/>
        <v>0</v>
      </c>
      <c r="GK5" s="15">
        <f t="shared" si="14"/>
        <v>0</v>
      </c>
      <c r="GL5" s="15">
        <f t="shared" si="14"/>
        <v>0</v>
      </c>
      <c r="GM5" s="15">
        <f t="shared" si="14"/>
        <v>0</v>
      </c>
      <c r="GN5" s="16">
        <f>GB5</f>
        <v>0</v>
      </c>
      <c r="GP5" s="9">
        <v>2024</v>
      </c>
    </row>
    <row r="6" spans="1:209" ht="15" customHeight="1">
      <c r="A6" s="17" t="str">
        <f>IF(Lançamentos!A5="","",Lançamentos!A5)</f>
        <v>Dinheiro</v>
      </c>
      <c r="B6" s="18">
        <f>SUMIFS(Lançamentos!$L$4:$L$1048576,Lançamentos!$K$4:$K$1048576,Base!$A6,Lançamentos!$C$4:$C$1048576,Base!B$3,Lançamentos!$D$4:$D$1048576,Base!$B$2)</f>
        <v>0</v>
      </c>
      <c r="C6" s="18">
        <f>SUMIFS(Lançamentos!$L$4:$L$1048576,Lançamentos!$K$4:$K$1048576,Base!$A6,Lançamentos!$C$4:$C$1048576,Base!C$3,Lançamentos!$D$4:$D$1048576,Base!$B$2)</f>
        <v>0</v>
      </c>
      <c r="D6" s="18">
        <f>SUMIFS(Lançamentos!$L$4:$L$1048576,Lançamentos!$K$4:$K$1048576,Base!$A6,Lançamentos!$C$4:$C$1048576,Base!D$3,Lançamentos!$D$4:$D$1048576,Base!$B$2)</f>
        <v>0</v>
      </c>
      <c r="E6" s="18">
        <f>SUMIFS(Lançamentos!$L$4:$L$1048576,Lançamentos!$K$4:$K$1048576,Base!$A6,Lançamentos!$C$4:$C$1048576,Base!E$3,Lançamentos!$D$4:$D$1048576,Base!$B$2)</f>
        <v>0</v>
      </c>
      <c r="F6" s="18">
        <f>SUMIFS(Lançamentos!$L$4:$L$1048576,Lançamentos!$K$4:$K$1048576,Base!$A6,Lançamentos!$C$4:$C$1048576,Base!F$3,Lançamentos!$D$4:$D$1048576,Base!$B$2)</f>
        <v>0</v>
      </c>
      <c r="G6" s="18">
        <f>SUMIFS(Lançamentos!$L$4:$L$1048576,Lançamentos!$K$4:$K$1048576,Base!$A6,Lançamentos!$C$4:$C$1048576,Base!G$3,Lançamentos!$D$4:$D$1048576,Base!$B$2)</f>
        <v>0</v>
      </c>
      <c r="H6" s="18">
        <f>SUMIFS(Lançamentos!$L$4:$L$1048576,Lançamentos!$K$4:$K$1048576,Base!$A6,Lançamentos!$C$4:$C$1048576,Base!H$3,Lançamentos!$D$4:$D$1048576,Base!$B$2)</f>
        <v>0</v>
      </c>
      <c r="I6" s="18">
        <f>SUMIFS(Lançamentos!$L$4:$L$1048576,Lançamentos!$K$4:$K$1048576,Base!$A6,Lançamentos!$C$4:$C$1048576,Base!I$3,Lançamentos!$D$4:$D$1048576,Base!$B$2)</f>
        <v>0</v>
      </c>
      <c r="J6" s="18">
        <f>SUMIFS(Lançamentos!$L$4:$L$1048576,Lançamentos!$K$4:$K$1048576,Base!$A6,Lançamentos!$C$4:$C$1048576,Base!J$3,Lançamentos!$D$4:$D$1048576,Base!$B$2)</f>
        <v>0</v>
      </c>
      <c r="K6" s="18">
        <f>SUMIFS(Lançamentos!$L$4:$L$1048576,Lançamentos!$K$4:$K$1048576,Base!$A6,Lançamentos!$C$4:$C$1048576,Base!K$3,Lançamentos!$D$4:$D$1048576,Base!$B$2)</f>
        <v>0</v>
      </c>
      <c r="L6" s="18">
        <f>SUMIFS(Lançamentos!$L$4:$L$1048576,Lançamentos!$K$4:$K$1048576,Base!$A6,Lançamentos!$C$4:$C$1048576,Base!L$3,Lançamentos!$D$4:$D$1048576,Base!$B$2)</f>
        <v>0</v>
      </c>
      <c r="M6" s="18">
        <f>SUMIFS(Lançamentos!$L$4:$L$1048576,Lançamentos!$K$4:$K$1048576,Base!$A6,Lançamentos!$C$4:$C$1048576,Base!M$3,Lançamentos!$D$4:$D$1048576,Base!$B$2)</f>
        <v>0</v>
      </c>
      <c r="N6" s="19">
        <f t="shared" ref="N6:N27" si="15">SUM(B6:M6)</f>
        <v>0</v>
      </c>
      <c r="O6" s="18">
        <f>SUMIFS(Lançamentos!$L$4:$L$1048576,Lançamentos!$K$4:$K$1048576,Base!$A6,Lançamentos!$C$4:$C$1048576,Base!O$3,Lançamentos!$D$4:$D$1048576,Base!$O$2)</f>
        <v>0</v>
      </c>
      <c r="P6" s="18">
        <f>SUMIFS(Lançamentos!$L$4:$L$1048576,Lançamentos!$K$4:$K$1048576,Base!$A6,Lançamentos!$C$4:$C$1048576,Base!P$3,Lançamentos!$D$4:$D$1048576,Base!$O$2)</f>
        <v>0</v>
      </c>
      <c r="Q6" s="18">
        <f>SUMIFS(Lançamentos!$L$4:$L$1048576,Lançamentos!$K$4:$K$1048576,Base!$A6,Lançamentos!$C$4:$C$1048576,Base!Q$3,Lançamentos!$D$4:$D$1048576,Base!$O$2)</f>
        <v>0</v>
      </c>
      <c r="R6" s="18">
        <f>SUMIFS(Lançamentos!$L$4:$L$1048576,Lançamentos!$K$4:$K$1048576,Base!$A6,Lançamentos!$C$4:$C$1048576,Base!R$3,Lançamentos!$D$4:$D$1048576,Base!$O$2)</f>
        <v>0</v>
      </c>
      <c r="S6" s="18">
        <f>SUMIFS(Lançamentos!$L$4:$L$1048576,Lançamentos!$K$4:$K$1048576,Base!$A6,Lançamentos!$C$4:$C$1048576,Base!S$3,Lançamentos!$D$4:$D$1048576,Base!$O$2)</f>
        <v>0</v>
      </c>
      <c r="T6" s="18">
        <f>SUMIFS(Lançamentos!$L$4:$L$1048576,Lançamentos!$K$4:$K$1048576,Base!$A6,Lançamentos!$C$4:$C$1048576,Base!T$3,Lançamentos!$D$4:$D$1048576,Base!$O$2)</f>
        <v>0</v>
      </c>
      <c r="U6" s="18">
        <f>SUMIFS(Lançamentos!$L$4:$L$1048576,Lançamentos!$K$4:$K$1048576,Base!$A6,Lançamentos!$C$4:$C$1048576,Base!U$3,Lançamentos!$D$4:$D$1048576,Base!$O$2)</f>
        <v>0</v>
      </c>
      <c r="V6" s="18">
        <f>SUMIFS(Lançamentos!$L$4:$L$1048576,Lançamentos!$K$4:$K$1048576,Base!$A6,Lançamentos!$C$4:$C$1048576,Base!V$3,Lançamentos!$D$4:$D$1048576,Base!$O$2)</f>
        <v>0</v>
      </c>
      <c r="W6" s="18">
        <f>SUMIFS(Lançamentos!$L$4:$L$1048576,Lançamentos!$K$4:$K$1048576,Base!$A6,Lançamentos!$C$4:$C$1048576,Base!W$3,Lançamentos!$D$4:$D$1048576,Base!$O$2)</f>
        <v>0</v>
      </c>
      <c r="X6" s="18">
        <f>SUMIFS(Lançamentos!$L$4:$L$1048576,Lançamentos!$K$4:$K$1048576,Base!$A6,Lançamentos!$C$4:$C$1048576,Base!X$3,Lançamentos!$D$4:$D$1048576,Base!$O$2)</f>
        <v>0</v>
      </c>
      <c r="Y6" s="18">
        <f>SUMIFS(Lançamentos!$L$4:$L$1048576,Lançamentos!$K$4:$K$1048576,Base!$A6,Lançamentos!$C$4:$C$1048576,Base!Y$3,Lançamentos!$D$4:$D$1048576,Base!$O$2)</f>
        <v>0</v>
      </c>
      <c r="Z6" s="18">
        <f>SUMIFS(Lançamentos!$L$4:$L$1048576,Lançamentos!$K$4:$K$1048576,Base!$A6,Lançamentos!$C$4:$C$1048576,Base!Z$3,Lançamentos!$D$4:$D$1048576,Base!$O$2)</f>
        <v>0</v>
      </c>
      <c r="AA6" s="19">
        <f t="shared" ref="AA6:AA27" si="16">SUM(O6:Z6)</f>
        <v>0</v>
      </c>
      <c r="AB6" s="18">
        <f>SUMIFS(Lançamentos!$L$4:$L$1048576,Lançamentos!$K$4:$K$1048576,Base!$A6,Lançamentos!$C$4:$C$1048576,Base!AB$3,Lançamentos!$D$4:$D$1048576,Base!$AB$2)</f>
        <v>0</v>
      </c>
      <c r="AC6" s="18">
        <f>SUMIFS(Lançamentos!$L$4:$L$1048576,Lançamentos!$K$4:$K$1048576,Base!$A6,Lançamentos!$C$4:$C$1048576,Base!AC$3,Lançamentos!$D$4:$D$1048576,Base!$AB$2)</f>
        <v>0</v>
      </c>
      <c r="AD6" s="18">
        <f>SUMIFS(Lançamentos!$L$4:$L$1048576,Lançamentos!$K$4:$K$1048576,Base!$A6,Lançamentos!$C$4:$C$1048576,Base!AD$3,Lançamentos!$D$4:$D$1048576,Base!$AB$2)</f>
        <v>0</v>
      </c>
      <c r="AE6" s="18">
        <f>SUMIFS(Lançamentos!$L$4:$L$1048576,Lançamentos!$K$4:$K$1048576,Base!$A6,Lançamentos!$C$4:$C$1048576,Base!AE$3,Lançamentos!$D$4:$D$1048576,Base!$AB$2)</f>
        <v>0</v>
      </c>
      <c r="AF6" s="18">
        <f>SUMIFS(Lançamentos!$L$4:$L$1048576,Lançamentos!$K$4:$K$1048576,Base!$A6,Lançamentos!$C$4:$C$1048576,Base!AF$3,Lançamentos!$D$4:$D$1048576,Base!$AB$2)</f>
        <v>0</v>
      </c>
      <c r="AG6" s="18">
        <f>SUMIFS(Lançamentos!$L$4:$L$1048576,Lançamentos!$K$4:$K$1048576,Base!$A6,Lançamentos!$C$4:$C$1048576,Base!AG$3,Lançamentos!$D$4:$D$1048576,Base!$AB$2)</f>
        <v>0</v>
      </c>
      <c r="AH6" s="18">
        <f>SUMIFS(Lançamentos!$L$4:$L$1048576,Lançamentos!$K$4:$K$1048576,Base!$A6,Lançamentos!$C$4:$C$1048576,Base!AH$3,Lançamentos!$D$4:$D$1048576,Base!$AB$2)</f>
        <v>0</v>
      </c>
      <c r="AI6" s="18">
        <f>SUMIFS(Lançamentos!$L$4:$L$1048576,Lançamentos!$K$4:$K$1048576,Base!$A6,Lançamentos!$C$4:$C$1048576,Base!AI$3,Lançamentos!$D$4:$D$1048576,Base!$AB$2)</f>
        <v>0</v>
      </c>
      <c r="AJ6" s="18">
        <f>SUMIFS(Lançamentos!$L$4:$L$1048576,Lançamentos!$K$4:$K$1048576,Base!$A6,Lançamentos!$C$4:$C$1048576,Base!AJ$3,Lançamentos!$D$4:$D$1048576,Base!$AB$2)</f>
        <v>0</v>
      </c>
      <c r="AK6" s="18">
        <f>SUMIFS(Lançamentos!$L$4:$L$1048576,Lançamentos!$K$4:$K$1048576,Base!$A6,Lançamentos!$C$4:$C$1048576,Base!AK$3,Lançamentos!$D$4:$D$1048576,Base!$AB$2)</f>
        <v>0</v>
      </c>
      <c r="AL6" s="18">
        <f>SUMIFS(Lançamentos!$L$4:$L$1048576,Lançamentos!$K$4:$K$1048576,Base!$A6,Lançamentos!$C$4:$C$1048576,Base!AL$3,Lançamentos!$D$4:$D$1048576,Base!$AB$2)</f>
        <v>0</v>
      </c>
      <c r="AM6" s="18">
        <f>SUMIFS(Lançamentos!$L$4:$L$1048576,Lançamentos!$K$4:$K$1048576,Base!$A6,Lançamentos!$C$4:$C$1048576,Base!AM$3,Lançamentos!$D$4:$D$1048576,Base!$AB$2)</f>
        <v>0</v>
      </c>
      <c r="AN6" s="19">
        <f t="shared" ref="AN6:AN27" si="17">SUM(AB6:AM6)</f>
        <v>0</v>
      </c>
      <c r="AO6" s="18">
        <f>SUMIFS(Lançamentos!$L$4:$L$1048576,Lançamentos!$K$4:$K$1048576,Base!$A6,Lançamentos!$C$4:$C$1048576,Base!AO$3,Lançamentos!$D$4:$D$1048576,Base!$AO$2)</f>
        <v>0</v>
      </c>
      <c r="AP6" s="18">
        <f>SUMIFS(Lançamentos!$L$4:$L$1048576,Lançamentos!$K$4:$K$1048576,Base!$A6,Lançamentos!$C$4:$C$1048576,Base!AP$3,Lançamentos!$D$4:$D$1048576,Base!$AO$2)</f>
        <v>0</v>
      </c>
      <c r="AQ6" s="18">
        <f>SUMIFS(Lançamentos!$L$4:$L$1048576,Lançamentos!$K$4:$K$1048576,Base!$A6,Lançamentos!$C$4:$C$1048576,Base!AQ$3,Lançamentos!$D$4:$D$1048576,Base!$AO$2)</f>
        <v>0</v>
      </c>
      <c r="AR6" s="18">
        <f>SUMIFS(Lançamentos!$L$4:$L$1048576,Lançamentos!$K$4:$K$1048576,Base!$A6,Lançamentos!$C$4:$C$1048576,Base!AR$3,Lançamentos!$D$4:$D$1048576,Base!$AO$2)</f>
        <v>0</v>
      </c>
      <c r="AS6" s="18">
        <f>SUMIFS(Lançamentos!$L$4:$L$1048576,Lançamentos!$K$4:$K$1048576,Base!$A6,Lançamentos!$C$4:$C$1048576,Base!AS$3,Lançamentos!$D$4:$D$1048576,Base!$AO$2)</f>
        <v>0</v>
      </c>
      <c r="AT6" s="18">
        <f>SUMIFS(Lançamentos!$L$4:$L$1048576,Lançamentos!$K$4:$K$1048576,Base!$A6,Lançamentos!$C$4:$C$1048576,Base!AT$3,Lançamentos!$D$4:$D$1048576,Base!$AO$2)</f>
        <v>0</v>
      </c>
      <c r="AU6" s="18">
        <f>SUMIFS(Lançamentos!$L$4:$L$1048576,Lançamentos!$K$4:$K$1048576,Base!$A6,Lançamentos!$C$4:$C$1048576,Base!AU$3,Lançamentos!$D$4:$D$1048576,Base!$AO$2)</f>
        <v>0</v>
      </c>
      <c r="AV6" s="18">
        <f>SUMIFS(Lançamentos!$L$4:$L$1048576,Lançamentos!$K$4:$K$1048576,Base!$A6,Lançamentos!$C$4:$C$1048576,Base!AV$3,Lançamentos!$D$4:$D$1048576,Base!$AO$2)</f>
        <v>0</v>
      </c>
      <c r="AW6" s="18">
        <f>SUMIFS(Lançamentos!$L$4:$L$1048576,Lançamentos!$K$4:$K$1048576,Base!$A6,Lançamentos!$C$4:$C$1048576,Base!AW$3,Lançamentos!$D$4:$D$1048576,Base!$AO$2)</f>
        <v>0</v>
      </c>
      <c r="AX6" s="18">
        <f>SUMIFS(Lançamentos!$L$4:$L$1048576,Lançamentos!$K$4:$K$1048576,Base!$A6,Lançamentos!$C$4:$C$1048576,Base!AX$3,Lançamentos!$D$4:$D$1048576,Base!$AO$2)</f>
        <v>0</v>
      </c>
      <c r="AY6" s="18">
        <f>SUMIFS(Lançamentos!$L$4:$L$1048576,Lançamentos!$K$4:$K$1048576,Base!$A6,Lançamentos!$C$4:$C$1048576,Base!AY$3,Lançamentos!$D$4:$D$1048576,Base!$AO$2)</f>
        <v>0</v>
      </c>
      <c r="AZ6" s="18">
        <f>SUMIFS(Lançamentos!$L$4:$L$1048576,Lançamentos!$K$4:$K$1048576,Base!$A6,Lançamentos!$C$4:$C$1048576,Base!AZ$3,Lançamentos!$D$4:$D$1048576,Base!$AO$2)</f>
        <v>0</v>
      </c>
      <c r="BA6" s="19">
        <f t="shared" ref="BA6:BA27" si="18">SUM(AO6:AZ6)</f>
        <v>0</v>
      </c>
      <c r="BB6" s="18">
        <f>SUMIFS(Lançamentos!$L$4:$L$1048576,Lançamentos!$K$4:$K$1048576,Base!$A6,Lançamentos!$C$4:$C$1048576,Base!BB$3,Lançamentos!$D$4:$D$1048576,Base!$BB$2)</f>
        <v>0</v>
      </c>
      <c r="BC6" s="18">
        <f>SUMIFS(Lançamentos!$L$4:$L$1048576,Lançamentos!$K$4:$K$1048576,Base!$A6,Lançamentos!$C$4:$C$1048576,Base!BC$3,Lançamentos!$D$4:$D$1048576,Base!$BB$2)</f>
        <v>0</v>
      </c>
      <c r="BD6" s="18">
        <f>SUMIFS(Lançamentos!$L$4:$L$1048576,Lançamentos!$K$4:$K$1048576,Base!$A6,Lançamentos!$C$4:$C$1048576,Base!BD$3,Lançamentos!$D$4:$D$1048576,Base!$BB$2)</f>
        <v>0</v>
      </c>
      <c r="BE6" s="18">
        <f>SUMIFS(Lançamentos!$L$4:$L$1048576,Lançamentos!$K$4:$K$1048576,Base!$A6,Lançamentos!$C$4:$C$1048576,Base!BE$3,Lançamentos!$D$4:$D$1048576,Base!$BB$2)</f>
        <v>0</v>
      </c>
      <c r="BF6" s="18">
        <f>SUMIFS(Lançamentos!$L$4:$L$1048576,Lançamentos!$K$4:$K$1048576,Base!$A6,Lançamentos!$C$4:$C$1048576,Base!BF$3,Lançamentos!$D$4:$D$1048576,Base!$BB$2)</f>
        <v>0</v>
      </c>
      <c r="BG6" s="18">
        <f>SUMIFS(Lançamentos!$L$4:$L$1048576,Lançamentos!$K$4:$K$1048576,Base!$A6,Lançamentos!$C$4:$C$1048576,Base!BG$3,Lançamentos!$D$4:$D$1048576,Base!$BB$2)</f>
        <v>0</v>
      </c>
      <c r="BH6" s="18">
        <f>SUMIFS(Lançamentos!$L$4:$L$1048576,Lançamentos!$K$4:$K$1048576,Base!$A6,Lançamentos!$C$4:$C$1048576,Base!BH$3,Lançamentos!$D$4:$D$1048576,Base!$BB$2)</f>
        <v>0</v>
      </c>
      <c r="BI6" s="18">
        <f>SUMIFS(Lançamentos!$L$4:$L$1048576,Lançamentos!$K$4:$K$1048576,Base!$A6,Lançamentos!$C$4:$C$1048576,Base!BI$3,Lançamentos!$D$4:$D$1048576,Base!$BB$2)</f>
        <v>0</v>
      </c>
      <c r="BJ6" s="18">
        <f>SUMIFS(Lançamentos!$L$4:$L$1048576,Lançamentos!$K$4:$K$1048576,Base!$A6,Lançamentos!$C$4:$C$1048576,Base!BJ$3,Lançamentos!$D$4:$D$1048576,Base!$BB$2)</f>
        <v>0</v>
      </c>
      <c r="BK6" s="18">
        <f>SUMIFS(Lançamentos!$L$4:$L$1048576,Lançamentos!$K$4:$K$1048576,Base!$A6,Lançamentos!$C$4:$C$1048576,Base!BK$3,Lançamentos!$D$4:$D$1048576,Base!$BB$2)</f>
        <v>0</v>
      </c>
      <c r="BL6" s="18">
        <f>SUMIFS(Lançamentos!$L$4:$L$1048576,Lançamentos!$K$4:$K$1048576,Base!$A6,Lançamentos!$C$4:$C$1048576,Base!BL$3,Lançamentos!$D$4:$D$1048576,Base!$BB$2)</f>
        <v>0</v>
      </c>
      <c r="BM6" s="18">
        <f>SUMIFS(Lançamentos!$L$4:$L$1048576,Lançamentos!$K$4:$K$1048576,Base!$A6,Lançamentos!$C$4:$C$1048576,Base!BM$3,Lançamentos!$D$4:$D$1048576,Base!$BB$2)</f>
        <v>0</v>
      </c>
      <c r="BN6" s="19">
        <f t="shared" ref="BN6:BN27" si="19">SUM(BB6:BM6)</f>
        <v>0</v>
      </c>
      <c r="BO6" s="18">
        <f>SUMIFS(Lançamentos!$L$4:$L$1048576,Lançamentos!$K$4:$K$1048576,Base!$A6,Lançamentos!$C$4:$C$1048576,Base!BO$3,Lançamentos!$D$4:$D$1048576,Base!$BO$2)</f>
        <v>0</v>
      </c>
      <c r="BP6" s="18">
        <f>SUMIFS(Lançamentos!$L$4:$L$1048576,Lançamentos!$K$4:$K$1048576,Base!$A6,Lançamentos!$C$4:$C$1048576,Base!BP$3,Lançamentos!$D$4:$D$1048576,Base!$BO$2)</f>
        <v>0</v>
      </c>
      <c r="BQ6" s="18">
        <f>SUMIFS(Lançamentos!$L$4:$L$1048576,Lançamentos!$K$4:$K$1048576,Base!$A6,Lançamentos!$C$4:$C$1048576,Base!BQ$3,Lançamentos!$D$4:$D$1048576,Base!$BO$2)</f>
        <v>0</v>
      </c>
      <c r="BR6" s="18">
        <f>SUMIFS(Lançamentos!$L$4:$L$1048576,Lançamentos!$K$4:$K$1048576,Base!$A6,Lançamentos!$C$4:$C$1048576,Base!BR$3,Lançamentos!$D$4:$D$1048576,Base!$BO$2)</f>
        <v>0</v>
      </c>
      <c r="BS6" s="18">
        <f>SUMIFS(Lançamentos!$L$4:$L$1048576,Lançamentos!$K$4:$K$1048576,Base!$A6,Lançamentos!$C$4:$C$1048576,Base!BS$3,Lançamentos!$D$4:$D$1048576,Base!$BO$2)</f>
        <v>0</v>
      </c>
      <c r="BT6" s="18">
        <f>SUMIFS(Lançamentos!$L$4:$L$1048576,Lançamentos!$K$4:$K$1048576,Base!$A6,Lançamentos!$C$4:$C$1048576,Base!BT$3,Lançamentos!$D$4:$D$1048576,Base!$BO$2)</f>
        <v>0</v>
      </c>
      <c r="BU6" s="18">
        <f>SUMIFS(Lançamentos!$L$4:$L$1048576,Lançamentos!$K$4:$K$1048576,Base!$A6,Lançamentos!$C$4:$C$1048576,Base!BU$3,Lançamentos!$D$4:$D$1048576,Base!$BO$2)</f>
        <v>0</v>
      </c>
      <c r="BV6" s="18">
        <f>SUMIFS(Lançamentos!$L$4:$L$1048576,Lançamentos!$K$4:$K$1048576,Base!$A6,Lançamentos!$C$4:$C$1048576,Base!BV$3,Lançamentos!$D$4:$D$1048576,Base!$BO$2)</f>
        <v>0</v>
      </c>
      <c r="BW6" s="18">
        <f>SUMIFS(Lançamentos!$L$4:$L$1048576,Lançamentos!$K$4:$K$1048576,Base!$A6,Lançamentos!$C$4:$C$1048576,Base!BW$3,Lançamentos!$D$4:$D$1048576,Base!$BO$2)</f>
        <v>0</v>
      </c>
      <c r="BX6" s="18">
        <f>SUMIFS(Lançamentos!$L$4:$L$1048576,Lançamentos!$K$4:$K$1048576,Base!$A6,Lançamentos!$C$4:$C$1048576,Base!BX$3,Lançamentos!$D$4:$D$1048576,Base!$BO$2)</f>
        <v>0</v>
      </c>
      <c r="BY6" s="18">
        <f>SUMIFS(Lançamentos!$L$4:$L$1048576,Lançamentos!$K$4:$K$1048576,Base!$A6,Lançamentos!$C$4:$C$1048576,Base!BY$3,Lançamentos!$D$4:$D$1048576,Base!$BO$2)</f>
        <v>0</v>
      </c>
      <c r="BZ6" s="18">
        <f>SUMIFS(Lançamentos!$L$4:$L$1048576,Lançamentos!$K$4:$K$1048576,Base!$A6,Lançamentos!$C$4:$C$1048576,Base!BZ$3,Lançamentos!$D$4:$D$1048576,Base!$BO$2)</f>
        <v>0</v>
      </c>
      <c r="CA6" s="19">
        <f t="shared" ref="CA6:CA27" si="20">SUM(BO6:BZ6)</f>
        <v>0</v>
      </c>
      <c r="CB6" s="18">
        <f>SUMIFS(Lançamentos!$L$4:$L$1048576,Lançamentos!$K$4:$K$1048576,Base!$A6,Lançamentos!$C$4:$C$1048576,Base!CB$3,Lançamentos!$D$4:$D$1048576,Base!$CB$2)</f>
        <v>0</v>
      </c>
      <c r="CC6" s="18">
        <f>SUMIFS(Lançamentos!$L$4:$L$1048576,Lançamentos!$K$4:$K$1048576,Base!$A6,Lançamentos!$C$4:$C$1048576,Base!CC$3,Lançamentos!$D$4:$D$1048576,Base!$CB$2)</f>
        <v>0</v>
      </c>
      <c r="CD6" s="18">
        <f>SUMIFS(Lançamentos!$L$4:$L$1048576,Lançamentos!$K$4:$K$1048576,Base!$A6,Lançamentos!$C$4:$C$1048576,Base!CD$3,Lançamentos!$D$4:$D$1048576,Base!$CB$2)</f>
        <v>0</v>
      </c>
      <c r="CE6" s="18">
        <f>SUMIFS(Lançamentos!$L$4:$L$1048576,Lançamentos!$K$4:$K$1048576,Base!$A6,Lançamentos!$C$4:$C$1048576,Base!CE$3,Lançamentos!$D$4:$D$1048576,Base!$CB$2)</f>
        <v>0</v>
      </c>
      <c r="CF6" s="18">
        <f>SUMIFS(Lançamentos!$L$4:$L$1048576,Lançamentos!$K$4:$K$1048576,Base!$A6,Lançamentos!$C$4:$C$1048576,Base!CF$3,Lançamentos!$D$4:$D$1048576,Base!$CB$2)</f>
        <v>0</v>
      </c>
      <c r="CG6" s="18">
        <f>SUMIFS(Lançamentos!$L$4:$L$1048576,Lançamentos!$K$4:$K$1048576,Base!$A6,Lançamentos!$C$4:$C$1048576,Base!CG$3,Lançamentos!$D$4:$D$1048576,Base!$CB$2)</f>
        <v>0</v>
      </c>
      <c r="CH6" s="18">
        <f>SUMIFS(Lançamentos!$L$4:$L$1048576,Lançamentos!$K$4:$K$1048576,Base!$A6,Lançamentos!$C$4:$C$1048576,Base!CH$3,Lançamentos!$D$4:$D$1048576,Base!$CB$2)</f>
        <v>0</v>
      </c>
      <c r="CI6" s="18">
        <f>SUMIFS(Lançamentos!$L$4:$L$1048576,Lançamentos!$K$4:$K$1048576,Base!$A6,Lançamentos!$C$4:$C$1048576,Base!CI$3,Lançamentos!$D$4:$D$1048576,Base!$CB$2)</f>
        <v>0</v>
      </c>
      <c r="CJ6" s="18">
        <f>SUMIFS(Lançamentos!$L$4:$L$1048576,Lançamentos!$K$4:$K$1048576,Base!$A6,Lançamentos!$C$4:$C$1048576,Base!CJ$3,Lançamentos!$D$4:$D$1048576,Base!$CB$2)</f>
        <v>0</v>
      </c>
      <c r="CK6" s="18">
        <f>SUMIFS(Lançamentos!$L$4:$L$1048576,Lançamentos!$K$4:$K$1048576,Base!$A6,Lançamentos!$C$4:$C$1048576,Base!CK$3,Lançamentos!$D$4:$D$1048576,Base!$CB$2)</f>
        <v>0</v>
      </c>
      <c r="CL6" s="18">
        <f>SUMIFS(Lançamentos!$L$4:$L$1048576,Lançamentos!$K$4:$K$1048576,Base!$A6,Lançamentos!$C$4:$C$1048576,Base!CL$3,Lançamentos!$D$4:$D$1048576,Base!$CB$2)</f>
        <v>0</v>
      </c>
      <c r="CM6" s="18">
        <f>SUMIFS(Lançamentos!$L$4:$L$1048576,Lançamentos!$K$4:$K$1048576,Base!$A6,Lançamentos!$C$4:$C$1048576,Base!CM$3,Lançamentos!$D$4:$D$1048576,Base!$CB$2)</f>
        <v>0</v>
      </c>
      <c r="CN6" s="19">
        <f t="shared" ref="CN6:CN27" si="21">SUM(CB6:CM6)</f>
        <v>0</v>
      </c>
      <c r="CO6" s="18">
        <f>SUMIFS(Lançamentos!$L$4:$L$1048576,Lançamentos!$K$4:$K$1048576,Base!$A6,Lançamentos!$C$4:$C$1048576,Base!CO$3,Lançamentos!$D$4:$D$1048576,Base!$CO$2)</f>
        <v>0</v>
      </c>
      <c r="CP6" s="18">
        <f>SUMIFS(Lançamentos!$L$4:$L$1048576,Lançamentos!$K$4:$K$1048576,Base!$A6,Lançamentos!$C$4:$C$1048576,Base!CP$3,Lançamentos!$D$4:$D$1048576,Base!$CO$2)</f>
        <v>0</v>
      </c>
      <c r="CQ6" s="18">
        <f>SUMIFS(Lançamentos!$L$4:$L$1048576,Lançamentos!$K$4:$K$1048576,Base!$A6,Lançamentos!$C$4:$C$1048576,Base!CQ$3,Lançamentos!$D$4:$D$1048576,Base!$CO$2)</f>
        <v>0</v>
      </c>
      <c r="CR6" s="18">
        <f>SUMIFS(Lançamentos!$L$4:$L$1048576,Lançamentos!$K$4:$K$1048576,Base!$A6,Lançamentos!$C$4:$C$1048576,Base!CR$3,Lançamentos!$D$4:$D$1048576,Base!$CO$2)</f>
        <v>0</v>
      </c>
      <c r="CS6" s="18">
        <f>SUMIFS(Lançamentos!$L$4:$L$1048576,Lançamentos!$K$4:$K$1048576,Base!$A6,Lançamentos!$C$4:$C$1048576,Base!CS$3,Lançamentos!$D$4:$D$1048576,Base!$CO$2)</f>
        <v>0</v>
      </c>
      <c r="CT6" s="18">
        <f>SUMIFS(Lançamentos!$L$4:$L$1048576,Lançamentos!$K$4:$K$1048576,Base!$A6,Lançamentos!$C$4:$C$1048576,Base!CT$3,Lançamentos!$D$4:$D$1048576,Base!$CO$2)</f>
        <v>0</v>
      </c>
      <c r="CU6" s="18">
        <f>SUMIFS(Lançamentos!$L$4:$L$1048576,Lançamentos!$K$4:$K$1048576,Base!$A6,Lançamentos!$C$4:$C$1048576,Base!CU$3,Lançamentos!$D$4:$D$1048576,Base!$CO$2)</f>
        <v>0</v>
      </c>
      <c r="CV6" s="18">
        <f>SUMIFS(Lançamentos!$L$4:$L$1048576,Lançamentos!$K$4:$K$1048576,Base!$A6,Lançamentos!$C$4:$C$1048576,Base!CV$3,Lançamentos!$D$4:$D$1048576,Base!$CO$2)</f>
        <v>0</v>
      </c>
      <c r="CW6" s="18">
        <f>SUMIFS(Lançamentos!$L$4:$L$1048576,Lançamentos!$K$4:$K$1048576,Base!$A6,Lançamentos!$C$4:$C$1048576,Base!CW$3,Lançamentos!$D$4:$D$1048576,Base!$CO$2)</f>
        <v>0</v>
      </c>
      <c r="CX6" s="18">
        <f>SUMIFS(Lançamentos!$L$4:$L$1048576,Lançamentos!$K$4:$K$1048576,Base!$A6,Lançamentos!$C$4:$C$1048576,Base!CX$3,Lançamentos!$D$4:$D$1048576,Base!$CO$2)</f>
        <v>0</v>
      </c>
      <c r="CY6" s="18">
        <f>SUMIFS(Lançamentos!$L$4:$L$1048576,Lançamentos!$K$4:$K$1048576,Base!$A6,Lançamentos!$C$4:$C$1048576,Base!CY$3,Lançamentos!$D$4:$D$1048576,Base!$CO$2)</f>
        <v>0</v>
      </c>
      <c r="CZ6" s="18">
        <f>SUMIFS(Lançamentos!$L$4:$L$1048576,Lançamentos!$K$4:$K$1048576,Base!$A6,Lançamentos!$C$4:$C$1048576,Base!CZ$3,Lançamentos!$D$4:$D$1048576,Base!$CO$2)</f>
        <v>0</v>
      </c>
      <c r="DA6" s="19">
        <f t="shared" ref="DA6:DA27" si="22">SUM(CO6:CZ6)</f>
        <v>0</v>
      </c>
      <c r="DB6" s="18">
        <f>SUMIFS(Lançamentos!$L$4:$L$1048576,Lançamentos!$K$4:$K$1048576,Base!$A6,Lançamentos!$C$4:$C$1048576,Base!DB$3,Lançamentos!$D$4:$D$1048576,Base!$DB$2)</f>
        <v>0</v>
      </c>
      <c r="DC6" s="18">
        <f>SUMIFS(Lançamentos!$L$4:$L$1048576,Lançamentos!$K$4:$K$1048576,Base!$A6,Lançamentos!$C$4:$C$1048576,Base!DC$3,Lançamentos!$D$4:$D$1048576,Base!$DB$2)</f>
        <v>0</v>
      </c>
      <c r="DD6" s="18">
        <f>SUMIFS(Lançamentos!$L$4:$L$1048576,Lançamentos!$K$4:$K$1048576,Base!$A6,Lançamentos!$C$4:$C$1048576,Base!DD$3,Lançamentos!$D$4:$D$1048576,Base!$DB$2)</f>
        <v>0</v>
      </c>
      <c r="DE6" s="18">
        <f>SUMIFS(Lançamentos!$L$4:$L$1048576,Lançamentos!$K$4:$K$1048576,Base!$A6,Lançamentos!$C$4:$C$1048576,Base!DE$3,Lançamentos!$D$4:$D$1048576,Base!$DB$2)</f>
        <v>0</v>
      </c>
      <c r="DF6" s="18">
        <f>SUMIFS(Lançamentos!$L$4:$L$1048576,Lançamentos!$K$4:$K$1048576,Base!$A6,Lançamentos!$C$4:$C$1048576,Base!DF$3,Lançamentos!$D$4:$D$1048576,Base!$DB$2)</f>
        <v>0</v>
      </c>
      <c r="DG6" s="18">
        <f>SUMIFS(Lançamentos!$L$4:$L$1048576,Lançamentos!$K$4:$K$1048576,Base!$A6,Lançamentos!$C$4:$C$1048576,Base!DG$3,Lançamentos!$D$4:$D$1048576,Base!$DB$2)</f>
        <v>0</v>
      </c>
      <c r="DH6" s="18">
        <f>SUMIFS(Lançamentos!$L$4:$L$1048576,Lançamentos!$K$4:$K$1048576,Base!$A6,Lançamentos!$C$4:$C$1048576,Base!DH$3,Lançamentos!$D$4:$D$1048576,Base!$DB$2)</f>
        <v>0</v>
      </c>
      <c r="DI6" s="18">
        <f>SUMIFS(Lançamentos!$L$4:$L$1048576,Lançamentos!$K$4:$K$1048576,Base!$A6,Lançamentos!$C$4:$C$1048576,Base!DI$3,Lançamentos!$D$4:$D$1048576,Base!$DB$2)</f>
        <v>0</v>
      </c>
      <c r="DJ6" s="18">
        <f>SUMIFS(Lançamentos!$L$4:$L$1048576,Lançamentos!$K$4:$K$1048576,Base!$A6,Lançamentos!$C$4:$C$1048576,Base!DJ$3,Lançamentos!$D$4:$D$1048576,Base!$DB$2)</f>
        <v>0</v>
      </c>
      <c r="DK6" s="18">
        <f>SUMIFS(Lançamentos!$L$4:$L$1048576,Lançamentos!$K$4:$K$1048576,Base!$A6,Lançamentos!$C$4:$C$1048576,Base!DK$3,Lançamentos!$D$4:$D$1048576,Base!$DB$2)</f>
        <v>0</v>
      </c>
      <c r="DL6" s="18">
        <f>SUMIFS(Lançamentos!$L$4:$L$1048576,Lançamentos!$K$4:$K$1048576,Base!$A6,Lançamentos!$C$4:$C$1048576,Base!DL$3,Lançamentos!$D$4:$D$1048576,Base!$DB$2)</f>
        <v>0</v>
      </c>
      <c r="DM6" s="18">
        <f>SUMIFS(Lançamentos!$L$4:$L$1048576,Lançamentos!$K$4:$K$1048576,Base!$A6,Lançamentos!$C$4:$C$1048576,Base!DM$3,Lançamentos!$D$4:$D$1048576,Base!$DB$2)</f>
        <v>0</v>
      </c>
      <c r="DN6" s="19">
        <f t="shared" ref="DN6:DN27" si="23">SUM(DB6:DM6)</f>
        <v>0</v>
      </c>
      <c r="DO6" s="18">
        <f>SUMIFS(Lançamentos!$L$4:$L$1048576,Lançamentos!$K$4:$K$1048576,Base!$A6,Lançamentos!$C$4:$C$1048576,Base!DO$3,Lançamentos!$D$4:$D$1048576,Base!$DO$2)</f>
        <v>0</v>
      </c>
      <c r="DP6" s="18">
        <f>SUMIFS(Lançamentos!$L$4:$L$1048576,Lançamentos!$K$4:$K$1048576,Base!$A6,Lançamentos!$C$4:$C$1048576,Base!DP$3,Lançamentos!$D$4:$D$1048576,Base!$DO$2)</f>
        <v>0</v>
      </c>
      <c r="DQ6" s="18">
        <f>SUMIFS(Lançamentos!$L$4:$L$1048576,Lançamentos!$K$4:$K$1048576,Base!$A6,Lançamentos!$C$4:$C$1048576,Base!DQ$3,Lançamentos!$D$4:$D$1048576,Base!$DO$2)</f>
        <v>0</v>
      </c>
      <c r="DR6" s="18">
        <f>SUMIFS(Lançamentos!$L$4:$L$1048576,Lançamentos!$K$4:$K$1048576,Base!$A6,Lançamentos!$C$4:$C$1048576,Base!DR$3,Lançamentos!$D$4:$D$1048576,Base!$DO$2)</f>
        <v>0</v>
      </c>
      <c r="DS6" s="18">
        <f>SUMIFS(Lançamentos!$L$4:$L$1048576,Lançamentos!$K$4:$K$1048576,Base!$A6,Lançamentos!$C$4:$C$1048576,Base!DS$3,Lançamentos!$D$4:$D$1048576,Base!$DO$2)</f>
        <v>0</v>
      </c>
      <c r="DT6" s="18">
        <f>SUMIFS(Lançamentos!$L$4:$L$1048576,Lançamentos!$K$4:$K$1048576,Base!$A6,Lançamentos!$C$4:$C$1048576,Base!DT$3,Lançamentos!$D$4:$D$1048576,Base!$DO$2)</f>
        <v>0</v>
      </c>
      <c r="DU6" s="18">
        <f>SUMIFS(Lançamentos!$L$4:$L$1048576,Lançamentos!$K$4:$K$1048576,Base!$A6,Lançamentos!$C$4:$C$1048576,Base!DU$3,Lançamentos!$D$4:$D$1048576,Base!$DO$2)</f>
        <v>0</v>
      </c>
      <c r="DV6" s="18">
        <f>SUMIFS(Lançamentos!$L$4:$L$1048576,Lançamentos!$K$4:$K$1048576,Base!$A6,Lançamentos!$C$4:$C$1048576,Base!DV$3,Lançamentos!$D$4:$D$1048576,Base!$DO$2)</f>
        <v>0</v>
      </c>
      <c r="DW6" s="18">
        <f>SUMIFS(Lançamentos!$L$4:$L$1048576,Lançamentos!$K$4:$K$1048576,Base!$A6,Lançamentos!$C$4:$C$1048576,Base!DW$3,Lançamentos!$D$4:$D$1048576,Base!$DO$2)</f>
        <v>0</v>
      </c>
      <c r="DX6" s="18">
        <f>SUMIFS(Lançamentos!$L$4:$L$1048576,Lançamentos!$K$4:$K$1048576,Base!$A6,Lançamentos!$C$4:$C$1048576,Base!DX$3,Lançamentos!$D$4:$D$1048576,Base!$DO$2)</f>
        <v>0</v>
      </c>
      <c r="DY6" s="18">
        <f>SUMIFS(Lançamentos!$L$4:$L$1048576,Lançamentos!$K$4:$K$1048576,Base!$A6,Lançamentos!$C$4:$C$1048576,Base!DY$3,Lançamentos!$D$4:$D$1048576,Base!$DO$2)</f>
        <v>0</v>
      </c>
      <c r="DZ6" s="18">
        <f>SUMIFS(Lançamentos!$L$4:$L$1048576,Lançamentos!$K$4:$K$1048576,Base!$A6,Lançamentos!$C$4:$C$1048576,Base!DZ$3,Lançamentos!$D$4:$D$1048576,Base!$DO$2)</f>
        <v>0</v>
      </c>
      <c r="EA6" s="19">
        <f t="shared" ref="EA6:EA27" si="24">SUM(DO6:DZ6)</f>
        <v>0</v>
      </c>
      <c r="EB6" s="18">
        <f>SUMIFS(Lançamentos!$L$4:$L$1048576,Lançamentos!$K$4:$K$1048576,Base!$A6,Lançamentos!$C$4:$C$1048576,Base!EB$3,Lançamentos!$D$4:$D$1048576,Base!$EB$2)</f>
        <v>0</v>
      </c>
      <c r="EC6" s="18">
        <f>SUMIFS(Lançamentos!$L$4:$L$1048576,Lançamentos!$K$4:$K$1048576,Base!$A6,Lançamentos!$C$4:$C$1048576,Base!EC$3,Lançamentos!$D$4:$D$1048576,Base!$EB$2)</f>
        <v>0</v>
      </c>
      <c r="ED6" s="18">
        <f>SUMIFS(Lançamentos!$L$4:$L$1048576,Lançamentos!$K$4:$K$1048576,Base!$A6,Lançamentos!$C$4:$C$1048576,Base!ED$3,Lançamentos!$D$4:$D$1048576,Base!$EB$2)</f>
        <v>0</v>
      </c>
      <c r="EE6" s="18">
        <f>SUMIFS(Lançamentos!$L$4:$L$1048576,Lançamentos!$K$4:$K$1048576,Base!$A6,Lançamentos!$C$4:$C$1048576,Base!EE$3,Lançamentos!$D$4:$D$1048576,Base!$EB$2)</f>
        <v>0</v>
      </c>
      <c r="EF6" s="18">
        <f>SUMIFS(Lançamentos!$L$4:$L$1048576,Lançamentos!$K$4:$K$1048576,Base!$A6,Lançamentos!$C$4:$C$1048576,Base!EF$3,Lançamentos!$D$4:$D$1048576,Base!$EB$2)</f>
        <v>0</v>
      </c>
      <c r="EG6" s="18">
        <f>SUMIFS(Lançamentos!$L$4:$L$1048576,Lançamentos!$K$4:$K$1048576,Base!$A6,Lançamentos!$C$4:$C$1048576,Base!EG$3,Lançamentos!$D$4:$D$1048576,Base!$EB$2)</f>
        <v>0</v>
      </c>
      <c r="EH6" s="18">
        <f>SUMIFS(Lançamentos!$L$4:$L$1048576,Lançamentos!$K$4:$K$1048576,Base!$A6,Lançamentos!$C$4:$C$1048576,Base!EH$3,Lançamentos!$D$4:$D$1048576,Base!$EB$2)</f>
        <v>0</v>
      </c>
      <c r="EI6" s="18">
        <f>SUMIFS(Lançamentos!$L$4:$L$1048576,Lançamentos!$K$4:$K$1048576,Base!$A6,Lançamentos!$C$4:$C$1048576,Base!EI$3,Lançamentos!$D$4:$D$1048576,Base!$EB$2)</f>
        <v>0</v>
      </c>
      <c r="EJ6" s="18">
        <f>SUMIFS(Lançamentos!$L$4:$L$1048576,Lançamentos!$K$4:$K$1048576,Base!$A6,Lançamentos!$C$4:$C$1048576,Base!EJ$3,Lançamentos!$D$4:$D$1048576,Base!$EB$2)</f>
        <v>0</v>
      </c>
      <c r="EK6" s="18">
        <f>SUMIFS(Lançamentos!$L$4:$L$1048576,Lançamentos!$K$4:$K$1048576,Base!$A6,Lançamentos!$C$4:$C$1048576,Base!EK$3,Lançamentos!$D$4:$D$1048576,Base!$EB$2)</f>
        <v>0</v>
      </c>
      <c r="EL6" s="18">
        <f>SUMIFS(Lançamentos!$L$4:$L$1048576,Lançamentos!$K$4:$K$1048576,Base!$A6,Lançamentos!$C$4:$C$1048576,Base!EL$3,Lançamentos!$D$4:$D$1048576,Base!$EB$2)</f>
        <v>0</v>
      </c>
      <c r="EM6" s="18">
        <f>SUMIFS(Lançamentos!$L$4:$L$1048576,Lançamentos!$K$4:$K$1048576,Base!$A6,Lançamentos!$C$4:$C$1048576,Base!EM$3,Lançamentos!$D$4:$D$1048576,Base!$EB$2)</f>
        <v>0</v>
      </c>
      <c r="EN6" s="19">
        <f t="shared" ref="EN6:EN27" si="25">SUM(EB6:EM6)</f>
        <v>0</v>
      </c>
      <c r="EO6" s="18">
        <f>SUMIFS(Lançamentos!$L$4:$L$1048576,Lançamentos!$K$4:$K$1048576,Base!$A6,Lançamentos!$C$4:$C$1048576,Base!EO$3,Lançamentos!$D$4:$D$1048576,Base!$EO$2)</f>
        <v>0</v>
      </c>
      <c r="EP6" s="18">
        <f>SUMIFS(Lançamentos!$L$4:$L$1048576,Lançamentos!$K$4:$K$1048576,Base!$A6,Lançamentos!$C$4:$C$1048576,Base!EP$3,Lançamentos!$D$4:$D$1048576,Base!$EO$2)</f>
        <v>0</v>
      </c>
      <c r="EQ6" s="18">
        <f>SUMIFS(Lançamentos!$L$4:$L$1048576,Lançamentos!$K$4:$K$1048576,Base!$A6,Lançamentos!$C$4:$C$1048576,Base!EQ$3,Lançamentos!$D$4:$D$1048576,Base!$EO$2)</f>
        <v>0</v>
      </c>
      <c r="ER6" s="18">
        <f>SUMIFS(Lançamentos!$L$4:$L$1048576,Lançamentos!$K$4:$K$1048576,Base!$A6,Lançamentos!$C$4:$C$1048576,Base!ER$3,Lançamentos!$D$4:$D$1048576,Base!$EO$2)</f>
        <v>0</v>
      </c>
      <c r="ES6" s="18">
        <f>SUMIFS(Lançamentos!$L$4:$L$1048576,Lançamentos!$K$4:$K$1048576,Base!$A6,Lançamentos!$C$4:$C$1048576,Base!ES$3,Lançamentos!$D$4:$D$1048576,Base!$EO$2)</f>
        <v>0</v>
      </c>
      <c r="ET6" s="18">
        <f>SUMIFS(Lançamentos!$L$4:$L$1048576,Lançamentos!$K$4:$K$1048576,Base!$A6,Lançamentos!$C$4:$C$1048576,Base!ET$3,Lançamentos!$D$4:$D$1048576,Base!$EO$2)</f>
        <v>0</v>
      </c>
      <c r="EU6" s="18">
        <f>SUMIFS(Lançamentos!$L$4:$L$1048576,Lançamentos!$K$4:$K$1048576,Base!$A6,Lançamentos!$C$4:$C$1048576,Base!EU$3,Lançamentos!$D$4:$D$1048576,Base!$EO$2)</f>
        <v>0</v>
      </c>
      <c r="EV6" s="18">
        <f>SUMIFS(Lançamentos!$L$4:$L$1048576,Lançamentos!$K$4:$K$1048576,Base!$A6,Lançamentos!$C$4:$C$1048576,Base!EV$3,Lançamentos!$D$4:$D$1048576,Base!$EO$2)</f>
        <v>0</v>
      </c>
      <c r="EW6" s="18">
        <f>SUMIFS(Lançamentos!$L$4:$L$1048576,Lançamentos!$K$4:$K$1048576,Base!$A6,Lançamentos!$C$4:$C$1048576,Base!EW$3,Lançamentos!$D$4:$D$1048576,Base!$EO$2)</f>
        <v>0</v>
      </c>
      <c r="EX6" s="18">
        <f>SUMIFS(Lançamentos!$L$4:$L$1048576,Lançamentos!$K$4:$K$1048576,Base!$A6,Lançamentos!$C$4:$C$1048576,Base!EX$3,Lançamentos!$D$4:$D$1048576,Base!$EO$2)</f>
        <v>0</v>
      </c>
      <c r="EY6" s="18">
        <f>SUMIFS(Lançamentos!$L$4:$L$1048576,Lançamentos!$K$4:$K$1048576,Base!$A6,Lançamentos!$C$4:$C$1048576,Base!EY$3,Lançamentos!$D$4:$D$1048576,Base!$EO$2)</f>
        <v>0</v>
      </c>
      <c r="EZ6" s="18">
        <f>SUMIFS(Lançamentos!$L$4:$L$1048576,Lançamentos!$K$4:$K$1048576,Base!$A6,Lançamentos!$C$4:$C$1048576,Base!EZ$3,Lançamentos!$D$4:$D$1048576,Base!$EO$2)</f>
        <v>0</v>
      </c>
      <c r="FA6" s="19">
        <f t="shared" ref="FA6:FA27" si="26">SUM(EO6:EZ6)</f>
        <v>0</v>
      </c>
      <c r="FB6" s="18">
        <f>SUMIFS(Lançamentos!$L$4:$L$1048576,Lançamentos!$K$4:$K$1048576,Base!$A6,Lançamentos!$C$4:$C$1048576,Base!FB$3,Lançamentos!$D$4:$D$1048576,Base!$FB$2)</f>
        <v>0</v>
      </c>
      <c r="FC6" s="18">
        <f>SUMIFS(Lançamentos!$L$4:$L$1048576,Lançamentos!$K$4:$K$1048576,Base!$A6,Lançamentos!$C$4:$C$1048576,Base!FC$3,Lançamentos!$D$4:$D$1048576,Base!$FB$2)</f>
        <v>0</v>
      </c>
      <c r="FD6" s="18">
        <f>SUMIFS(Lançamentos!$L$4:$L$1048576,Lançamentos!$K$4:$K$1048576,Base!$A6,Lançamentos!$C$4:$C$1048576,Base!FD$3,Lançamentos!$D$4:$D$1048576,Base!$FB$2)</f>
        <v>0</v>
      </c>
      <c r="FE6" s="18">
        <f>SUMIFS(Lançamentos!$L$4:$L$1048576,Lançamentos!$K$4:$K$1048576,Base!$A6,Lançamentos!$C$4:$C$1048576,Base!FE$3,Lançamentos!$D$4:$D$1048576,Base!$FB$2)</f>
        <v>0</v>
      </c>
      <c r="FF6" s="18">
        <f>SUMIFS(Lançamentos!$L$4:$L$1048576,Lançamentos!$K$4:$K$1048576,Base!$A6,Lançamentos!$C$4:$C$1048576,Base!FF$3,Lançamentos!$D$4:$D$1048576,Base!$FB$2)</f>
        <v>0</v>
      </c>
      <c r="FG6" s="18">
        <f>SUMIFS(Lançamentos!$L$4:$L$1048576,Lançamentos!$K$4:$K$1048576,Base!$A6,Lançamentos!$C$4:$C$1048576,Base!FG$3,Lançamentos!$D$4:$D$1048576,Base!$FB$2)</f>
        <v>0</v>
      </c>
      <c r="FH6" s="18">
        <f>SUMIFS(Lançamentos!$L$4:$L$1048576,Lançamentos!$K$4:$K$1048576,Base!$A6,Lançamentos!$C$4:$C$1048576,Base!FH$3,Lançamentos!$D$4:$D$1048576,Base!$FB$2)</f>
        <v>0</v>
      </c>
      <c r="FI6" s="18">
        <f>SUMIFS(Lançamentos!$L$4:$L$1048576,Lançamentos!$K$4:$K$1048576,Base!$A6,Lançamentos!$C$4:$C$1048576,Base!FI$3,Lançamentos!$D$4:$D$1048576,Base!$FB$2)</f>
        <v>0</v>
      </c>
      <c r="FJ6" s="18">
        <f>SUMIFS(Lançamentos!$L$4:$L$1048576,Lançamentos!$K$4:$K$1048576,Base!$A6,Lançamentos!$C$4:$C$1048576,Base!FJ$3,Lançamentos!$D$4:$D$1048576,Base!$FB$2)</f>
        <v>0</v>
      </c>
      <c r="FK6" s="18">
        <f>SUMIFS(Lançamentos!$L$4:$L$1048576,Lançamentos!$K$4:$K$1048576,Base!$A6,Lançamentos!$C$4:$C$1048576,Base!FK$3,Lançamentos!$D$4:$D$1048576,Base!$FB$2)</f>
        <v>0</v>
      </c>
      <c r="FL6" s="18">
        <f>SUMIFS(Lançamentos!$L$4:$L$1048576,Lançamentos!$K$4:$K$1048576,Base!$A6,Lançamentos!$C$4:$C$1048576,Base!FL$3,Lançamentos!$D$4:$D$1048576,Base!$FB$2)</f>
        <v>0</v>
      </c>
      <c r="FM6" s="18">
        <f>SUMIFS(Lançamentos!$L$4:$L$1048576,Lançamentos!$K$4:$K$1048576,Base!$A6,Lançamentos!$C$4:$C$1048576,Base!FM$3,Lançamentos!$D$4:$D$1048576,Base!$FB$2)</f>
        <v>0</v>
      </c>
      <c r="FN6" s="19">
        <f t="shared" ref="FN6:FN27" si="27">SUM(FB6:FM6)</f>
        <v>0</v>
      </c>
      <c r="FO6" s="18">
        <f>SUMIFS(Lançamentos!$L$4:$L$1048576,Lançamentos!$K$4:$K$1048576,Base!$A6,Lançamentos!$C$4:$C$1048576,Base!FO$3,Lançamentos!$D$4:$D$1048576,Base!$FO$2)</f>
        <v>0</v>
      </c>
      <c r="FP6" s="18">
        <f>SUMIFS(Lançamentos!$L$4:$L$1048576,Lançamentos!$K$4:$K$1048576,Base!$A6,Lançamentos!$C$4:$C$1048576,Base!FP$3,Lançamentos!$D$4:$D$1048576,Base!$FO$2)</f>
        <v>0</v>
      </c>
      <c r="FQ6" s="18">
        <f>SUMIFS(Lançamentos!$L$4:$L$1048576,Lançamentos!$K$4:$K$1048576,Base!$A6,Lançamentos!$C$4:$C$1048576,Base!FQ$3,Lançamentos!$D$4:$D$1048576,Base!$FO$2)</f>
        <v>0</v>
      </c>
      <c r="FR6" s="18">
        <f>SUMIFS(Lançamentos!$L$4:$L$1048576,Lançamentos!$K$4:$K$1048576,Base!$A6,Lançamentos!$C$4:$C$1048576,Base!FR$3,Lançamentos!$D$4:$D$1048576,Base!$FO$2)</f>
        <v>0</v>
      </c>
      <c r="FS6" s="18">
        <f>SUMIFS(Lançamentos!$L$4:$L$1048576,Lançamentos!$K$4:$K$1048576,Base!$A6,Lançamentos!$C$4:$C$1048576,Base!FS$3,Lançamentos!$D$4:$D$1048576,Base!$FO$2)</f>
        <v>0</v>
      </c>
      <c r="FT6" s="18">
        <f>SUMIFS(Lançamentos!$L$4:$L$1048576,Lançamentos!$K$4:$K$1048576,Base!$A6,Lançamentos!$C$4:$C$1048576,Base!FT$3,Lançamentos!$D$4:$D$1048576,Base!$FO$2)</f>
        <v>0</v>
      </c>
      <c r="FU6" s="18">
        <f>SUMIFS(Lançamentos!$L$4:$L$1048576,Lançamentos!$K$4:$K$1048576,Base!$A6,Lançamentos!$C$4:$C$1048576,Base!FU$3,Lançamentos!$D$4:$D$1048576,Base!$FO$2)</f>
        <v>0</v>
      </c>
      <c r="FV6" s="18">
        <f>SUMIFS(Lançamentos!$L$4:$L$1048576,Lançamentos!$K$4:$K$1048576,Base!$A6,Lançamentos!$C$4:$C$1048576,Base!FV$3,Lançamentos!$D$4:$D$1048576,Base!$FO$2)</f>
        <v>0</v>
      </c>
      <c r="FW6" s="18">
        <f>SUMIFS(Lançamentos!$L$4:$L$1048576,Lançamentos!$K$4:$K$1048576,Base!$A6,Lançamentos!$C$4:$C$1048576,Base!FW$3,Lançamentos!$D$4:$D$1048576,Base!$FO$2)</f>
        <v>0</v>
      </c>
      <c r="FX6" s="18">
        <f>SUMIFS(Lançamentos!$L$4:$L$1048576,Lançamentos!$K$4:$K$1048576,Base!$A6,Lançamentos!$C$4:$C$1048576,Base!FX$3,Lançamentos!$D$4:$D$1048576,Base!$FO$2)</f>
        <v>0</v>
      </c>
      <c r="FY6" s="18">
        <f>SUMIFS(Lançamentos!$L$4:$L$1048576,Lançamentos!$K$4:$K$1048576,Base!$A6,Lançamentos!$C$4:$C$1048576,Base!FY$3,Lançamentos!$D$4:$D$1048576,Base!$FO$2)</f>
        <v>0</v>
      </c>
      <c r="FZ6" s="18">
        <f>SUMIFS(Lançamentos!$L$4:$L$1048576,Lançamentos!$K$4:$K$1048576,Base!$A6,Lançamentos!$C$4:$C$1048576,Base!FZ$3,Lançamentos!$D$4:$D$1048576,Base!$FO$2)</f>
        <v>0</v>
      </c>
      <c r="GA6" s="19">
        <f t="shared" ref="GA6:GA27" si="28">SUM(FO6:FZ6)</f>
        <v>0</v>
      </c>
      <c r="GB6" s="18">
        <f>SUMIFS(Lançamentos!$L$4:$L$1048576,Lançamentos!$K$4:$K$1048576,Base!$A6,Lançamentos!$C$4:$C$1048576,Base!GB$3,Lançamentos!$D$4:$D$1048576,Base!$GB$2)</f>
        <v>0</v>
      </c>
      <c r="GC6" s="18">
        <f>SUMIFS(Lançamentos!$L$4:$L$1048576,Lançamentos!$K$4:$K$1048576,Base!$A6,Lançamentos!$C$4:$C$1048576,Base!GC$3,Lançamentos!$D$4:$D$1048576,Base!$GB$2)</f>
        <v>0</v>
      </c>
      <c r="GD6" s="18">
        <f>SUMIFS(Lançamentos!$L$4:$L$1048576,Lançamentos!$K$4:$K$1048576,Base!$A6,Lançamentos!$C$4:$C$1048576,Base!GD$3,Lançamentos!$D$4:$D$1048576,Base!$GB$2)</f>
        <v>0</v>
      </c>
      <c r="GE6" s="18">
        <f>SUMIFS(Lançamentos!$L$4:$L$1048576,Lançamentos!$K$4:$K$1048576,Base!$A6,Lançamentos!$C$4:$C$1048576,Base!GE$3,Lançamentos!$D$4:$D$1048576,Base!$GB$2)</f>
        <v>0</v>
      </c>
      <c r="GF6" s="18">
        <f>SUMIFS(Lançamentos!$L$4:$L$1048576,Lançamentos!$K$4:$K$1048576,Base!$A6,Lançamentos!$C$4:$C$1048576,Base!GF$3,Lançamentos!$D$4:$D$1048576,Base!$GB$2)</f>
        <v>0</v>
      </c>
      <c r="GG6" s="18">
        <f>SUMIFS(Lançamentos!$L$4:$L$1048576,Lançamentos!$K$4:$K$1048576,Base!$A6,Lançamentos!$C$4:$C$1048576,Base!GG$3,Lançamentos!$D$4:$D$1048576,Base!$GB$2)</f>
        <v>0</v>
      </c>
      <c r="GH6" s="18">
        <f>SUMIFS(Lançamentos!$L$4:$L$1048576,Lançamentos!$K$4:$K$1048576,Base!$A6,Lançamentos!$C$4:$C$1048576,Base!GH$3,Lançamentos!$D$4:$D$1048576,Base!$GB$2)</f>
        <v>0</v>
      </c>
      <c r="GI6" s="18">
        <f>SUMIFS(Lançamentos!$L$4:$L$1048576,Lançamentos!$K$4:$K$1048576,Base!$A6,Lançamentos!$C$4:$C$1048576,Base!GI$3,Lançamentos!$D$4:$D$1048576,Base!$GB$2)</f>
        <v>0</v>
      </c>
      <c r="GJ6" s="18">
        <f>SUMIFS(Lançamentos!$L$4:$L$1048576,Lançamentos!$K$4:$K$1048576,Base!$A6,Lançamentos!$C$4:$C$1048576,Base!GJ$3,Lançamentos!$D$4:$D$1048576,Base!$GB$2)</f>
        <v>0</v>
      </c>
      <c r="GK6" s="18">
        <f>SUMIFS(Lançamentos!$L$4:$L$1048576,Lançamentos!$K$4:$K$1048576,Base!$A6,Lançamentos!$C$4:$C$1048576,Base!GK$3,Lançamentos!$D$4:$D$1048576,Base!$GB$2)</f>
        <v>0</v>
      </c>
      <c r="GL6" s="18">
        <f>SUMIFS(Lançamentos!$L$4:$L$1048576,Lançamentos!$K$4:$K$1048576,Base!$A6,Lançamentos!$C$4:$C$1048576,Base!GL$3,Lançamentos!$D$4:$D$1048576,Base!$GB$2)</f>
        <v>0</v>
      </c>
      <c r="GM6" s="18">
        <f>SUMIFS(Lançamentos!$L$4:$L$1048576,Lançamentos!$K$4:$K$1048576,Base!$A6,Lançamentos!$C$4:$C$1048576,Base!GM$3,Lançamentos!$D$4:$D$1048576,Base!$GB$2)</f>
        <v>0</v>
      </c>
      <c r="GN6" s="19">
        <f t="shared" ref="GN6:GN27" si="29">SUM(GB6:GM6)</f>
        <v>0</v>
      </c>
      <c r="GP6" s="9">
        <v>2025</v>
      </c>
    </row>
    <row r="7" spans="1:209" ht="15" customHeight="1">
      <c r="A7" s="17" t="str">
        <f>IF(Lançamentos!A6="","",Lançamentos!A6)</f>
        <v>PIX</v>
      </c>
      <c r="B7" s="18">
        <f>SUMIFS(Lançamentos!$L$4:$L$1048576,Lançamentos!$K$4:$K$1048576,Base!$A7,Lançamentos!$C$4:$C$1048576,Base!B$3,Lançamentos!$D$4:$D$1048576,Base!$B$2)</f>
        <v>0</v>
      </c>
      <c r="C7" s="18">
        <f>SUMIFS(Lançamentos!$L$4:$L$1048576,Lançamentos!$K$4:$K$1048576,Base!$A7,Lançamentos!$C$4:$C$1048576,Base!C$3,Lançamentos!$D$4:$D$1048576,Base!$B$2)</f>
        <v>0</v>
      </c>
      <c r="D7" s="18">
        <f>SUMIFS(Lançamentos!$L$4:$L$1048576,Lançamentos!$K$4:$K$1048576,Base!$A7,Lançamentos!$C$4:$C$1048576,Base!D$3,Lançamentos!$D$4:$D$1048576,Base!$B$2)</f>
        <v>0</v>
      </c>
      <c r="E7" s="18">
        <f>SUMIFS(Lançamentos!$L$4:$L$1048576,Lançamentos!$K$4:$K$1048576,Base!$A7,Lançamentos!$C$4:$C$1048576,Base!E$3,Lançamentos!$D$4:$D$1048576,Base!$B$2)</f>
        <v>0</v>
      </c>
      <c r="F7" s="18">
        <f>SUMIFS(Lançamentos!$L$4:$L$1048576,Lançamentos!$K$4:$K$1048576,Base!$A7,Lançamentos!$C$4:$C$1048576,Base!F$3,Lançamentos!$D$4:$D$1048576,Base!$B$2)</f>
        <v>0</v>
      </c>
      <c r="G7" s="18">
        <f>SUMIFS(Lançamentos!$L$4:$L$1048576,Lançamentos!$K$4:$K$1048576,Base!$A7,Lançamentos!$C$4:$C$1048576,Base!G$3,Lançamentos!$D$4:$D$1048576,Base!$B$2)</f>
        <v>0</v>
      </c>
      <c r="H7" s="18">
        <f>SUMIFS(Lançamentos!$L$4:$L$1048576,Lançamentos!$K$4:$K$1048576,Base!$A7,Lançamentos!$C$4:$C$1048576,Base!H$3,Lançamentos!$D$4:$D$1048576,Base!$B$2)</f>
        <v>0</v>
      </c>
      <c r="I7" s="18">
        <f>SUMIFS(Lançamentos!$L$4:$L$1048576,Lançamentos!$K$4:$K$1048576,Base!$A7,Lançamentos!$C$4:$C$1048576,Base!I$3,Lançamentos!$D$4:$D$1048576,Base!$B$2)</f>
        <v>0</v>
      </c>
      <c r="J7" s="18">
        <f>SUMIFS(Lançamentos!$L$4:$L$1048576,Lançamentos!$K$4:$K$1048576,Base!$A7,Lançamentos!$C$4:$C$1048576,Base!J$3,Lançamentos!$D$4:$D$1048576,Base!$B$2)</f>
        <v>0</v>
      </c>
      <c r="K7" s="18">
        <f>SUMIFS(Lançamentos!$L$4:$L$1048576,Lançamentos!$K$4:$K$1048576,Base!$A7,Lançamentos!$C$4:$C$1048576,Base!K$3,Lançamentos!$D$4:$D$1048576,Base!$B$2)</f>
        <v>0</v>
      </c>
      <c r="L7" s="18">
        <f>SUMIFS(Lançamentos!$L$4:$L$1048576,Lançamentos!$K$4:$K$1048576,Base!$A7,Lançamentos!$C$4:$C$1048576,Base!L$3,Lançamentos!$D$4:$D$1048576,Base!$B$2)</f>
        <v>0</v>
      </c>
      <c r="M7" s="18">
        <f>SUMIFS(Lançamentos!$L$4:$L$1048576,Lançamentos!$K$4:$K$1048576,Base!$A7,Lançamentos!$C$4:$C$1048576,Base!M$3,Lançamentos!$D$4:$D$1048576,Base!$B$2)</f>
        <v>0</v>
      </c>
      <c r="N7" s="19">
        <f t="shared" si="15"/>
        <v>0</v>
      </c>
      <c r="O7" s="18">
        <f>SUMIFS(Lançamentos!$L$4:$L$1048576,Lançamentos!$K$4:$K$1048576,Base!$A7,Lançamentos!$C$4:$C$1048576,Base!O$3,Lançamentos!$D$4:$D$1048576,Base!$O$2)</f>
        <v>0</v>
      </c>
      <c r="P7" s="18">
        <f>SUMIFS(Lançamentos!$L$4:$L$1048576,Lançamentos!$K$4:$K$1048576,Base!$A7,Lançamentos!$C$4:$C$1048576,Base!P$3,Lançamentos!$D$4:$D$1048576,Base!$O$2)</f>
        <v>0</v>
      </c>
      <c r="Q7" s="18">
        <f>SUMIFS(Lançamentos!$L$4:$L$1048576,Lançamentos!$K$4:$K$1048576,Base!$A7,Lançamentos!$C$4:$C$1048576,Base!Q$3,Lançamentos!$D$4:$D$1048576,Base!$O$2)</f>
        <v>0</v>
      </c>
      <c r="R7" s="18">
        <f>SUMIFS(Lançamentos!$L$4:$L$1048576,Lançamentos!$K$4:$K$1048576,Base!$A7,Lançamentos!$C$4:$C$1048576,Base!R$3,Lançamentos!$D$4:$D$1048576,Base!$O$2)</f>
        <v>0</v>
      </c>
      <c r="S7" s="18">
        <f>SUMIFS(Lançamentos!$L$4:$L$1048576,Lançamentos!$K$4:$K$1048576,Base!$A7,Lançamentos!$C$4:$C$1048576,Base!S$3,Lançamentos!$D$4:$D$1048576,Base!$O$2)</f>
        <v>0</v>
      </c>
      <c r="T7" s="18">
        <f>SUMIFS(Lançamentos!$L$4:$L$1048576,Lançamentos!$K$4:$K$1048576,Base!$A7,Lançamentos!$C$4:$C$1048576,Base!T$3,Lançamentos!$D$4:$D$1048576,Base!$O$2)</f>
        <v>0</v>
      </c>
      <c r="U7" s="18">
        <f>SUMIFS(Lançamentos!$L$4:$L$1048576,Lançamentos!$K$4:$K$1048576,Base!$A7,Lançamentos!$C$4:$C$1048576,Base!U$3,Lançamentos!$D$4:$D$1048576,Base!$O$2)</f>
        <v>0</v>
      </c>
      <c r="V7" s="18">
        <f>SUMIFS(Lançamentos!$L$4:$L$1048576,Lançamentos!$K$4:$K$1048576,Base!$A7,Lançamentos!$C$4:$C$1048576,Base!V$3,Lançamentos!$D$4:$D$1048576,Base!$O$2)</f>
        <v>0</v>
      </c>
      <c r="W7" s="18">
        <f>SUMIFS(Lançamentos!$L$4:$L$1048576,Lançamentos!$K$4:$K$1048576,Base!$A7,Lançamentos!$C$4:$C$1048576,Base!W$3,Lançamentos!$D$4:$D$1048576,Base!$O$2)</f>
        <v>0</v>
      </c>
      <c r="X7" s="18">
        <f>SUMIFS(Lançamentos!$L$4:$L$1048576,Lançamentos!$K$4:$K$1048576,Base!$A7,Lançamentos!$C$4:$C$1048576,Base!X$3,Lançamentos!$D$4:$D$1048576,Base!$O$2)</f>
        <v>0</v>
      </c>
      <c r="Y7" s="18">
        <f>SUMIFS(Lançamentos!$L$4:$L$1048576,Lançamentos!$K$4:$K$1048576,Base!$A7,Lançamentos!$C$4:$C$1048576,Base!Y$3,Lançamentos!$D$4:$D$1048576,Base!$O$2)</f>
        <v>0</v>
      </c>
      <c r="Z7" s="18">
        <f>SUMIFS(Lançamentos!$L$4:$L$1048576,Lançamentos!$K$4:$K$1048576,Base!$A7,Lançamentos!$C$4:$C$1048576,Base!Z$3,Lançamentos!$D$4:$D$1048576,Base!$O$2)</f>
        <v>0</v>
      </c>
      <c r="AA7" s="19">
        <f t="shared" si="16"/>
        <v>0</v>
      </c>
      <c r="AB7" s="18">
        <f>SUMIFS(Lançamentos!$L$4:$L$1048576,Lançamentos!$K$4:$K$1048576,Base!$A7,Lançamentos!$C$4:$C$1048576,Base!AB$3,Lançamentos!$D$4:$D$1048576,Base!$AB$2)</f>
        <v>0</v>
      </c>
      <c r="AC7" s="18">
        <f>SUMIFS(Lançamentos!$L$4:$L$1048576,Lançamentos!$K$4:$K$1048576,Base!$A7,Lançamentos!$C$4:$C$1048576,Base!AC$3,Lançamentos!$D$4:$D$1048576,Base!$AB$2)</f>
        <v>0</v>
      </c>
      <c r="AD7" s="18">
        <f>SUMIFS(Lançamentos!$L$4:$L$1048576,Lançamentos!$K$4:$K$1048576,Base!$A7,Lançamentos!$C$4:$C$1048576,Base!AD$3,Lançamentos!$D$4:$D$1048576,Base!$AB$2)</f>
        <v>0</v>
      </c>
      <c r="AE7" s="18">
        <f>SUMIFS(Lançamentos!$L$4:$L$1048576,Lançamentos!$K$4:$K$1048576,Base!$A7,Lançamentos!$C$4:$C$1048576,Base!AE$3,Lançamentos!$D$4:$D$1048576,Base!$AB$2)</f>
        <v>0</v>
      </c>
      <c r="AF7" s="18">
        <f>SUMIFS(Lançamentos!$L$4:$L$1048576,Lançamentos!$K$4:$K$1048576,Base!$A7,Lançamentos!$C$4:$C$1048576,Base!AF$3,Lançamentos!$D$4:$D$1048576,Base!$AB$2)</f>
        <v>0</v>
      </c>
      <c r="AG7" s="18">
        <f>SUMIFS(Lançamentos!$L$4:$L$1048576,Lançamentos!$K$4:$K$1048576,Base!$A7,Lançamentos!$C$4:$C$1048576,Base!AG$3,Lançamentos!$D$4:$D$1048576,Base!$AB$2)</f>
        <v>0</v>
      </c>
      <c r="AH7" s="18">
        <f>SUMIFS(Lançamentos!$L$4:$L$1048576,Lançamentos!$K$4:$K$1048576,Base!$A7,Lançamentos!$C$4:$C$1048576,Base!AH$3,Lançamentos!$D$4:$D$1048576,Base!$AB$2)</f>
        <v>0</v>
      </c>
      <c r="AI7" s="18">
        <f>SUMIFS(Lançamentos!$L$4:$L$1048576,Lançamentos!$K$4:$K$1048576,Base!$A7,Lançamentos!$C$4:$C$1048576,Base!AI$3,Lançamentos!$D$4:$D$1048576,Base!$AB$2)</f>
        <v>0</v>
      </c>
      <c r="AJ7" s="18">
        <f>SUMIFS(Lançamentos!$L$4:$L$1048576,Lançamentos!$K$4:$K$1048576,Base!$A7,Lançamentos!$C$4:$C$1048576,Base!AJ$3,Lançamentos!$D$4:$D$1048576,Base!$AB$2)</f>
        <v>0</v>
      </c>
      <c r="AK7" s="18">
        <f>SUMIFS(Lançamentos!$L$4:$L$1048576,Lançamentos!$K$4:$K$1048576,Base!$A7,Lançamentos!$C$4:$C$1048576,Base!AK$3,Lançamentos!$D$4:$D$1048576,Base!$AB$2)</f>
        <v>0</v>
      </c>
      <c r="AL7" s="18">
        <f>SUMIFS(Lançamentos!$L$4:$L$1048576,Lançamentos!$K$4:$K$1048576,Base!$A7,Lançamentos!$C$4:$C$1048576,Base!AL$3,Lançamentos!$D$4:$D$1048576,Base!$AB$2)</f>
        <v>0</v>
      </c>
      <c r="AM7" s="18">
        <f>SUMIFS(Lançamentos!$L$4:$L$1048576,Lançamentos!$K$4:$K$1048576,Base!$A7,Lançamentos!$C$4:$C$1048576,Base!AM$3,Lançamentos!$D$4:$D$1048576,Base!$AB$2)</f>
        <v>0</v>
      </c>
      <c r="AN7" s="19">
        <f t="shared" si="17"/>
        <v>0</v>
      </c>
      <c r="AO7" s="18">
        <f>SUMIFS(Lançamentos!$L$4:$L$1048576,Lançamentos!$K$4:$K$1048576,Base!$A7,Lançamentos!$C$4:$C$1048576,Base!AO$3,Lançamentos!$D$4:$D$1048576,Base!$AO$2)</f>
        <v>0</v>
      </c>
      <c r="AP7" s="18">
        <f>SUMIFS(Lançamentos!$L$4:$L$1048576,Lançamentos!$K$4:$K$1048576,Base!$A7,Lançamentos!$C$4:$C$1048576,Base!AP$3,Lançamentos!$D$4:$D$1048576,Base!$AO$2)</f>
        <v>0</v>
      </c>
      <c r="AQ7" s="18">
        <f>SUMIFS(Lançamentos!$L$4:$L$1048576,Lançamentos!$K$4:$K$1048576,Base!$A7,Lançamentos!$C$4:$C$1048576,Base!AQ$3,Lançamentos!$D$4:$D$1048576,Base!$AO$2)</f>
        <v>0</v>
      </c>
      <c r="AR7" s="18">
        <f>SUMIFS(Lançamentos!$L$4:$L$1048576,Lançamentos!$K$4:$K$1048576,Base!$A7,Lançamentos!$C$4:$C$1048576,Base!AR$3,Lançamentos!$D$4:$D$1048576,Base!$AO$2)</f>
        <v>0</v>
      </c>
      <c r="AS7" s="18">
        <f>SUMIFS(Lançamentos!$L$4:$L$1048576,Lançamentos!$K$4:$K$1048576,Base!$A7,Lançamentos!$C$4:$C$1048576,Base!AS$3,Lançamentos!$D$4:$D$1048576,Base!$AO$2)</f>
        <v>0</v>
      </c>
      <c r="AT7" s="18">
        <f>SUMIFS(Lançamentos!$L$4:$L$1048576,Lançamentos!$K$4:$K$1048576,Base!$A7,Lançamentos!$C$4:$C$1048576,Base!AT$3,Lançamentos!$D$4:$D$1048576,Base!$AO$2)</f>
        <v>0</v>
      </c>
      <c r="AU7" s="18">
        <f>SUMIFS(Lançamentos!$L$4:$L$1048576,Lançamentos!$K$4:$K$1048576,Base!$A7,Lançamentos!$C$4:$C$1048576,Base!AU$3,Lançamentos!$D$4:$D$1048576,Base!$AO$2)</f>
        <v>0</v>
      </c>
      <c r="AV7" s="18">
        <f>SUMIFS(Lançamentos!$L$4:$L$1048576,Lançamentos!$K$4:$K$1048576,Base!$A7,Lançamentos!$C$4:$C$1048576,Base!AV$3,Lançamentos!$D$4:$D$1048576,Base!$AO$2)</f>
        <v>0</v>
      </c>
      <c r="AW7" s="18">
        <f>SUMIFS(Lançamentos!$L$4:$L$1048576,Lançamentos!$K$4:$K$1048576,Base!$A7,Lançamentos!$C$4:$C$1048576,Base!AW$3,Lançamentos!$D$4:$D$1048576,Base!$AO$2)</f>
        <v>0</v>
      </c>
      <c r="AX7" s="18">
        <f>SUMIFS(Lançamentos!$L$4:$L$1048576,Lançamentos!$K$4:$K$1048576,Base!$A7,Lançamentos!$C$4:$C$1048576,Base!AX$3,Lançamentos!$D$4:$D$1048576,Base!$AO$2)</f>
        <v>0</v>
      </c>
      <c r="AY7" s="18">
        <f>SUMIFS(Lançamentos!$L$4:$L$1048576,Lançamentos!$K$4:$K$1048576,Base!$A7,Lançamentos!$C$4:$C$1048576,Base!AY$3,Lançamentos!$D$4:$D$1048576,Base!$AO$2)</f>
        <v>0</v>
      </c>
      <c r="AZ7" s="18">
        <f>SUMIFS(Lançamentos!$L$4:$L$1048576,Lançamentos!$K$4:$K$1048576,Base!$A7,Lançamentos!$C$4:$C$1048576,Base!AZ$3,Lançamentos!$D$4:$D$1048576,Base!$AO$2)</f>
        <v>0</v>
      </c>
      <c r="BA7" s="19">
        <f t="shared" si="18"/>
        <v>0</v>
      </c>
      <c r="BB7" s="18">
        <f>SUMIFS(Lançamentos!$L$4:$L$1048576,Lançamentos!$K$4:$K$1048576,Base!$A7,Lançamentos!$C$4:$C$1048576,Base!BB$3,Lançamentos!$D$4:$D$1048576,Base!$BB$2)</f>
        <v>0</v>
      </c>
      <c r="BC7" s="18">
        <f>SUMIFS(Lançamentos!$L$4:$L$1048576,Lançamentos!$K$4:$K$1048576,Base!$A7,Lançamentos!$C$4:$C$1048576,Base!BC$3,Lançamentos!$D$4:$D$1048576,Base!$BB$2)</f>
        <v>0</v>
      </c>
      <c r="BD7" s="18">
        <f>SUMIFS(Lançamentos!$L$4:$L$1048576,Lançamentos!$K$4:$K$1048576,Base!$A7,Lançamentos!$C$4:$C$1048576,Base!BD$3,Lançamentos!$D$4:$D$1048576,Base!$BB$2)</f>
        <v>0</v>
      </c>
      <c r="BE7" s="18">
        <f>SUMIFS(Lançamentos!$L$4:$L$1048576,Lançamentos!$K$4:$K$1048576,Base!$A7,Lançamentos!$C$4:$C$1048576,Base!BE$3,Lançamentos!$D$4:$D$1048576,Base!$BB$2)</f>
        <v>0</v>
      </c>
      <c r="BF7" s="18">
        <f>SUMIFS(Lançamentos!$L$4:$L$1048576,Lançamentos!$K$4:$K$1048576,Base!$A7,Lançamentos!$C$4:$C$1048576,Base!BF$3,Lançamentos!$D$4:$D$1048576,Base!$BB$2)</f>
        <v>0</v>
      </c>
      <c r="BG7" s="18">
        <f>SUMIFS(Lançamentos!$L$4:$L$1048576,Lançamentos!$K$4:$K$1048576,Base!$A7,Lançamentos!$C$4:$C$1048576,Base!BG$3,Lançamentos!$D$4:$D$1048576,Base!$BB$2)</f>
        <v>0</v>
      </c>
      <c r="BH7" s="18">
        <f>SUMIFS(Lançamentos!$L$4:$L$1048576,Lançamentos!$K$4:$K$1048576,Base!$A7,Lançamentos!$C$4:$C$1048576,Base!BH$3,Lançamentos!$D$4:$D$1048576,Base!$BB$2)</f>
        <v>0</v>
      </c>
      <c r="BI7" s="18">
        <f>SUMIFS(Lançamentos!$L$4:$L$1048576,Lançamentos!$K$4:$K$1048576,Base!$A7,Lançamentos!$C$4:$C$1048576,Base!BI$3,Lançamentos!$D$4:$D$1048576,Base!$BB$2)</f>
        <v>0</v>
      </c>
      <c r="BJ7" s="18">
        <f>SUMIFS(Lançamentos!$L$4:$L$1048576,Lançamentos!$K$4:$K$1048576,Base!$A7,Lançamentos!$C$4:$C$1048576,Base!BJ$3,Lançamentos!$D$4:$D$1048576,Base!$BB$2)</f>
        <v>0</v>
      </c>
      <c r="BK7" s="18">
        <f>SUMIFS(Lançamentos!$L$4:$L$1048576,Lançamentos!$K$4:$K$1048576,Base!$A7,Lançamentos!$C$4:$C$1048576,Base!BK$3,Lançamentos!$D$4:$D$1048576,Base!$BB$2)</f>
        <v>0</v>
      </c>
      <c r="BL7" s="18">
        <f>SUMIFS(Lançamentos!$L$4:$L$1048576,Lançamentos!$K$4:$K$1048576,Base!$A7,Lançamentos!$C$4:$C$1048576,Base!BL$3,Lançamentos!$D$4:$D$1048576,Base!$BB$2)</f>
        <v>0</v>
      </c>
      <c r="BM7" s="18">
        <f>SUMIFS(Lançamentos!$L$4:$L$1048576,Lançamentos!$K$4:$K$1048576,Base!$A7,Lançamentos!$C$4:$C$1048576,Base!BM$3,Lançamentos!$D$4:$D$1048576,Base!$BB$2)</f>
        <v>0</v>
      </c>
      <c r="BN7" s="19">
        <f t="shared" si="19"/>
        <v>0</v>
      </c>
      <c r="BO7" s="18">
        <f>SUMIFS(Lançamentos!$L$4:$L$1048576,Lançamentos!$K$4:$K$1048576,Base!$A7,Lançamentos!$C$4:$C$1048576,Base!BO$3,Lançamentos!$D$4:$D$1048576,Base!$BO$2)</f>
        <v>0</v>
      </c>
      <c r="BP7" s="18">
        <f>SUMIFS(Lançamentos!$L$4:$L$1048576,Lançamentos!$K$4:$K$1048576,Base!$A7,Lançamentos!$C$4:$C$1048576,Base!BP$3,Lançamentos!$D$4:$D$1048576,Base!$BO$2)</f>
        <v>0</v>
      </c>
      <c r="BQ7" s="18">
        <f>SUMIFS(Lançamentos!$L$4:$L$1048576,Lançamentos!$K$4:$K$1048576,Base!$A7,Lançamentos!$C$4:$C$1048576,Base!BQ$3,Lançamentos!$D$4:$D$1048576,Base!$BO$2)</f>
        <v>0</v>
      </c>
      <c r="BR7" s="18">
        <f>SUMIFS(Lançamentos!$L$4:$L$1048576,Lançamentos!$K$4:$K$1048576,Base!$A7,Lançamentos!$C$4:$C$1048576,Base!BR$3,Lançamentos!$D$4:$D$1048576,Base!$BO$2)</f>
        <v>0</v>
      </c>
      <c r="BS7" s="18">
        <f>SUMIFS(Lançamentos!$L$4:$L$1048576,Lançamentos!$K$4:$K$1048576,Base!$A7,Lançamentos!$C$4:$C$1048576,Base!BS$3,Lançamentos!$D$4:$D$1048576,Base!$BO$2)</f>
        <v>0</v>
      </c>
      <c r="BT7" s="18">
        <f>SUMIFS(Lançamentos!$L$4:$L$1048576,Lançamentos!$K$4:$K$1048576,Base!$A7,Lançamentos!$C$4:$C$1048576,Base!BT$3,Lançamentos!$D$4:$D$1048576,Base!$BO$2)</f>
        <v>0</v>
      </c>
      <c r="BU7" s="18">
        <f>SUMIFS(Lançamentos!$L$4:$L$1048576,Lançamentos!$K$4:$K$1048576,Base!$A7,Lançamentos!$C$4:$C$1048576,Base!BU$3,Lançamentos!$D$4:$D$1048576,Base!$BO$2)</f>
        <v>0</v>
      </c>
      <c r="BV7" s="18">
        <f>SUMIFS(Lançamentos!$L$4:$L$1048576,Lançamentos!$K$4:$K$1048576,Base!$A7,Lançamentos!$C$4:$C$1048576,Base!BV$3,Lançamentos!$D$4:$D$1048576,Base!$BO$2)</f>
        <v>0</v>
      </c>
      <c r="BW7" s="18">
        <f>SUMIFS(Lançamentos!$L$4:$L$1048576,Lançamentos!$K$4:$K$1048576,Base!$A7,Lançamentos!$C$4:$C$1048576,Base!BW$3,Lançamentos!$D$4:$D$1048576,Base!$BO$2)</f>
        <v>0</v>
      </c>
      <c r="BX7" s="18">
        <f>SUMIFS(Lançamentos!$L$4:$L$1048576,Lançamentos!$K$4:$K$1048576,Base!$A7,Lançamentos!$C$4:$C$1048576,Base!BX$3,Lançamentos!$D$4:$D$1048576,Base!$BO$2)</f>
        <v>0</v>
      </c>
      <c r="BY7" s="18">
        <f>SUMIFS(Lançamentos!$L$4:$L$1048576,Lançamentos!$K$4:$K$1048576,Base!$A7,Lançamentos!$C$4:$C$1048576,Base!BY$3,Lançamentos!$D$4:$D$1048576,Base!$BO$2)</f>
        <v>0</v>
      </c>
      <c r="BZ7" s="18">
        <f>SUMIFS(Lançamentos!$L$4:$L$1048576,Lançamentos!$K$4:$K$1048576,Base!$A7,Lançamentos!$C$4:$C$1048576,Base!BZ$3,Lançamentos!$D$4:$D$1048576,Base!$BO$2)</f>
        <v>0</v>
      </c>
      <c r="CA7" s="19">
        <f t="shared" si="20"/>
        <v>0</v>
      </c>
      <c r="CB7" s="18">
        <f>SUMIFS(Lançamentos!$L$4:$L$1048576,Lançamentos!$K$4:$K$1048576,Base!$A7,Lançamentos!$C$4:$C$1048576,Base!CB$3,Lançamentos!$D$4:$D$1048576,Base!$CB$2)</f>
        <v>0</v>
      </c>
      <c r="CC7" s="18">
        <f>SUMIFS(Lançamentos!$L$4:$L$1048576,Lançamentos!$K$4:$K$1048576,Base!$A7,Lançamentos!$C$4:$C$1048576,Base!CC$3,Lançamentos!$D$4:$D$1048576,Base!$CB$2)</f>
        <v>0</v>
      </c>
      <c r="CD7" s="18">
        <f>SUMIFS(Lançamentos!$L$4:$L$1048576,Lançamentos!$K$4:$K$1048576,Base!$A7,Lançamentos!$C$4:$C$1048576,Base!CD$3,Lançamentos!$D$4:$D$1048576,Base!$CB$2)</f>
        <v>0</v>
      </c>
      <c r="CE7" s="18">
        <f>SUMIFS(Lançamentos!$L$4:$L$1048576,Lançamentos!$K$4:$K$1048576,Base!$A7,Lançamentos!$C$4:$C$1048576,Base!CE$3,Lançamentos!$D$4:$D$1048576,Base!$CB$2)</f>
        <v>0</v>
      </c>
      <c r="CF7" s="18">
        <f>SUMIFS(Lançamentos!$L$4:$L$1048576,Lançamentos!$K$4:$K$1048576,Base!$A7,Lançamentos!$C$4:$C$1048576,Base!CF$3,Lançamentos!$D$4:$D$1048576,Base!$CB$2)</f>
        <v>0</v>
      </c>
      <c r="CG7" s="18">
        <f>SUMIFS(Lançamentos!$L$4:$L$1048576,Lançamentos!$K$4:$K$1048576,Base!$A7,Lançamentos!$C$4:$C$1048576,Base!CG$3,Lançamentos!$D$4:$D$1048576,Base!$CB$2)</f>
        <v>0</v>
      </c>
      <c r="CH7" s="18">
        <f>SUMIFS(Lançamentos!$L$4:$L$1048576,Lançamentos!$K$4:$K$1048576,Base!$A7,Lançamentos!$C$4:$C$1048576,Base!CH$3,Lançamentos!$D$4:$D$1048576,Base!$CB$2)</f>
        <v>0</v>
      </c>
      <c r="CI7" s="18">
        <f>SUMIFS(Lançamentos!$L$4:$L$1048576,Lançamentos!$K$4:$K$1048576,Base!$A7,Lançamentos!$C$4:$C$1048576,Base!CI$3,Lançamentos!$D$4:$D$1048576,Base!$CB$2)</f>
        <v>0</v>
      </c>
      <c r="CJ7" s="18">
        <f>SUMIFS(Lançamentos!$L$4:$L$1048576,Lançamentos!$K$4:$K$1048576,Base!$A7,Lançamentos!$C$4:$C$1048576,Base!CJ$3,Lançamentos!$D$4:$D$1048576,Base!$CB$2)</f>
        <v>0</v>
      </c>
      <c r="CK7" s="18">
        <f>SUMIFS(Lançamentos!$L$4:$L$1048576,Lançamentos!$K$4:$K$1048576,Base!$A7,Lançamentos!$C$4:$C$1048576,Base!CK$3,Lançamentos!$D$4:$D$1048576,Base!$CB$2)</f>
        <v>0</v>
      </c>
      <c r="CL7" s="18">
        <f>SUMIFS(Lançamentos!$L$4:$L$1048576,Lançamentos!$K$4:$K$1048576,Base!$A7,Lançamentos!$C$4:$C$1048576,Base!CL$3,Lançamentos!$D$4:$D$1048576,Base!$CB$2)</f>
        <v>0</v>
      </c>
      <c r="CM7" s="18">
        <f>SUMIFS(Lançamentos!$L$4:$L$1048576,Lançamentos!$K$4:$K$1048576,Base!$A7,Lançamentos!$C$4:$C$1048576,Base!CM$3,Lançamentos!$D$4:$D$1048576,Base!$CB$2)</f>
        <v>0</v>
      </c>
      <c r="CN7" s="19">
        <f t="shared" si="21"/>
        <v>0</v>
      </c>
      <c r="CO7" s="18">
        <f>SUMIFS(Lançamentos!$L$4:$L$1048576,Lançamentos!$K$4:$K$1048576,Base!$A7,Lançamentos!$C$4:$C$1048576,Base!CO$3,Lançamentos!$D$4:$D$1048576,Base!$CO$2)</f>
        <v>0</v>
      </c>
      <c r="CP7" s="18">
        <f>SUMIFS(Lançamentos!$L$4:$L$1048576,Lançamentos!$K$4:$K$1048576,Base!$A7,Lançamentos!$C$4:$C$1048576,Base!CP$3,Lançamentos!$D$4:$D$1048576,Base!$CO$2)</f>
        <v>0</v>
      </c>
      <c r="CQ7" s="18">
        <f>SUMIFS(Lançamentos!$L$4:$L$1048576,Lançamentos!$K$4:$K$1048576,Base!$A7,Lançamentos!$C$4:$C$1048576,Base!CQ$3,Lançamentos!$D$4:$D$1048576,Base!$CO$2)</f>
        <v>0</v>
      </c>
      <c r="CR7" s="18">
        <f>SUMIFS(Lançamentos!$L$4:$L$1048576,Lançamentos!$K$4:$K$1048576,Base!$A7,Lançamentos!$C$4:$C$1048576,Base!CR$3,Lançamentos!$D$4:$D$1048576,Base!$CO$2)</f>
        <v>0</v>
      </c>
      <c r="CS7" s="18">
        <f>SUMIFS(Lançamentos!$L$4:$L$1048576,Lançamentos!$K$4:$K$1048576,Base!$A7,Lançamentos!$C$4:$C$1048576,Base!CS$3,Lançamentos!$D$4:$D$1048576,Base!$CO$2)</f>
        <v>0</v>
      </c>
      <c r="CT7" s="18">
        <f>SUMIFS(Lançamentos!$L$4:$L$1048576,Lançamentos!$K$4:$K$1048576,Base!$A7,Lançamentos!$C$4:$C$1048576,Base!CT$3,Lançamentos!$D$4:$D$1048576,Base!$CO$2)</f>
        <v>0</v>
      </c>
      <c r="CU7" s="18">
        <f>SUMIFS(Lançamentos!$L$4:$L$1048576,Lançamentos!$K$4:$K$1048576,Base!$A7,Lançamentos!$C$4:$C$1048576,Base!CU$3,Lançamentos!$D$4:$D$1048576,Base!$CO$2)</f>
        <v>0</v>
      </c>
      <c r="CV7" s="18">
        <f>SUMIFS(Lançamentos!$L$4:$L$1048576,Lançamentos!$K$4:$K$1048576,Base!$A7,Lançamentos!$C$4:$C$1048576,Base!CV$3,Lançamentos!$D$4:$D$1048576,Base!$CO$2)</f>
        <v>0</v>
      </c>
      <c r="CW7" s="18">
        <f>SUMIFS(Lançamentos!$L$4:$L$1048576,Lançamentos!$K$4:$K$1048576,Base!$A7,Lançamentos!$C$4:$C$1048576,Base!CW$3,Lançamentos!$D$4:$D$1048576,Base!$CO$2)</f>
        <v>0</v>
      </c>
      <c r="CX7" s="18">
        <f>SUMIFS(Lançamentos!$L$4:$L$1048576,Lançamentos!$K$4:$K$1048576,Base!$A7,Lançamentos!$C$4:$C$1048576,Base!CX$3,Lançamentos!$D$4:$D$1048576,Base!$CO$2)</f>
        <v>0</v>
      </c>
      <c r="CY7" s="18">
        <f>SUMIFS(Lançamentos!$L$4:$L$1048576,Lançamentos!$K$4:$K$1048576,Base!$A7,Lançamentos!$C$4:$C$1048576,Base!CY$3,Lançamentos!$D$4:$D$1048576,Base!$CO$2)</f>
        <v>0</v>
      </c>
      <c r="CZ7" s="18">
        <f>SUMIFS(Lançamentos!$L$4:$L$1048576,Lançamentos!$K$4:$K$1048576,Base!$A7,Lançamentos!$C$4:$C$1048576,Base!CZ$3,Lançamentos!$D$4:$D$1048576,Base!$CO$2)</f>
        <v>0</v>
      </c>
      <c r="DA7" s="19">
        <f t="shared" si="22"/>
        <v>0</v>
      </c>
      <c r="DB7" s="18">
        <f>SUMIFS(Lançamentos!$L$4:$L$1048576,Lançamentos!$K$4:$K$1048576,Base!$A7,Lançamentos!$C$4:$C$1048576,Base!DB$3,Lançamentos!$D$4:$D$1048576,Base!$DB$2)</f>
        <v>0</v>
      </c>
      <c r="DC7" s="18">
        <f>SUMIFS(Lançamentos!$L$4:$L$1048576,Lançamentos!$K$4:$K$1048576,Base!$A7,Lançamentos!$C$4:$C$1048576,Base!DC$3,Lançamentos!$D$4:$D$1048576,Base!$DB$2)</f>
        <v>0</v>
      </c>
      <c r="DD7" s="18">
        <f>SUMIFS(Lançamentos!$L$4:$L$1048576,Lançamentos!$K$4:$K$1048576,Base!$A7,Lançamentos!$C$4:$C$1048576,Base!DD$3,Lançamentos!$D$4:$D$1048576,Base!$DB$2)</f>
        <v>0</v>
      </c>
      <c r="DE7" s="18">
        <f>SUMIFS(Lançamentos!$L$4:$L$1048576,Lançamentos!$K$4:$K$1048576,Base!$A7,Lançamentos!$C$4:$C$1048576,Base!DE$3,Lançamentos!$D$4:$D$1048576,Base!$DB$2)</f>
        <v>0</v>
      </c>
      <c r="DF7" s="18">
        <f>SUMIFS(Lançamentos!$L$4:$L$1048576,Lançamentos!$K$4:$K$1048576,Base!$A7,Lançamentos!$C$4:$C$1048576,Base!DF$3,Lançamentos!$D$4:$D$1048576,Base!$DB$2)</f>
        <v>0</v>
      </c>
      <c r="DG7" s="18">
        <f>SUMIFS(Lançamentos!$L$4:$L$1048576,Lançamentos!$K$4:$K$1048576,Base!$A7,Lançamentos!$C$4:$C$1048576,Base!DG$3,Lançamentos!$D$4:$D$1048576,Base!$DB$2)</f>
        <v>0</v>
      </c>
      <c r="DH7" s="18">
        <f>SUMIFS(Lançamentos!$L$4:$L$1048576,Lançamentos!$K$4:$K$1048576,Base!$A7,Lançamentos!$C$4:$C$1048576,Base!DH$3,Lançamentos!$D$4:$D$1048576,Base!$DB$2)</f>
        <v>0</v>
      </c>
      <c r="DI7" s="18">
        <f>SUMIFS(Lançamentos!$L$4:$L$1048576,Lançamentos!$K$4:$K$1048576,Base!$A7,Lançamentos!$C$4:$C$1048576,Base!DI$3,Lançamentos!$D$4:$D$1048576,Base!$DB$2)</f>
        <v>0</v>
      </c>
      <c r="DJ7" s="18">
        <f>SUMIFS(Lançamentos!$L$4:$L$1048576,Lançamentos!$K$4:$K$1048576,Base!$A7,Lançamentos!$C$4:$C$1048576,Base!DJ$3,Lançamentos!$D$4:$D$1048576,Base!$DB$2)</f>
        <v>0</v>
      </c>
      <c r="DK7" s="18">
        <f>SUMIFS(Lançamentos!$L$4:$L$1048576,Lançamentos!$K$4:$K$1048576,Base!$A7,Lançamentos!$C$4:$C$1048576,Base!DK$3,Lançamentos!$D$4:$D$1048576,Base!$DB$2)</f>
        <v>0</v>
      </c>
      <c r="DL7" s="18">
        <f>SUMIFS(Lançamentos!$L$4:$L$1048576,Lançamentos!$K$4:$K$1048576,Base!$A7,Lançamentos!$C$4:$C$1048576,Base!DL$3,Lançamentos!$D$4:$D$1048576,Base!$DB$2)</f>
        <v>0</v>
      </c>
      <c r="DM7" s="18">
        <f>SUMIFS(Lançamentos!$L$4:$L$1048576,Lançamentos!$K$4:$K$1048576,Base!$A7,Lançamentos!$C$4:$C$1048576,Base!DM$3,Lançamentos!$D$4:$D$1048576,Base!$DB$2)</f>
        <v>0</v>
      </c>
      <c r="DN7" s="19">
        <f t="shared" si="23"/>
        <v>0</v>
      </c>
      <c r="DO7" s="18">
        <f>SUMIFS(Lançamentos!$L$4:$L$1048576,Lançamentos!$K$4:$K$1048576,Base!$A7,Lançamentos!$C$4:$C$1048576,Base!DO$3,Lançamentos!$D$4:$D$1048576,Base!$DO$2)</f>
        <v>0</v>
      </c>
      <c r="DP7" s="18">
        <f>SUMIFS(Lançamentos!$L$4:$L$1048576,Lançamentos!$K$4:$K$1048576,Base!$A7,Lançamentos!$C$4:$C$1048576,Base!DP$3,Lançamentos!$D$4:$D$1048576,Base!$DO$2)</f>
        <v>0</v>
      </c>
      <c r="DQ7" s="18">
        <f>SUMIFS(Lançamentos!$L$4:$L$1048576,Lançamentos!$K$4:$K$1048576,Base!$A7,Lançamentos!$C$4:$C$1048576,Base!DQ$3,Lançamentos!$D$4:$D$1048576,Base!$DO$2)</f>
        <v>0</v>
      </c>
      <c r="DR7" s="18">
        <f>SUMIFS(Lançamentos!$L$4:$L$1048576,Lançamentos!$K$4:$K$1048576,Base!$A7,Lançamentos!$C$4:$C$1048576,Base!DR$3,Lançamentos!$D$4:$D$1048576,Base!$DO$2)</f>
        <v>0</v>
      </c>
      <c r="DS7" s="18">
        <f>SUMIFS(Lançamentos!$L$4:$L$1048576,Lançamentos!$K$4:$K$1048576,Base!$A7,Lançamentos!$C$4:$C$1048576,Base!DS$3,Lançamentos!$D$4:$D$1048576,Base!$DO$2)</f>
        <v>0</v>
      </c>
      <c r="DT7" s="18">
        <f>SUMIFS(Lançamentos!$L$4:$L$1048576,Lançamentos!$K$4:$K$1048576,Base!$A7,Lançamentos!$C$4:$C$1048576,Base!DT$3,Lançamentos!$D$4:$D$1048576,Base!$DO$2)</f>
        <v>0</v>
      </c>
      <c r="DU7" s="18">
        <f>SUMIFS(Lançamentos!$L$4:$L$1048576,Lançamentos!$K$4:$K$1048576,Base!$A7,Lançamentos!$C$4:$C$1048576,Base!DU$3,Lançamentos!$D$4:$D$1048576,Base!$DO$2)</f>
        <v>0</v>
      </c>
      <c r="DV7" s="18">
        <f>SUMIFS(Lançamentos!$L$4:$L$1048576,Lançamentos!$K$4:$K$1048576,Base!$A7,Lançamentos!$C$4:$C$1048576,Base!DV$3,Lançamentos!$D$4:$D$1048576,Base!$DO$2)</f>
        <v>0</v>
      </c>
      <c r="DW7" s="18">
        <f>SUMIFS(Lançamentos!$L$4:$L$1048576,Lançamentos!$K$4:$K$1048576,Base!$A7,Lançamentos!$C$4:$C$1048576,Base!DW$3,Lançamentos!$D$4:$D$1048576,Base!$DO$2)</f>
        <v>0</v>
      </c>
      <c r="DX7" s="18">
        <f>SUMIFS(Lançamentos!$L$4:$L$1048576,Lançamentos!$K$4:$K$1048576,Base!$A7,Lançamentos!$C$4:$C$1048576,Base!DX$3,Lançamentos!$D$4:$D$1048576,Base!$DO$2)</f>
        <v>0</v>
      </c>
      <c r="DY7" s="18">
        <f>SUMIFS(Lançamentos!$L$4:$L$1048576,Lançamentos!$K$4:$K$1048576,Base!$A7,Lançamentos!$C$4:$C$1048576,Base!DY$3,Lançamentos!$D$4:$D$1048576,Base!$DO$2)</f>
        <v>0</v>
      </c>
      <c r="DZ7" s="18">
        <f>SUMIFS(Lançamentos!$L$4:$L$1048576,Lançamentos!$K$4:$K$1048576,Base!$A7,Lançamentos!$C$4:$C$1048576,Base!DZ$3,Lançamentos!$D$4:$D$1048576,Base!$DO$2)</f>
        <v>0</v>
      </c>
      <c r="EA7" s="19">
        <f t="shared" si="24"/>
        <v>0</v>
      </c>
      <c r="EB7" s="18">
        <f>SUMIFS(Lançamentos!$L$4:$L$1048576,Lançamentos!$K$4:$K$1048576,Base!$A7,Lançamentos!$C$4:$C$1048576,Base!EB$3,Lançamentos!$D$4:$D$1048576,Base!$EB$2)</f>
        <v>0</v>
      </c>
      <c r="EC7" s="18">
        <f>SUMIFS(Lançamentos!$L$4:$L$1048576,Lançamentos!$K$4:$K$1048576,Base!$A7,Lançamentos!$C$4:$C$1048576,Base!EC$3,Lançamentos!$D$4:$D$1048576,Base!$EB$2)</f>
        <v>0</v>
      </c>
      <c r="ED7" s="18">
        <f>SUMIFS(Lançamentos!$L$4:$L$1048576,Lançamentos!$K$4:$K$1048576,Base!$A7,Lançamentos!$C$4:$C$1048576,Base!ED$3,Lançamentos!$D$4:$D$1048576,Base!$EB$2)</f>
        <v>0</v>
      </c>
      <c r="EE7" s="18">
        <f>SUMIFS(Lançamentos!$L$4:$L$1048576,Lançamentos!$K$4:$K$1048576,Base!$A7,Lançamentos!$C$4:$C$1048576,Base!EE$3,Lançamentos!$D$4:$D$1048576,Base!$EB$2)</f>
        <v>0</v>
      </c>
      <c r="EF7" s="18">
        <f>SUMIFS(Lançamentos!$L$4:$L$1048576,Lançamentos!$K$4:$K$1048576,Base!$A7,Lançamentos!$C$4:$C$1048576,Base!EF$3,Lançamentos!$D$4:$D$1048576,Base!$EB$2)</f>
        <v>0</v>
      </c>
      <c r="EG7" s="18">
        <f>SUMIFS(Lançamentos!$L$4:$L$1048576,Lançamentos!$K$4:$K$1048576,Base!$A7,Lançamentos!$C$4:$C$1048576,Base!EG$3,Lançamentos!$D$4:$D$1048576,Base!$EB$2)</f>
        <v>0</v>
      </c>
      <c r="EH7" s="18">
        <f>SUMIFS(Lançamentos!$L$4:$L$1048576,Lançamentos!$K$4:$K$1048576,Base!$A7,Lançamentos!$C$4:$C$1048576,Base!EH$3,Lançamentos!$D$4:$D$1048576,Base!$EB$2)</f>
        <v>0</v>
      </c>
      <c r="EI7" s="18">
        <f>SUMIFS(Lançamentos!$L$4:$L$1048576,Lançamentos!$K$4:$K$1048576,Base!$A7,Lançamentos!$C$4:$C$1048576,Base!EI$3,Lançamentos!$D$4:$D$1048576,Base!$EB$2)</f>
        <v>0</v>
      </c>
      <c r="EJ7" s="18">
        <f>SUMIFS(Lançamentos!$L$4:$L$1048576,Lançamentos!$K$4:$K$1048576,Base!$A7,Lançamentos!$C$4:$C$1048576,Base!EJ$3,Lançamentos!$D$4:$D$1048576,Base!$EB$2)</f>
        <v>0</v>
      </c>
      <c r="EK7" s="18">
        <f>SUMIFS(Lançamentos!$L$4:$L$1048576,Lançamentos!$K$4:$K$1048576,Base!$A7,Lançamentos!$C$4:$C$1048576,Base!EK$3,Lançamentos!$D$4:$D$1048576,Base!$EB$2)</f>
        <v>0</v>
      </c>
      <c r="EL7" s="18">
        <f>SUMIFS(Lançamentos!$L$4:$L$1048576,Lançamentos!$K$4:$K$1048576,Base!$A7,Lançamentos!$C$4:$C$1048576,Base!EL$3,Lançamentos!$D$4:$D$1048576,Base!$EB$2)</f>
        <v>0</v>
      </c>
      <c r="EM7" s="18">
        <f>SUMIFS(Lançamentos!$L$4:$L$1048576,Lançamentos!$K$4:$K$1048576,Base!$A7,Lançamentos!$C$4:$C$1048576,Base!EM$3,Lançamentos!$D$4:$D$1048576,Base!$EB$2)</f>
        <v>0</v>
      </c>
      <c r="EN7" s="19">
        <f t="shared" si="25"/>
        <v>0</v>
      </c>
      <c r="EO7" s="18">
        <f>SUMIFS(Lançamentos!$L$4:$L$1048576,Lançamentos!$K$4:$K$1048576,Base!$A7,Lançamentos!$C$4:$C$1048576,Base!EO$3,Lançamentos!$D$4:$D$1048576,Base!$EO$2)</f>
        <v>0</v>
      </c>
      <c r="EP7" s="18">
        <f>SUMIFS(Lançamentos!$L$4:$L$1048576,Lançamentos!$K$4:$K$1048576,Base!$A7,Lançamentos!$C$4:$C$1048576,Base!EP$3,Lançamentos!$D$4:$D$1048576,Base!$EO$2)</f>
        <v>0</v>
      </c>
      <c r="EQ7" s="18">
        <f>SUMIFS(Lançamentos!$L$4:$L$1048576,Lançamentos!$K$4:$K$1048576,Base!$A7,Lançamentos!$C$4:$C$1048576,Base!EQ$3,Lançamentos!$D$4:$D$1048576,Base!$EO$2)</f>
        <v>0</v>
      </c>
      <c r="ER7" s="18">
        <f>SUMIFS(Lançamentos!$L$4:$L$1048576,Lançamentos!$K$4:$K$1048576,Base!$A7,Lançamentos!$C$4:$C$1048576,Base!ER$3,Lançamentos!$D$4:$D$1048576,Base!$EO$2)</f>
        <v>0</v>
      </c>
      <c r="ES7" s="18">
        <f>SUMIFS(Lançamentos!$L$4:$L$1048576,Lançamentos!$K$4:$K$1048576,Base!$A7,Lançamentos!$C$4:$C$1048576,Base!ES$3,Lançamentos!$D$4:$D$1048576,Base!$EO$2)</f>
        <v>0</v>
      </c>
      <c r="ET7" s="18">
        <f>SUMIFS(Lançamentos!$L$4:$L$1048576,Lançamentos!$K$4:$K$1048576,Base!$A7,Lançamentos!$C$4:$C$1048576,Base!ET$3,Lançamentos!$D$4:$D$1048576,Base!$EO$2)</f>
        <v>0</v>
      </c>
      <c r="EU7" s="18">
        <f>SUMIFS(Lançamentos!$L$4:$L$1048576,Lançamentos!$K$4:$K$1048576,Base!$A7,Lançamentos!$C$4:$C$1048576,Base!EU$3,Lançamentos!$D$4:$D$1048576,Base!$EO$2)</f>
        <v>0</v>
      </c>
      <c r="EV7" s="18">
        <f>SUMIFS(Lançamentos!$L$4:$L$1048576,Lançamentos!$K$4:$K$1048576,Base!$A7,Lançamentos!$C$4:$C$1048576,Base!EV$3,Lançamentos!$D$4:$D$1048576,Base!$EO$2)</f>
        <v>0</v>
      </c>
      <c r="EW7" s="18">
        <f>SUMIFS(Lançamentos!$L$4:$L$1048576,Lançamentos!$K$4:$K$1048576,Base!$A7,Lançamentos!$C$4:$C$1048576,Base!EW$3,Lançamentos!$D$4:$D$1048576,Base!$EO$2)</f>
        <v>0</v>
      </c>
      <c r="EX7" s="18">
        <f>SUMIFS(Lançamentos!$L$4:$L$1048576,Lançamentos!$K$4:$K$1048576,Base!$A7,Lançamentos!$C$4:$C$1048576,Base!EX$3,Lançamentos!$D$4:$D$1048576,Base!$EO$2)</f>
        <v>0</v>
      </c>
      <c r="EY7" s="18">
        <f>SUMIFS(Lançamentos!$L$4:$L$1048576,Lançamentos!$K$4:$K$1048576,Base!$A7,Lançamentos!$C$4:$C$1048576,Base!EY$3,Lançamentos!$D$4:$D$1048576,Base!$EO$2)</f>
        <v>0</v>
      </c>
      <c r="EZ7" s="18">
        <f>SUMIFS(Lançamentos!$L$4:$L$1048576,Lançamentos!$K$4:$K$1048576,Base!$A7,Lançamentos!$C$4:$C$1048576,Base!EZ$3,Lançamentos!$D$4:$D$1048576,Base!$EO$2)</f>
        <v>0</v>
      </c>
      <c r="FA7" s="19">
        <f t="shared" si="26"/>
        <v>0</v>
      </c>
      <c r="FB7" s="18">
        <f>SUMIFS(Lançamentos!$L$4:$L$1048576,Lançamentos!$K$4:$K$1048576,Base!$A7,Lançamentos!$C$4:$C$1048576,Base!FB$3,Lançamentos!$D$4:$D$1048576,Base!$FB$2)</f>
        <v>0</v>
      </c>
      <c r="FC7" s="18">
        <f>SUMIFS(Lançamentos!$L$4:$L$1048576,Lançamentos!$K$4:$K$1048576,Base!$A7,Lançamentos!$C$4:$C$1048576,Base!FC$3,Lançamentos!$D$4:$D$1048576,Base!$FB$2)</f>
        <v>0</v>
      </c>
      <c r="FD7" s="18">
        <f>SUMIFS(Lançamentos!$L$4:$L$1048576,Lançamentos!$K$4:$K$1048576,Base!$A7,Lançamentos!$C$4:$C$1048576,Base!FD$3,Lançamentos!$D$4:$D$1048576,Base!$FB$2)</f>
        <v>0</v>
      </c>
      <c r="FE7" s="18">
        <f>SUMIFS(Lançamentos!$L$4:$L$1048576,Lançamentos!$K$4:$K$1048576,Base!$A7,Lançamentos!$C$4:$C$1048576,Base!FE$3,Lançamentos!$D$4:$D$1048576,Base!$FB$2)</f>
        <v>0</v>
      </c>
      <c r="FF7" s="18">
        <f>SUMIFS(Lançamentos!$L$4:$L$1048576,Lançamentos!$K$4:$K$1048576,Base!$A7,Lançamentos!$C$4:$C$1048576,Base!FF$3,Lançamentos!$D$4:$D$1048576,Base!$FB$2)</f>
        <v>0</v>
      </c>
      <c r="FG7" s="18">
        <f>SUMIFS(Lançamentos!$L$4:$L$1048576,Lançamentos!$K$4:$K$1048576,Base!$A7,Lançamentos!$C$4:$C$1048576,Base!FG$3,Lançamentos!$D$4:$D$1048576,Base!$FB$2)</f>
        <v>0</v>
      </c>
      <c r="FH7" s="18">
        <f>SUMIFS(Lançamentos!$L$4:$L$1048576,Lançamentos!$K$4:$K$1048576,Base!$A7,Lançamentos!$C$4:$C$1048576,Base!FH$3,Lançamentos!$D$4:$D$1048576,Base!$FB$2)</f>
        <v>0</v>
      </c>
      <c r="FI7" s="18">
        <f>SUMIFS(Lançamentos!$L$4:$L$1048576,Lançamentos!$K$4:$K$1048576,Base!$A7,Lançamentos!$C$4:$C$1048576,Base!FI$3,Lançamentos!$D$4:$D$1048576,Base!$FB$2)</f>
        <v>0</v>
      </c>
      <c r="FJ7" s="18">
        <f>SUMIFS(Lançamentos!$L$4:$L$1048576,Lançamentos!$K$4:$K$1048576,Base!$A7,Lançamentos!$C$4:$C$1048576,Base!FJ$3,Lançamentos!$D$4:$D$1048576,Base!$FB$2)</f>
        <v>0</v>
      </c>
      <c r="FK7" s="18">
        <f>SUMIFS(Lançamentos!$L$4:$L$1048576,Lançamentos!$K$4:$K$1048576,Base!$A7,Lançamentos!$C$4:$C$1048576,Base!FK$3,Lançamentos!$D$4:$D$1048576,Base!$FB$2)</f>
        <v>0</v>
      </c>
      <c r="FL7" s="18">
        <f>SUMIFS(Lançamentos!$L$4:$L$1048576,Lançamentos!$K$4:$K$1048576,Base!$A7,Lançamentos!$C$4:$C$1048576,Base!FL$3,Lançamentos!$D$4:$D$1048576,Base!$FB$2)</f>
        <v>0</v>
      </c>
      <c r="FM7" s="18">
        <f>SUMIFS(Lançamentos!$L$4:$L$1048576,Lançamentos!$K$4:$K$1048576,Base!$A7,Lançamentos!$C$4:$C$1048576,Base!FM$3,Lançamentos!$D$4:$D$1048576,Base!$FB$2)</f>
        <v>0</v>
      </c>
      <c r="FN7" s="19">
        <f t="shared" si="27"/>
        <v>0</v>
      </c>
      <c r="FO7" s="18">
        <f>SUMIFS(Lançamentos!$L$4:$L$1048576,Lançamentos!$K$4:$K$1048576,Base!$A7,Lançamentos!$C$4:$C$1048576,Base!FO$3,Lançamentos!$D$4:$D$1048576,Base!$FO$2)</f>
        <v>0</v>
      </c>
      <c r="FP7" s="18">
        <f>SUMIFS(Lançamentos!$L$4:$L$1048576,Lançamentos!$K$4:$K$1048576,Base!$A7,Lançamentos!$C$4:$C$1048576,Base!FP$3,Lançamentos!$D$4:$D$1048576,Base!$FO$2)</f>
        <v>0</v>
      </c>
      <c r="FQ7" s="18">
        <f>SUMIFS(Lançamentos!$L$4:$L$1048576,Lançamentos!$K$4:$K$1048576,Base!$A7,Lançamentos!$C$4:$C$1048576,Base!FQ$3,Lançamentos!$D$4:$D$1048576,Base!$FO$2)</f>
        <v>0</v>
      </c>
      <c r="FR7" s="18">
        <f>SUMIFS(Lançamentos!$L$4:$L$1048576,Lançamentos!$K$4:$K$1048576,Base!$A7,Lançamentos!$C$4:$C$1048576,Base!FR$3,Lançamentos!$D$4:$D$1048576,Base!$FO$2)</f>
        <v>0</v>
      </c>
      <c r="FS7" s="18">
        <f>SUMIFS(Lançamentos!$L$4:$L$1048576,Lançamentos!$K$4:$K$1048576,Base!$A7,Lançamentos!$C$4:$C$1048576,Base!FS$3,Lançamentos!$D$4:$D$1048576,Base!$FO$2)</f>
        <v>0</v>
      </c>
      <c r="FT7" s="18">
        <f>SUMIFS(Lançamentos!$L$4:$L$1048576,Lançamentos!$K$4:$K$1048576,Base!$A7,Lançamentos!$C$4:$C$1048576,Base!FT$3,Lançamentos!$D$4:$D$1048576,Base!$FO$2)</f>
        <v>0</v>
      </c>
      <c r="FU7" s="18">
        <f>SUMIFS(Lançamentos!$L$4:$L$1048576,Lançamentos!$K$4:$K$1048576,Base!$A7,Lançamentos!$C$4:$C$1048576,Base!FU$3,Lançamentos!$D$4:$D$1048576,Base!$FO$2)</f>
        <v>0</v>
      </c>
      <c r="FV7" s="18">
        <f>SUMIFS(Lançamentos!$L$4:$L$1048576,Lançamentos!$K$4:$K$1048576,Base!$A7,Lançamentos!$C$4:$C$1048576,Base!FV$3,Lançamentos!$D$4:$D$1048576,Base!$FO$2)</f>
        <v>0</v>
      </c>
      <c r="FW7" s="18">
        <f>SUMIFS(Lançamentos!$L$4:$L$1048576,Lançamentos!$K$4:$K$1048576,Base!$A7,Lançamentos!$C$4:$C$1048576,Base!FW$3,Lançamentos!$D$4:$D$1048576,Base!$FO$2)</f>
        <v>0</v>
      </c>
      <c r="FX7" s="18">
        <f>SUMIFS(Lançamentos!$L$4:$L$1048576,Lançamentos!$K$4:$K$1048576,Base!$A7,Lançamentos!$C$4:$C$1048576,Base!FX$3,Lançamentos!$D$4:$D$1048576,Base!$FO$2)</f>
        <v>0</v>
      </c>
      <c r="FY7" s="18">
        <f>SUMIFS(Lançamentos!$L$4:$L$1048576,Lançamentos!$K$4:$K$1048576,Base!$A7,Lançamentos!$C$4:$C$1048576,Base!FY$3,Lançamentos!$D$4:$D$1048576,Base!$FO$2)</f>
        <v>0</v>
      </c>
      <c r="FZ7" s="18">
        <f>SUMIFS(Lançamentos!$L$4:$L$1048576,Lançamentos!$K$4:$K$1048576,Base!$A7,Lançamentos!$C$4:$C$1048576,Base!FZ$3,Lançamentos!$D$4:$D$1048576,Base!$FO$2)</f>
        <v>0</v>
      </c>
      <c r="GA7" s="19">
        <f t="shared" si="28"/>
        <v>0</v>
      </c>
      <c r="GB7" s="18">
        <f>SUMIFS(Lançamentos!$L$4:$L$1048576,Lançamentos!$K$4:$K$1048576,Base!$A7,Lançamentos!$C$4:$C$1048576,Base!GB$3,Lançamentos!$D$4:$D$1048576,Base!$GB$2)</f>
        <v>0</v>
      </c>
      <c r="GC7" s="18">
        <f>SUMIFS(Lançamentos!$L$4:$L$1048576,Lançamentos!$K$4:$K$1048576,Base!$A7,Lançamentos!$C$4:$C$1048576,Base!GC$3,Lançamentos!$D$4:$D$1048576,Base!$GB$2)</f>
        <v>0</v>
      </c>
      <c r="GD7" s="18">
        <f>SUMIFS(Lançamentos!$L$4:$L$1048576,Lançamentos!$K$4:$K$1048576,Base!$A7,Lançamentos!$C$4:$C$1048576,Base!GD$3,Lançamentos!$D$4:$D$1048576,Base!$GB$2)</f>
        <v>0</v>
      </c>
      <c r="GE7" s="18">
        <f>SUMIFS(Lançamentos!$L$4:$L$1048576,Lançamentos!$K$4:$K$1048576,Base!$A7,Lançamentos!$C$4:$C$1048576,Base!GE$3,Lançamentos!$D$4:$D$1048576,Base!$GB$2)</f>
        <v>0</v>
      </c>
      <c r="GF7" s="18">
        <f>SUMIFS(Lançamentos!$L$4:$L$1048576,Lançamentos!$K$4:$K$1048576,Base!$A7,Lançamentos!$C$4:$C$1048576,Base!GF$3,Lançamentos!$D$4:$D$1048576,Base!$GB$2)</f>
        <v>0</v>
      </c>
      <c r="GG7" s="18">
        <f>SUMIFS(Lançamentos!$L$4:$L$1048576,Lançamentos!$K$4:$K$1048576,Base!$A7,Lançamentos!$C$4:$C$1048576,Base!GG$3,Lançamentos!$D$4:$D$1048576,Base!$GB$2)</f>
        <v>0</v>
      </c>
      <c r="GH7" s="18">
        <f>SUMIFS(Lançamentos!$L$4:$L$1048576,Lançamentos!$K$4:$K$1048576,Base!$A7,Lançamentos!$C$4:$C$1048576,Base!GH$3,Lançamentos!$D$4:$D$1048576,Base!$GB$2)</f>
        <v>0</v>
      </c>
      <c r="GI7" s="18">
        <f>SUMIFS(Lançamentos!$L$4:$L$1048576,Lançamentos!$K$4:$K$1048576,Base!$A7,Lançamentos!$C$4:$C$1048576,Base!GI$3,Lançamentos!$D$4:$D$1048576,Base!$GB$2)</f>
        <v>0</v>
      </c>
      <c r="GJ7" s="18">
        <f>SUMIFS(Lançamentos!$L$4:$L$1048576,Lançamentos!$K$4:$K$1048576,Base!$A7,Lançamentos!$C$4:$C$1048576,Base!GJ$3,Lançamentos!$D$4:$D$1048576,Base!$GB$2)</f>
        <v>0</v>
      </c>
      <c r="GK7" s="18">
        <f>SUMIFS(Lançamentos!$L$4:$L$1048576,Lançamentos!$K$4:$K$1048576,Base!$A7,Lançamentos!$C$4:$C$1048576,Base!GK$3,Lançamentos!$D$4:$D$1048576,Base!$GB$2)</f>
        <v>0</v>
      </c>
      <c r="GL7" s="18">
        <f>SUMIFS(Lançamentos!$L$4:$L$1048576,Lançamentos!$K$4:$K$1048576,Base!$A7,Lançamentos!$C$4:$C$1048576,Base!GL$3,Lançamentos!$D$4:$D$1048576,Base!$GB$2)</f>
        <v>0</v>
      </c>
      <c r="GM7" s="18">
        <f>SUMIFS(Lançamentos!$L$4:$L$1048576,Lançamentos!$K$4:$K$1048576,Base!$A7,Lançamentos!$C$4:$C$1048576,Base!GM$3,Lançamentos!$D$4:$D$1048576,Base!$GB$2)</f>
        <v>0</v>
      </c>
      <c r="GN7" s="19">
        <f t="shared" si="29"/>
        <v>0</v>
      </c>
      <c r="GP7" s="9">
        <v>2026</v>
      </c>
    </row>
    <row r="8" spans="1:209" ht="15" customHeight="1">
      <c r="A8" s="17" t="str">
        <f>IF(Lançamentos!A7="","",Lançamentos!A7)</f>
        <v>Cartão Débito</v>
      </c>
      <c r="B8" s="18">
        <f>SUMIFS(Lançamentos!$L$4:$L$1048576,Lançamentos!$K$4:$K$1048576,Base!$A8,Lançamentos!$C$4:$C$1048576,Base!B$3,Lançamentos!$D$4:$D$1048576,Base!$B$2)</f>
        <v>0</v>
      </c>
      <c r="C8" s="18">
        <f>SUMIFS(Lançamentos!$L$4:$L$1048576,Lançamentos!$K$4:$K$1048576,Base!$A8,Lançamentos!$C$4:$C$1048576,Base!C$3,Lançamentos!$D$4:$D$1048576,Base!$B$2)</f>
        <v>0</v>
      </c>
      <c r="D8" s="18">
        <f>SUMIFS(Lançamentos!$L$4:$L$1048576,Lançamentos!$K$4:$K$1048576,Base!$A8,Lançamentos!$C$4:$C$1048576,Base!D$3,Lançamentos!$D$4:$D$1048576,Base!$B$2)</f>
        <v>0</v>
      </c>
      <c r="E8" s="18">
        <f>SUMIFS(Lançamentos!$L$4:$L$1048576,Lançamentos!$K$4:$K$1048576,Base!$A8,Lançamentos!$C$4:$C$1048576,Base!E$3,Lançamentos!$D$4:$D$1048576,Base!$B$2)</f>
        <v>0</v>
      </c>
      <c r="F8" s="18">
        <f>SUMIFS(Lançamentos!$L$4:$L$1048576,Lançamentos!$K$4:$K$1048576,Base!$A8,Lançamentos!$C$4:$C$1048576,Base!F$3,Lançamentos!$D$4:$D$1048576,Base!$B$2)</f>
        <v>0</v>
      </c>
      <c r="G8" s="18">
        <f>SUMIFS(Lançamentos!$L$4:$L$1048576,Lançamentos!$K$4:$K$1048576,Base!$A8,Lançamentos!$C$4:$C$1048576,Base!G$3,Lançamentos!$D$4:$D$1048576,Base!$B$2)</f>
        <v>0</v>
      </c>
      <c r="H8" s="18">
        <f>SUMIFS(Lançamentos!$L$4:$L$1048576,Lançamentos!$K$4:$K$1048576,Base!$A8,Lançamentos!$C$4:$C$1048576,Base!H$3,Lançamentos!$D$4:$D$1048576,Base!$B$2)</f>
        <v>0</v>
      </c>
      <c r="I8" s="18">
        <f>SUMIFS(Lançamentos!$L$4:$L$1048576,Lançamentos!$K$4:$K$1048576,Base!$A8,Lançamentos!$C$4:$C$1048576,Base!I$3,Lançamentos!$D$4:$D$1048576,Base!$B$2)</f>
        <v>0</v>
      </c>
      <c r="J8" s="18">
        <f>SUMIFS(Lançamentos!$L$4:$L$1048576,Lançamentos!$K$4:$K$1048576,Base!$A8,Lançamentos!$C$4:$C$1048576,Base!J$3,Lançamentos!$D$4:$D$1048576,Base!$B$2)</f>
        <v>0</v>
      </c>
      <c r="K8" s="18">
        <f>SUMIFS(Lançamentos!$L$4:$L$1048576,Lançamentos!$K$4:$K$1048576,Base!$A8,Lançamentos!$C$4:$C$1048576,Base!K$3,Lançamentos!$D$4:$D$1048576,Base!$B$2)</f>
        <v>0</v>
      </c>
      <c r="L8" s="18">
        <f>SUMIFS(Lançamentos!$L$4:$L$1048576,Lançamentos!$K$4:$K$1048576,Base!$A8,Lançamentos!$C$4:$C$1048576,Base!L$3,Lançamentos!$D$4:$D$1048576,Base!$B$2)</f>
        <v>0</v>
      </c>
      <c r="M8" s="18">
        <f>SUMIFS(Lançamentos!$L$4:$L$1048576,Lançamentos!$K$4:$K$1048576,Base!$A8,Lançamentos!$C$4:$C$1048576,Base!M$3,Lançamentos!$D$4:$D$1048576,Base!$B$2)</f>
        <v>0</v>
      </c>
      <c r="N8" s="19">
        <f t="shared" si="15"/>
        <v>0</v>
      </c>
      <c r="O8" s="18">
        <f>SUMIFS(Lançamentos!$L$4:$L$1048576,Lançamentos!$K$4:$K$1048576,Base!$A8,Lançamentos!$C$4:$C$1048576,Base!O$3,Lançamentos!$D$4:$D$1048576,Base!$O$2)</f>
        <v>0</v>
      </c>
      <c r="P8" s="18">
        <f>SUMIFS(Lançamentos!$L$4:$L$1048576,Lançamentos!$K$4:$K$1048576,Base!$A8,Lançamentos!$C$4:$C$1048576,Base!P$3,Lançamentos!$D$4:$D$1048576,Base!$O$2)</f>
        <v>0</v>
      </c>
      <c r="Q8" s="18">
        <f>SUMIFS(Lançamentos!$L$4:$L$1048576,Lançamentos!$K$4:$K$1048576,Base!$A8,Lançamentos!$C$4:$C$1048576,Base!Q$3,Lançamentos!$D$4:$D$1048576,Base!$O$2)</f>
        <v>0</v>
      </c>
      <c r="R8" s="18">
        <f>SUMIFS(Lançamentos!$L$4:$L$1048576,Lançamentos!$K$4:$K$1048576,Base!$A8,Lançamentos!$C$4:$C$1048576,Base!R$3,Lançamentos!$D$4:$D$1048576,Base!$O$2)</f>
        <v>0</v>
      </c>
      <c r="S8" s="18">
        <f>SUMIFS(Lançamentos!$L$4:$L$1048576,Lançamentos!$K$4:$K$1048576,Base!$A8,Lançamentos!$C$4:$C$1048576,Base!S$3,Lançamentos!$D$4:$D$1048576,Base!$O$2)</f>
        <v>0</v>
      </c>
      <c r="T8" s="18">
        <f>SUMIFS(Lançamentos!$L$4:$L$1048576,Lançamentos!$K$4:$K$1048576,Base!$A8,Lançamentos!$C$4:$C$1048576,Base!T$3,Lançamentos!$D$4:$D$1048576,Base!$O$2)</f>
        <v>0</v>
      </c>
      <c r="U8" s="18">
        <f>SUMIFS(Lançamentos!$L$4:$L$1048576,Lançamentos!$K$4:$K$1048576,Base!$A8,Lançamentos!$C$4:$C$1048576,Base!U$3,Lançamentos!$D$4:$D$1048576,Base!$O$2)</f>
        <v>0</v>
      </c>
      <c r="V8" s="18">
        <f>SUMIFS(Lançamentos!$L$4:$L$1048576,Lançamentos!$K$4:$K$1048576,Base!$A8,Lançamentos!$C$4:$C$1048576,Base!V$3,Lançamentos!$D$4:$D$1048576,Base!$O$2)</f>
        <v>0</v>
      </c>
      <c r="W8" s="18">
        <f>SUMIFS(Lançamentos!$L$4:$L$1048576,Lançamentos!$K$4:$K$1048576,Base!$A8,Lançamentos!$C$4:$C$1048576,Base!W$3,Lançamentos!$D$4:$D$1048576,Base!$O$2)</f>
        <v>0</v>
      </c>
      <c r="X8" s="18">
        <f>SUMIFS(Lançamentos!$L$4:$L$1048576,Lançamentos!$K$4:$K$1048576,Base!$A8,Lançamentos!$C$4:$C$1048576,Base!X$3,Lançamentos!$D$4:$D$1048576,Base!$O$2)</f>
        <v>0</v>
      </c>
      <c r="Y8" s="18">
        <f>SUMIFS(Lançamentos!$L$4:$L$1048576,Lançamentos!$K$4:$K$1048576,Base!$A8,Lançamentos!$C$4:$C$1048576,Base!Y$3,Lançamentos!$D$4:$D$1048576,Base!$O$2)</f>
        <v>0</v>
      </c>
      <c r="Z8" s="18">
        <f>SUMIFS(Lançamentos!$L$4:$L$1048576,Lançamentos!$K$4:$K$1048576,Base!$A8,Lançamentos!$C$4:$C$1048576,Base!Z$3,Lançamentos!$D$4:$D$1048576,Base!$O$2)</f>
        <v>0</v>
      </c>
      <c r="AA8" s="19">
        <f t="shared" si="16"/>
        <v>0</v>
      </c>
      <c r="AB8" s="18">
        <f>SUMIFS(Lançamentos!$L$4:$L$1048576,Lançamentos!$K$4:$K$1048576,Base!$A8,Lançamentos!$C$4:$C$1048576,Base!AB$3,Lançamentos!$D$4:$D$1048576,Base!$AB$2)</f>
        <v>0</v>
      </c>
      <c r="AC8" s="18">
        <f>SUMIFS(Lançamentos!$L$4:$L$1048576,Lançamentos!$K$4:$K$1048576,Base!$A8,Lançamentos!$C$4:$C$1048576,Base!AC$3,Lançamentos!$D$4:$D$1048576,Base!$AB$2)</f>
        <v>0</v>
      </c>
      <c r="AD8" s="18">
        <f>SUMIFS(Lançamentos!$L$4:$L$1048576,Lançamentos!$K$4:$K$1048576,Base!$A8,Lançamentos!$C$4:$C$1048576,Base!AD$3,Lançamentos!$D$4:$D$1048576,Base!$AB$2)</f>
        <v>0</v>
      </c>
      <c r="AE8" s="18">
        <f>SUMIFS(Lançamentos!$L$4:$L$1048576,Lançamentos!$K$4:$K$1048576,Base!$A8,Lançamentos!$C$4:$C$1048576,Base!AE$3,Lançamentos!$D$4:$D$1048576,Base!$AB$2)</f>
        <v>0</v>
      </c>
      <c r="AF8" s="18">
        <f>SUMIFS(Lançamentos!$L$4:$L$1048576,Lançamentos!$K$4:$K$1048576,Base!$A8,Lançamentos!$C$4:$C$1048576,Base!AF$3,Lançamentos!$D$4:$D$1048576,Base!$AB$2)</f>
        <v>0</v>
      </c>
      <c r="AG8" s="18">
        <f>SUMIFS(Lançamentos!$L$4:$L$1048576,Lançamentos!$K$4:$K$1048576,Base!$A8,Lançamentos!$C$4:$C$1048576,Base!AG$3,Lançamentos!$D$4:$D$1048576,Base!$AB$2)</f>
        <v>0</v>
      </c>
      <c r="AH8" s="18">
        <f>SUMIFS(Lançamentos!$L$4:$L$1048576,Lançamentos!$K$4:$K$1048576,Base!$A8,Lançamentos!$C$4:$C$1048576,Base!AH$3,Lançamentos!$D$4:$D$1048576,Base!$AB$2)</f>
        <v>0</v>
      </c>
      <c r="AI8" s="18">
        <f>SUMIFS(Lançamentos!$L$4:$L$1048576,Lançamentos!$K$4:$K$1048576,Base!$A8,Lançamentos!$C$4:$C$1048576,Base!AI$3,Lançamentos!$D$4:$D$1048576,Base!$AB$2)</f>
        <v>0</v>
      </c>
      <c r="AJ8" s="18">
        <f>SUMIFS(Lançamentos!$L$4:$L$1048576,Lançamentos!$K$4:$K$1048576,Base!$A8,Lançamentos!$C$4:$C$1048576,Base!AJ$3,Lançamentos!$D$4:$D$1048576,Base!$AB$2)</f>
        <v>0</v>
      </c>
      <c r="AK8" s="18">
        <f>SUMIFS(Lançamentos!$L$4:$L$1048576,Lançamentos!$K$4:$K$1048576,Base!$A8,Lançamentos!$C$4:$C$1048576,Base!AK$3,Lançamentos!$D$4:$D$1048576,Base!$AB$2)</f>
        <v>0</v>
      </c>
      <c r="AL8" s="18">
        <f>SUMIFS(Lançamentos!$L$4:$L$1048576,Lançamentos!$K$4:$K$1048576,Base!$A8,Lançamentos!$C$4:$C$1048576,Base!AL$3,Lançamentos!$D$4:$D$1048576,Base!$AB$2)</f>
        <v>0</v>
      </c>
      <c r="AM8" s="18">
        <f>SUMIFS(Lançamentos!$L$4:$L$1048576,Lançamentos!$K$4:$K$1048576,Base!$A8,Lançamentos!$C$4:$C$1048576,Base!AM$3,Lançamentos!$D$4:$D$1048576,Base!$AB$2)</f>
        <v>0</v>
      </c>
      <c r="AN8" s="19">
        <f t="shared" si="17"/>
        <v>0</v>
      </c>
      <c r="AO8" s="18">
        <f>SUMIFS(Lançamentos!$L$4:$L$1048576,Lançamentos!$K$4:$K$1048576,Base!$A8,Lançamentos!$C$4:$C$1048576,Base!AO$3,Lançamentos!$D$4:$D$1048576,Base!$AO$2)</f>
        <v>0</v>
      </c>
      <c r="AP8" s="18">
        <f>SUMIFS(Lançamentos!$L$4:$L$1048576,Lançamentos!$K$4:$K$1048576,Base!$A8,Lançamentos!$C$4:$C$1048576,Base!AP$3,Lançamentos!$D$4:$D$1048576,Base!$AO$2)</f>
        <v>0</v>
      </c>
      <c r="AQ8" s="18">
        <f>SUMIFS(Lançamentos!$L$4:$L$1048576,Lançamentos!$K$4:$K$1048576,Base!$A8,Lançamentos!$C$4:$C$1048576,Base!AQ$3,Lançamentos!$D$4:$D$1048576,Base!$AO$2)</f>
        <v>0</v>
      </c>
      <c r="AR8" s="18">
        <f>SUMIFS(Lançamentos!$L$4:$L$1048576,Lançamentos!$K$4:$K$1048576,Base!$A8,Lançamentos!$C$4:$C$1048576,Base!AR$3,Lançamentos!$D$4:$D$1048576,Base!$AO$2)</f>
        <v>0</v>
      </c>
      <c r="AS8" s="18">
        <f>SUMIFS(Lançamentos!$L$4:$L$1048576,Lançamentos!$K$4:$K$1048576,Base!$A8,Lançamentos!$C$4:$C$1048576,Base!AS$3,Lançamentos!$D$4:$D$1048576,Base!$AO$2)</f>
        <v>0</v>
      </c>
      <c r="AT8" s="18">
        <f>SUMIFS(Lançamentos!$L$4:$L$1048576,Lançamentos!$K$4:$K$1048576,Base!$A8,Lançamentos!$C$4:$C$1048576,Base!AT$3,Lançamentos!$D$4:$D$1048576,Base!$AO$2)</f>
        <v>0</v>
      </c>
      <c r="AU8" s="18">
        <f>SUMIFS(Lançamentos!$L$4:$L$1048576,Lançamentos!$K$4:$K$1048576,Base!$A8,Lançamentos!$C$4:$C$1048576,Base!AU$3,Lançamentos!$D$4:$D$1048576,Base!$AO$2)</f>
        <v>0</v>
      </c>
      <c r="AV8" s="18">
        <f>SUMIFS(Lançamentos!$L$4:$L$1048576,Lançamentos!$K$4:$K$1048576,Base!$A8,Lançamentos!$C$4:$C$1048576,Base!AV$3,Lançamentos!$D$4:$D$1048576,Base!$AO$2)</f>
        <v>0</v>
      </c>
      <c r="AW8" s="18">
        <f>SUMIFS(Lançamentos!$L$4:$L$1048576,Lançamentos!$K$4:$K$1048576,Base!$A8,Lançamentos!$C$4:$C$1048576,Base!AW$3,Lançamentos!$D$4:$D$1048576,Base!$AO$2)</f>
        <v>0</v>
      </c>
      <c r="AX8" s="18">
        <f>SUMIFS(Lançamentos!$L$4:$L$1048576,Lançamentos!$K$4:$K$1048576,Base!$A8,Lançamentos!$C$4:$C$1048576,Base!AX$3,Lançamentos!$D$4:$D$1048576,Base!$AO$2)</f>
        <v>0</v>
      </c>
      <c r="AY8" s="18">
        <f>SUMIFS(Lançamentos!$L$4:$L$1048576,Lançamentos!$K$4:$K$1048576,Base!$A8,Lançamentos!$C$4:$C$1048576,Base!AY$3,Lançamentos!$D$4:$D$1048576,Base!$AO$2)</f>
        <v>0</v>
      </c>
      <c r="AZ8" s="18">
        <f>SUMIFS(Lançamentos!$L$4:$L$1048576,Lançamentos!$K$4:$K$1048576,Base!$A8,Lançamentos!$C$4:$C$1048576,Base!AZ$3,Lançamentos!$D$4:$D$1048576,Base!$AO$2)</f>
        <v>0</v>
      </c>
      <c r="BA8" s="19">
        <f t="shared" si="18"/>
        <v>0</v>
      </c>
      <c r="BB8" s="18">
        <f>SUMIFS(Lançamentos!$L$4:$L$1048576,Lançamentos!$K$4:$K$1048576,Base!$A8,Lançamentos!$C$4:$C$1048576,Base!BB$3,Lançamentos!$D$4:$D$1048576,Base!$BB$2)</f>
        <v>0</v>
      </c>
      <c r="BC8" s="18">
        <f>SUMIFS(Lançamentos!$L$4:$L$1048576,Lançamentos!$K$4:$K$1048576,Base!$A8,Lançamentos!$C$4:$C$1048576,Base!BC$3,Lançamentos!$D$4:$D$1048576,Base!$BB$2)</f>
        <v>0</v>
      </c>
      <c r="BD8" s="18">
        <f>SUMIFS(Lançamentos!$L$4:$L$1048576,Lançamentos!$K$4:$K$1048576,Base!$A8,Lançamentos!$C$4:$C$1048576,Base!BD$3,Lançamentos!$D$4:$D$1048576,Base!$BB$2)</f>
        <v>0</v>
      </c>
      <c r="BE8" s="18">
        <f>SUMIFS(Lançamentos!$L$4:$L$1048576,Lançamentos!$K$4:$K$1048576,Base!$A8,Lançamentos!$C$4:$C$1048576,Base!BE$3,Lançamentos!$D$4:$D$1048576,Base!$BB$2)</f>
        <v>0</v>
      </c>
      <c r="BF8" s="18">
        <f>SUMIFS(Lançamentos!$L$4:$L$1048576,Lançamentos!$K$4:$K$1048576,Base!$A8,Lançamentos!$C$4:$C$1048576,Base!BF$3,Lançamentos!$D$4:$D$1048576,Base!$BB$2)</f>
        <v>0</v>
      </c>
      <c r="BG8" s="18">
        <f>SUMIFS(Lançamentos!$L$4:$L$1048576,Lançamentos!$K$4:$K$1048576,Base!$A8,Lançamentos!$C$4:$C$1048576,Base!BG$3,Lançamentos!$D$4:$D$1048576,Base!$BB$2)</f>
        <v>0</v>
      </c>
      <c r="BH8" s="18">
        <f>SUMIFS(Lançamentos!$L$4:$L$1048576,Lançamentos!$K$4:$K$1048576,Base!$A8,Lançamentos!$C$4:$C$1048576,Base!BH$3,Lançamentos!$D$4:$D$1048576,Base!$BB$2)</f>
        <v>0</v>
      </c>
      <c r="BI8" s="18">
        <f>SUMIFS(Lançamentos!$L$4:$L$1048576,Lançamentos!$K$4:$K$1048576,Base!$A8,Lançamentos!$C$4:$C$1048576,Base!BI$3,Lançamentos!$D$4:$D$1048576,Base!$BB$2)</f>
        <v>0</v>
      </c>
      <c r="BJ8" s="18">
        <f>SUMIFS(Lançamentos!$L$4:$L$1048576,Lançamentos!$K$4:$K$1048576,Base!$A8,Lançamentos!$C$4:$C$1048576,Base!BJ$3,Lançamentos!$D$4:$D$1048576,Base!$BB$2)</f>
        <v>0</v>
      </c>
      <c r="BK8" s="18">
        <f>SUMIFS(Lançamentos!$L$4:$L$1048576,Lançamentos!$K$4:$K$1048576,Base!$A8,Lançamentos!$C$4:$C$1048576,Base!BK$3,Lançamentos!$D$4:$D$1048576,Base!$BB$2)</f>
        <v>0</v>
      </c>
      <c r="BL8" s="18">
        <f>SUMIFS(Lançamentos!$L$4:$L$1048576,Lançamentos!$K$4:$K$1048576,Base!$A8,Lançamentos!$C$4:$C$1048576,Base!BL$3,Lançamentos!$D$4:$D$1048576,Base!$BB$2)</f>
        <v>0</v>
      </c>
      <c r="BM8" s="18">
        <f>SUMIFS(Lançamentos!$L$4:$L$1048576,Lançamentos!$K$4:$K$1048576,Base!$A8,Lançamentos!$C$4:$C$1048576,Base!BM$3,Lançamentos!$D$4:$D$1048576,Base!$BB$2)</f>
        <v>0</v>
      </c>
      <c r="BN8" s="19">
        <f t="shared" si="19"/>
        <v>0</v>
      </c>
      <c r="BO8" s="18">
        <f>SUMIFS(Lançamentos!$L$4:$L$1048576,Lançamentos!$K$4:$K$1048576,Base!$A8,Lançamentos!$C$4:$C$1048576,Base!BO$3,Lançamentos!$D$4:$D$1048576,Base!$BO$2)</f>
        <v>0</v>
      </c>
      <c r="BP8" s="18">
        <f>SUMIFS(Lançamentos!$L$4:$L$1048576,Lançamentos!$K$4:$K$1048576,Base!$A8,Lançamentos!$C$4:$C$1048576,Base!BP$3,Lançamentos!$D$4:$D$1048576,Base!$BO$2)</f>
        <v>0</v>
      </c>
      <c r="BQ8" s="18">
        <f>SUMIFS(Lançamentos!$L$4:$L$1048576,Lançamentos!$K$4:$K$1048576,Base!$A8,Lançamentos!$C$4:$C$1048576,Base!BQ$3,Lançamentos!$D$4:$D$1048576,Base!$BO$2)</f>
        <v>0</v>
      </c>
      <c r="BR8" s="18">
        <f>SUMIFS(Lançamentos!$L$4:$L$1048576,Lançamentos!$K$4:$K$1048576,Base!$A8,Lançamentos!$C$4:$C$1048576,Base!BR$3,Lançamentos!$D$4:$D$1048576,Base!$BO$2)</f>
        <v>0</v>
      </c>
      <c r="BS8" s="18">
        <f>SUMIFS(Lançamentos!$L$4:$L$1048576,Lançamentos!$K$4:$K$1048576,Base!$A8,Lançamentos!$C$4:$C$1048576,Base!BS$3,Lançamentos!$D$4:$D$1048576,Base!$BO$2)</f>
        <v>0</v>
      </c>
      <c r="BT8" s="18">
        <f>SUMIFS(Lançamentos!$L$4:$L$1048576,Lançamentos!$K$4:$K$1048576,Base!$A8,Lançamentos!$C$4:$C$1048576,Base!BT$3,Lançamentos!$D$4:$D$1048576,Base!$BO$2)</f>
        <v>0</v>
      </c>
      <c r="BU8" s="18">
        <f>SUMIFS(Lançamentos!$L$4:$L$1048576,Lançamentos!$K$4:$K$1048576,Base!$A8,Lançamentos!$C$4:$C$1048576,Base!BU$3,Lançamentos!$D$4:$D$1048576,Base!$BO$2)</f>
        <v>0</v>
      </c>
      <c r="BV8" s="18">
        <f>SUMIFS(Lançamentos!$L$4:$L$1048576,Lançamentos!$K$4:$K$1048576,Base!$A8,Lançamentos!$C$4:$C$1048576,Base!BV$3,Lançamentos!$D$4:$D$1048576,Base!$BO$2)</f>
        <v>0</v>
      </c>
      <c r="BW8" s="18">
        <f>SUMIFS(Lançamentos!$L$4:$L$1048576,Lançamentos!$K$4:$K$1048576,Base!$A8,Lançamentos!$C$4:$C$1048576,Base!BW$3,Lançamentos!$D$4:$D$1048576,Base!$BO$2)</f>
        <v>0</v>
      </c>
      <c r="BX8" s="18">
        <f>SUMIFS(Lançamentos!$L$4:$L$1048576,Lançamentos!$K$4:$K$1048576,Base!$A8,Lançamentos!$C$4:$C$1048576,Base!BX$3,Lançamentos!$D$4:$D$1048576,Base!$BO$2)</f>
        <v>0</v>
      </c>
      <c r="BY8" s="18">
        <f>SUMIFS(Lançamentos!$L$4:$L$1048576,Lançamentos!$K$4:$K$1048576,Base!$A8,Lançamentos!$C$4:$C$1048576,Base!BY$3,Lançamentos!$D$4:$D$1048576,Base!$BO$2)</f>
        <v>0</v>
      </c>
      <c r="BZ8" s="18">
        <f>SUMIFS(Lançamentos!$L$4:$L$1048576,Lançamentos!$K$4:$K$1048576,Base!$A8,Lançamentos!$C$4:$C$1048576,Base!BZ$3,Lançamentos!$D$4:$D$1048576,Base!$BO$2)</f>
        <v>0</v>
      </c>
      <c r="CA8" s="19">
        <f t="shared" si="20"/>
        <v>0</v>
      </c>
      <c r="CB8" s="18">
        <f>SUMIFS(Lançamentos!$L$4:$L$1048576,Lançamentos!$K$4:$K$1048576,Base!$A8,Lançamentos!$C$4:$C$1048576,Base!CB$3,Lançamentos!$D$4:$D$1048576,Base!$CB$2)</f>
        <v>0</v>
      </c>
      <c r="CC8" s="18">
        <f>SUMIFS(Lançamentos!$L$4:$L$1048576,Lançamentos!$K$4:$K$1048576,Base!$A8,Lançamentos!$C$4:$C$1048576,Base!CC$3,Lançamentos!$D$4:$D$1048576,Base!$CB$2)</f>
        <v>0</v>
      </c>
      <c r="CD8" s="18">
        <f>SUMIFS(Lançamentos!$L$4:$L$1048576,Lançamentos!$K$4:$K$1048576,Base!$A8,Lançamentos!$C$4:$C$1048576,Base!CD$3,Lançamentos!$D$4:$D$1048576,Base!$CB$2)</f>
        <v>0</v>
      </c>
      <c r="CE8" s="18">
        <f>SUMIFS(Lançamentos!$L$4:$L$1048576,Lançamentos!$K$4:$K$1048576,Base!$A8,Lançamentos!$C$4:$C$1048576,Base!CE$3,Lançamentos!$D$4:$D$1048576,Base!$CB$2)</f>
        <v>0</v>
      </c>
      <c r="CF8" s="18">
        <f>SUMIFS(Lançamentos!$L$4:$L$1048576,Lançamentos!$K$4:$K$1048576,Base!$A8,Lançamentos!$C$4:$C$1048576,Base!CF$3,Lançamentos!$D$4:$D$1048576,Base!$CB$2)</f>
        <v>0</v>
      </c>
      <c r="CG8" s="18">
        <f>SUMIFS(Lançamentos!$L$4:$L$1048576,Lançamentos!$K$4:$K$1048576,Base!$A8,Lançamentos!$C$4:$C$1048576,Base!CG$3,Lançamentos!$D$4:$D$1048576,Base!$CB$2)</f>
        <v>0</v>
      </c>
      <c r="CH8" s="18">
        <f>SUMIFS(Lançamentos!$L$4:$L$1048576,Lançamentos!$K$4:$K$1048576,Base!$A8,Lançamentos!$C$4:$C$1048576,Base!CH$3,Lançamentos!$D$4:$D$1048576,Base!$CB$2)</f>
        <v>0</v>
      </c>
      <c r="CI8" s="18">
        <f>SUMIFS(Lançamentos!$L$4:$L$1048576,Lançamentos!$K$4:$K$1048576,Base!$A8,Lançamentos!$C$4:$C$1048576,Base!CI$3,Lançamentos!$D$4:$D$1048576,Base!$CB$2)</f>
        <v>0</v>
      </c>
      <c r="CJ8" s="18">
        <f>SUMIFS(Lançamentos!$L$4:$L$1048576,Lançamentos!$K$4:$K$1048576,Base!$A8,Lançamentos!$C$4:$C$1048576,Base!CJ$3,Lançamentos!$D$4:$D$1048576,Base!$CB$2)</f>
        <v>0</v>
      </c>
      <c r="CK8" s="18">
        <f>SUMIFS(Lançamentos!$L$4:$L$1048576,Lançamentos!$K$4:$K$1048576,Base!$A8,Lançamentos!$C$4:$C$1048576,Base!CK$3,Lançamentos!$D$4:$D$1048576,Base!$CB$2)</f>
        <v>0</v>
      </c>
      <c r="CL8" s="18">
        <f>SUMIFS(Lançamentos!$L$4:$L$1048576,Lançamentos!$K$4:$K$1048576,Base!$A8,Lançamentos!$C$4:$C$1048576,Base!CL$3,Lançamentos!$D$4:$D$1048576,Base!$CB$2)</f>
        <v>0</v>
      </c>
      <c r="CM8" s="18">
        <f>SUMIFS(Lançamentos!$L$4:$L$1048576,Lançamentos!$K$4:$K$1048576,Base!$A8,Lançamentos!$C$4:$C$1048576,Base!CM$3,Lançamentos!$D$4:$D$1048576,Base!$CB$2)</f>
        <v>0</v>
      </c>
      <c r="CN8" s="19">
        <f t="shared" si="21"/>
        <v>0</v>
      </c>
      <c r="CO8" s="18">
        <f>SUMIFS(Lançamentos!$L$4:$L$1048576,Lançamentos!$K$4:$K$1048576,Base!$A8,Lançamentos!$C$4:$C$1048576,Base!CO$3,Lançamentos!$D$4:$D$1048576,Base!$CO$2)</f>
        <v>0</v>
      </c>
      <c r="CP8" s="18">
        <f>SUMIFS(Lançamentos!$L$4:$L$1048576,Lançamentos!$K$4:$K$1048576,Base!$A8,Lançamentos!$C$4:$C$1048576,Base!CP$3,Lançamentos!$D$4:$D$1048576,Base!$CO$2)</f>
        <v>0</v>
      </c>
      <c r="CQ8" s="18">
        <f>SUMIFS(Lançamentos!$L$4:$L$1048576,Lançamentos!$K$4:$K$1048576,Base!$A8,Lançamentos!$C$4:$C$1048576,Base!CQ$3,Lançamentos!$D$4:$D$1048576,Base!$CO$2)</f>
        <v>0</v>
      </c>
      <c r="CR8" s="18">
        <f>SUMIFS(Lançamentos!$L$4:$L$1048576,Lançamentos!$K$4:$K$1048576,Base!$A8,Lançamentos!$C$4:$C$1048576,Base!CR$3,Lançamentos!$D$4:$D$1048576,Base!$CO$2)</f>
        <v>0</v>
      </c>
      <c r="CS8" s="18">
        <f>SUMIFS(Lançamentos!$L$4:$L$1048576,Lançamentos!$K$4:$K$1048576,Base!$A8,Lançamentos!$C$4:$C$1048576,Base!CS$3,Lançamentos!$D$4:$D$1048576,Base!$CO$2)</f>
        <v>0</v>
      </c>
      <c r="CT8" s="18">
        <f>SUMIFS(Lançamentos!$L$4:$L$1048576,Lançamentos!$K$4:$K$1048576,Base!$A8,Lançamentos!$C$4:$C$1048576,Base!CT$3,Lançamentos!$D$4:$D$1048576,Base!$CO$2)</f>
        <v>0</v>
      </c>
      <c r="CU8" s="18">
        <f>SUMIFS(Lançamentos!$L$4:$L$1048576,Lançamentos!$K$4:$K$1048576,Base!$A8,Lançamentos!$C$4:$C$1048576,Base!CU$3,Lançamentos!$D$4:$D$1048576,Base!$CO$2)</f>
        <v>0</v>
      </c>
      <c r="CV8" s="18">
        <f>SUMIFS(Lançamentos!$L$4:$L$1048576,Lançamentos!$K$4:$K$1048576,Base!$A8,Lançamentos!$C$4:$C$1048576,Base!CV$3,Lançamentos!$D$4:$D$1048576,Base!$CO$2)</f>
        <v>0</v>
      </c>
      <c r="CW8" s="18">
        <f>SUMIFS(Lançamentos!$L$4:$L$1048576,Lançamentos!$K$4:$K$1048576,Base!$A8,Lançamentos!$C$4:$C$1048576,Base!CW$3,Lançamentos!$D$4:$D$1048576,Base!$CO$2)</f>
        <v>0</v>
      </c>
      <c r="CX8" s="18">
        <f>SUMIFS(Lançamentos!$L$4:$L$1048576,Lançamentos!$K$4:$K$1048576,Base!$A8,Lançamentos!$C$4:$C$1048576,Base!CX$3,Lançamentos!$D$4:$D$1048576,Base!$CO$2)</f>
        <v>0</v>
      </c>
      <c r="CY8" s="18">
        <f>SUMIFS(Lançamentos!$L$4:$L$1048576,Lançamentos!$K$4:$K$1048576,Base!$A8,Lançamentos!$C$4:$C$1048576,Base!CY$3,Lançamentos!$D$4:$D$1048576,Base!$CO$2)</f>
        <v>0</v>
      </c>
      <c r="CZ8" s="18">
        <f>SUMIFS(Lançamentos!$L$4:$L$1048576,Lançamentos!$K$4:$K$1048576,Base!$A8,Lançamentos!$C$4:$C$1048576,Base!CZ$3,Lançamentos!$D$4:$D$1048576,Base!$CO$2)</f>
        <v>0</v>
      </c>
      <c r="DA8" s="19">
        <f t="shared" si="22"/>
        <v>0</v>
      </c>
      <c r="DB8" s="18">
        <f>SUMIFS(Lançamentos!$L$4:$L$1048576,Lançamentos!$K$4:$K$1048576,Base!$A8,Lançamentos!$C$4:$C$1048576,Base!DB$3,Lançamentos!$D$4:$D$1048576,Base!$DB$2)</f>
        <v>0</v>
      </c>
      <c r="DC8" s="18">
        <f>SUMIFS(Lançamentos!$L$4:$L$1048576,Lançamentos!$K$4:$K$1048576,Base!$A8,Lançamentos!$C$4:$C$1048576,Base!DC$3,Lançamentos!$D$4:$D$1048576,Base!$DB$2)</f>
        <v>0</v>
      </c>
      <c r="DD8" s="18">
        <f>SUMIFS(Lançamentos!$L$4:$L$1048576,Lançamentos!$K$4:$K$1048576,Base!$A8,Lançamentos!$C$4:$C$1048576,Base!DD$3,Lançamentos!$D$4:$D$1048576,Base!$DB$2)</f>
        <v>0</v>
      </c>
      <c r="DE8" s="18">
        <f>SUMIFS(Lançamentos!$L$4:$L$1048576,Lançamentos!$K$4:$K$1048576,Base!$A8,Lançamentos!$C$4:$C$1048576,Base!DE$3,Lançamentos!$D$4:$D$1048576,Base!$DB$2)</f>
        <v>0</v>
      </c>
      <c r="DF8" s="18">
        <f>SUMIFS(Lançamentos!$L$4:$L$1048576,Lançamentos!$K$4:$K$1048576,Base!$A8,Lançamentos!$C$4:$C$1048576,Base!DF$3,Lançamentos!$D$4:$D$1048576,Base!$DB$2)</f>
        <v>0</v>
      </c>
      <c r="DG8" s="18">
        <f>SUMIFS(Lançamentos!$L$4:$L$1048576,Lançamentos!$K$4:$K$1048576,Base!$A8,Lançamentos!$C$4:$C$1048576,Base!DG$3,Lançamentos!$D$4:$D$1048576,Base!$DB$2)</f>
        <v>0</v>
      </c>
      <c r="DH8" s="18">
        <f>SUMIFS(Lançamentos!$L$4:$L$1048576,Lançamentos!$K$4:$K$1048576,Base!$A8,Lançamentos!$C$4:$C$1048576,Base!DH$3,Lançamentos!$D$4:$D$1048576,Base!$DB$2)</f>
        <v>0</v>
      </c>
      <c r="DI8" s="18">
        <f>SUMIFS(Lançamentos!$L$4:$L$1048576,Lançamentos!$K$4:$K$1048576,Base!$A8,Lançamentos!$C$4:$C$1048576,Base!DI$3,Lançamentos!$D$4:$D$1048576,Base!$DB$2)</f>
        <v>0</v>
      </c>
      <c r="DJ8" s="18">
        <f>SUMIFS(Lançamentos!$L$4:$L$1048576,Lançamentos!$K$4:$K$1048576,Base!$A8,Lançamentos!$C$4:$C$1048576,Base!DJ$3,Lançamentos!$D$4:$D$1048576,Base!$DB$2)</f>
        <v>0</v>
      </c>
      <c r="DK8" s="18">
        <f>SUMIFS(Lançamentos!$L$4:$L$1048576,Lançamentos!$K$4:$K$1048576,Base!$A8,Lançamentos!$C$4:$C$1048576,Base!DK$3,Lançamentos!$D$4:$D$1048576,Base!$DB$2)</f>
        <v>0</v>
      </c>
      <c r="DL8" s="18">
        <f>SUMIFS(Lançamentos!$L$4:$L$1048576,Lançamentos!$K$4:$K$1048576,Base!$A8,Lançamentos!$C$4:$C$1048576,Base!DL$3,Lançamentos!$D$4:$D$1048576,Base!$DB$2)</f>
        <v>0</v>
      </c>
      <c r="DM8" s="18">
        <f>SUMIFS(Lançamentos!$L$4:$L$1048576,Lançamentos!$K$4:$K$1048576,Base!$A8,Lançamentos!$C$4:$C$1048576,Base!DM$3,Lançamentos!$D$4:$D$1048576,Base!$DB$2)</f>
        <v>0</v>
      </c>
      <c r="DN8" s="19">
        <f t="shared" si="23"/>
        <v>0</v>
      </c>
      <c r="DO8" s="18">
        <f>SUMIFS(Lançamentos!$L$4:$L$1048576,Lançamentos!$K$4:$K$1048576,Base!$A8,Lançamentos!$C$4:$C$1048576,Base!DO$3,Lançamentos!$D$4:$D$1048576,Base!$DO$2)</f>
        <v>0</v>
      </c>
      <c r="DP8" s="18">
        <f>SUMIFS(Lançamentos!$L$4:$L$1048576,Lançamentos!$K$4:$K$1048576,Base!$A8,Lançamentos!$C$4:$C$1048576,Base!DP$3,Lançamentos!$D$4:$D$1048576,Base!$DO$2)</f>
        <v>0</v>
      </c>
      <c r="DQ8" s="18">
        <f>SUMIFS(Lançamentos!$L$4:$L$1048576,Lançamentos!$K$4:$K$1048576,Base!$A8,Lançamentos!$C$4:$C$1048576,Base!DQ$3,Lançamentos!$D$4:$D$1048576,Base!$DO$2)</f>
        <v>0</v>
      </c>
      <c r="DR8" s="18">
        <f>SUMIFS(Lançamentos!$L$4:$L$1048576,Lançamentos!$K$4:$K$1048576,Base!$A8,Lançamentos!$C$4:$C$1048576,Base!DR$3,Lançamentos!$D$4:$D$1048576,Base!$DO$2)</f>
        <v>0</v>
      </c>
      <c r="DS8" s="18">
        <f>SUMIFS(Lançamentos!$L$4:$L$1048576,Lançamentos!$K$4:$K$1048576,Base!$A8,Lançamentos!$C$4:$C$1048576,Base!DS$3,Lançamentos!$D$4:$D$1048576,Base!$DO$2)</f>
        <v>0</v>
      </c>
      <c r="DT8" s="18">
        <f>SUMIFS(Lançamentos!$L$4:$L$1048576,Lançamentos!$K$4:$K$1048576,Base!$A8,Lançamentos!$C$4:$C$1048576,Base!DT$3,Lançamentos!$D$4:$D$1048576,Base!$DO$2)</f>
        <v>0</v>
      </c>
      <c r="DU8" s="18">
        <f>SUMIFS(Lançamentos!$L$4:$L$1048576,Lançamentos!$K$4:$K$1048576,Base!$A8,Lançamentos!$C$4:$C$1048576,Base!DU$3,Lançamentos!$D$4:$D$1048576,Base!$DO$2)</f>
        <v>0</v>
      </c>
      <c r="DV8" s="18">
        <f>SUMIFS(Lançamentos!$L$4:$L$1048576,Lançamentos!$K$4:$K$1048576,Base!$A8,Lançamentos!$C$4:$C$1048576,Base!DV$3,Lançamentos!$D$4:$D$1048576,Base!$DO$2)</f>
        <v>0</v>
      </c>
      <c r="DW8" s="18">
        <f>SUMIFS(Lançamentos!$L$4:$L$1048576,Lançamentos!$K$4:$K$1048576,Base!$A8,Lançamentos!$C$4:$C$1048576,Base!DW$3,Lançamentos!$D$4:$D$1048576,Base!$DO$2)</f>
        <v>0</v>
      </c>
      <c r="DX8" s="18">
        <f>SUMIFS(Lançamentos!$L$4:$L$1048576,Lançamentos!$K$4:$K$1048576,Base!$A8,Lançamentos!$C$4:$C$1048576,Base!DX$3,Lançamentos!$D$4:$D$1048576,Base!$DO$2)</f>
        <v>0</v>
      </c>
      <c r="DY8" s="18">
        <f>SUMIFS(Lançamentos!$L$4:$L$1048576,Lançamentos!$K$4:$K$1048576,Base!$A8,Lançamentos!$C$4:$C$1048576,Base!DY$3,Lançamentos!$D$4:$D$1048576,Base!$DO$2)</f>
        <v>0</v>
      </c>
      <c r="DZ8" s="18">
        <f>SUMIFS(Lançamentos!$L$4:$L$1048576,Lançamentos!$K$4:$K$1048576,Base!$A8,Lançamentos!$C$4:$C$1048576,Base!DZ$3,Lançamentos!$D$4:$D$1048576,Base!$DO$2)</f>
        <v>0</v>
      </c>
      <c r="EA8" s="19">
        <f t="shared" si="24"/>
        <v>0</v>
      </c>
      <c r="EB8" s="18">
        <f>SUMIFS(Lançamentos!$L$4:$L$1048576,Lançamentos!$K$4:$K$1048576,Base!$A8,Lançamentos!$C$4:$C$1048576,Base!EB$3,Lançamentos!$D$4:$D$1048576,Base!$EB$2)</f>
        <v>0</v>
      </c>
      <c r="EC8" s="18">
        <f>SUMIFS(Lançamentos!$L$4:$L$1048576,Lançamentos!$K$4:$K$1048576,Base!$A8,Lançamentos!$C$4:$C$1048576,Base!EC$3,Lançamentos!$D$4:$D$1048576,Base!$EB$2)</f>
        <v>0</v>
      </c>
      <c r="ED8" s="18">
        <f>SUMIFS(Lançamentos!$L$4:$L$1048576,Lançamentos!$K$4:$K$1048576,Base!$A8,Lançamentos!$C$4:$C$1048576,Base!ED$3,Lançamentos!$D$4:$D$1048576,Base!$EB$2)</f>
        <v>0</v>
      </c>
      <c r="EE8" s="18">
        <f>SUMIFS(Lançamentos!$L$4:$L$1048576,Lançamentos!$K$4:$K$1048576,Base!$A8,Lançamentos!$C$4:$C$1048576,Base!EE$3,Lançamentos!$D$4:$D$1048576,Base!$EB$2)</f>
        <v>0</v>
      </c>
      <c r="EF8" s="18">
        <f>SUMIFS(Lançamentos!$L$4:$L$1048576,Lançamentos!$K$4:$K$1048576,Base!$A8,Lançamentos!$C$4:$C$1048576,Base!EF$3,Lançamentos!$D$4:$D$1048576,Base!$EB$2)</f>
        <v>0</v>
      </c>
      <c r="EG8" s="18">
        <f>SUMIFS(Lançamentos!$L$4:$L$1048576,Lançamentos!$K$4:$K$1048576,Base!$A8,Lançamentos!$C$4:$C$1048576,Base!EG$3,Lançamentos!$D$4:$D$1048576,Base!$EB$2)</f>
        <v>0</v>
      </c>
      <c r="EH8" s="18">
        <f>SUMIFS(Lançamentos!$L$4:$L$1048576,Lançamentos!$K$4:$K$1048576,Base!$A8,Lançamentos!$C$4:$C$1048576,Base!EH$3,Lançamentos!$D$4:$D$1048576,Base!$EB$2)</f>
        <v>0</v>
      </c>
      <c r="EI8" s="18">
        <f>SUMIFS(Lançamentos!$L$4:$L$1048576,Lançamentos!$K$4:$K$1048576,Base!$A8,Lançamentos!$C$4:$C$1048576,Base!EI$3,Lançamentos!$D$4:$D$1048576,Base!$EB$2)</f>
        <v>0</v>
      </c>
      <c r="EJ8" s="18">
        <f>SUMIFS(Lançamentos!$L$4:$L$1048576,Lançamentos!$K$4:$K$1048576,Base!$A8,Lançamentos!$C$4:$C$1048576,Base!EJ$3,Lançamentos!$D$4:$D$1048576,Base!$EB$2)</f>
        <v>0</v>
      </c>
      <c r="EK8" s="18">
        <f>SUMIFS(Lançamentos!$L$4:$L$1048576,Lançamentos!$K$4:$K$1048576,Base!$A8,Lançamentos!$C$4:$C$1048576,Base!EK$3,Lançamentos!$D$4:$D$1048576,Base!$EB$2)</f>
        <v>0</v>
      </c>
      <c r="EL8" s="18">
        <f>SUMIFS(Lançamentos!$L$4:$L$1048576,Lançamentos!$K$4:$K$1048576,Base!$A8,Lançamentos!$C$4:$C$1048576,Base!EL$3,Lançamentos!$D$4:$D$1048576,Base!$EB$2)</f>
        <v>0</v>
      </c>
      <c r="EM8" s="18">
        <f>SUMIFS(Lançamentos!$L$4:$L$1048576,Lançamentos!$K$4:$K$1048576,Base!$A8,Lançamentos!$C$4:$C$1048576,Base!EM$3,Lançamentos!$D$4:$D$1048576,Base!$EB$2)</f>
        <v>0</v>
      </c>
      <c r="EN8" s="19">
        <f t="shared" si="25"/>
        <v>0</v>
      </c>
      <c r="EO8" s="18">
        <f>SUMIFS(Lançamentos!$L$4:$L$1048576,Lançamentos!$K$4:$K$1048576,Base!$A8,Lançamentos!$C$4:$C$1048576,Base!EO$3,Lançamentos!$D$4:$D$1048576,Base!$EO$2)</f>
        <v>0</v>
      </c>
      <c r="EP8" s="18">
        <f>SUMIFS(Lançamentos!$L$4:$L$1048576,Lançamentos!$K$4:$K$1048576,Base!$A8,Lançamentos!$C$4:$C$1048576,Base!EP$3,Lançamentos!$D$4:$D$1048576,Base!$EO$2)</f>
        <v>0</v>
      </c>
      <c r="EQ8" s="18">
        <f>SUMIFS(Lançamentos!$L$4:$L$1048576,Lançamentos!$K$4:$K$1048576,Base!$A8,Lançamentos!$C$4:$C$1048576,Base!EQ$3,Lançamentos!$D$4:$D$1048576,Base!$EO$2)</f>
        <v>0</v>
      </c>
      <c r="ER8" s="18">
        <f>SUMIFS(Lançamentos!$L$4:$L$1048576,Lançamentos!$K$4:$K$1048576,Base!$A8,Lançamentos!$C$4:$C$1048576,Base!ER$3,Lançamentos!$D$4:$D$1048576,Base!$EO$2)</f>
        <v>0</v>
      </c>
      <c r="ES8" s="18">
        <f>SUMIFS(Lançamentos!$L$4:$L$1048576,Lançamentos!$K$4:$K$1048576,Base!$A8,Lançamentos!$C$4:$C$1048576,Base!ES$3,Lançamentos!$D$4:$D$1048576,Base!$EO$2)</f>
        <v>0</v>
      </c>
      <c r="ET8" s="18">
        <f>SUMIFS(Lançamentos!$L$4:$L$1048576,Lançamentos!$K$4:$K$1048576,Base!$A8,Lançamentos!$C$4:$C$1048576,Base!ET$3,Lançamentos!$D$4:$D$1048576,Base!$EO$2)</f>
        <v>0</v>
      </c>
      <c r="EU8" s="18">
        <f>SUMIFS(Lançamentos!$L$4:$L$1048576,Lançamentos!$K$4:$K$1048576,Base!$A8,Lançamentos!$C$4:$C$1048576,Base!EU$3,Lançamentos!$D$4:$D$1048576,Base!$EO$2)</f>
        <v>0</v>
      </c>
      <c r="EV8" s="18">
        <f>SUMIFS(Lançamentos!$L$4:$L$1048576,Lançamentos!$K$4:$K$1048576,Base!$A8,Lançamentos!$C$4:$C$1048576,Base!EV$3,Lançamentos!$D$4:$D$1048576,Base!$EO$2)</f>
        <v>0</v>
      </c>
      <c r="EW8" s="18">
        <f>SUMIFS(Lançamentos!$L$4:$L$1048576,Lançamentos!$K$4:$K$1048576,Base!$A8,Lançamentos!$C$4:$C$1048576,Base!EW$3,Lançamentos!$D$4:$D$1048576,Base!$EO$2)</f>
        <v>0</v>
      </c>
      <c r="EX8" s="18">
        <f>SUMIFS(Lançamentos!$L$4:$L$1048576,Lançamentos!$K$4:$K$1048576,Base!$A8,Lançamentos!$C$4:$C$1048576,Base!EX$3,Lançamentos!$D$4:$D$1048576,Base!$EO$2)</f>
        <v>0</v>
      </c>
      <c r="EY8" s="18">
        <f>SUMIFS(Lançamentos!$L$4:$L$1048576,Lançamentos!$K$4:$K$1048576,Base!$A8,Lançamentos!$C$4:$C$1048576,Base!EY$3,Lançamentos!$D$4:$D$1048576,Base!$EO$2)</f>
        <v>0</v>
      </c>
      <c r="EZ8" s="18">
        <f>SUMIFS(Lançamentos!$L$4:$L$1048576,Lançamentos!$K$4:$K$1048576,Base!$A8,Lançamentos!$C$4:$C$1048576,Base!EZ$3,Lançamentos!$D$4:$D$1048576,Base!$EO$2)</f>
        <v>0</v>
      </c>
      <c r="FA8" s="19">
        <f t="shared" si="26"/>
        <v>0</v>
      </c>
      <c r="FB8" s="18">
        <f>SUMIFS(Lançamentos!$L$4:$L$1048576,Lançamentos!$K$4:$K$1048576,Base!$A8,Lançamentos!$C$4:$C$1048576,Base!FB$3,Lançamentos!$D$4:$D$1048576,Base!$FB$2)</f>
        <v>0</v>
      </c>
      <c r="FC8" s="18">
        <f>SUMIFS(Lançamentos!$L$4:$L$1048576,Lançamentos!$K$4:$K$1048576,Base!$A8,Lançamentos!$C$4:$C$1048576,Base!FC$3,Lançamentos!$D$4:$D$1048576,Base!$FB$2)</f>
        <v>0</v>
      </c>
      <c r="FD8" s="18">
        <f>SUMIFS(Lançamentos!$L$4:$L$1048576,Lançamentos!$K$4:$K$1048576,Base!$A8,Lançamentos!$C$4:$C$1048576,Base!FD$3,Lançamentos!$D$4:$D$1048576,Base!$FB$2)</f>
        <v>0</v>
      </c>
      <c r="FE8" s="18">
        <f>SUMIFS(Lançamentos!$L$4:$L$1048576,Lançamentos!$K$4:$K$1048576,Base!$A8,Lançamentos!$C$4:$C$1048576,Base!FE$3,Lançamentos!$D$4:$D$1048576,Base!$FB$2)</f>
        <v>0</v>
      </c>
      <c r="FF8" s="18">
        <f>SUMIFS(Lançamentos!$L$4:$L$1048576,Lançamentos!$K$4:$K$1048576,Base!$A8,Lançamentos!$C$4:$C$1048576,Base!FF$3,Lançamentos!$D$4:$D$1048576,Base!$FB$2)</f>
        <v>0</v>
      </c>
      <c r="FG8" s="18">
        <f>SUMIFS(Lançamentos!$L$4:$L$1048576,Lançamentos!$K$4:$K$1048576,Base!$A8,Lançamentos!$C$4:$C$1048576,Base!FG$3,Lançamentos!$D$4:$D$1048576,Base!$FB$2)</f>
        <v>0</v>
      </c>
      <c r="FH8" s="18">
        <f>SUMIFS(Lançamentos!$L$4:$L$1048576,Lançamentos!$K$4:$K$1048576,Base!$A8,Lançamentos!$C$4:$C$1048576,Base!FH$3,Lançamentos!$D$4:$D$1048576,Base!$FB$2)</f>
        <v>0</v>
      </c>
      <c r="FI8" s="18">
        <f>SUMIFS(Lançamentos!$L$4:$L$1048576,Lançamentos!$K$4:$K$1048576,Base!$A8,Lançamentos!$C$4:$C$1048576,Base!FI$3,Lançamentos!$D$4:$D$1048576,Base!$FB$2)</f>
        <v>0</v>
      </c>
      <c r="FJ8" s="18">
        <f>SUMIFS(Lançamentos!$L$4:$L$1048576,Lançamentos!$K$4:$K$1048576,Base!$A8,Lançamentos!$C$4:$C$1048576,Base!FJ$3,Lançamentos!$D$4:$D$1048576,Base!$FB$2)</f>
        <v>0</v>
      </c>
      <c r="FK8" s="18">
        <f>SUMIFS(Lançamentos!$L$4:$L$1048576,Lançamentos!$K$4:$K$1048576,Base!$A8,Lançamentos!$C$4:$C$1048576,Base!FK$3,Lançamentos!$D$4:$D$1048576,Base!$FB$2)</f>
        <v>0</v>
      </c>
      <c r="FL8" s="18">
        <f>SUMIFS(Lançamentos!$L$4:$L$1048576,Lançamentos!$K$4:$K$1048576,Base!$A8,Lançamentos!$C$4:$C$1048576,Base!FL$3,Lançamentos!$D$4:$D$1048576,Base!$FB$2)</f>
        <v>0</v>
      </c>
      <c r="FM8" s="18">
        <f>SUMIFS(Lançamentos!$L$4:$L$1048576,Lançamentos!$K$4:$K$1048576,Base!$A8,Lançamentos!$C$4:$C$1048576,Base!FM$3,Lançamentos!$D$4:$D$1048576,Base!$FB$2)</f>
        <v>0</v>
      </c>
      <c r="FN8" s="19">
        <f t="shared" si="27"/>
        <v>0</v>
      </c>
      <c r="FO8" s="18">
        <f>SUMIFS(Lançamentos!$L$4:$L$1048576,Lançamentos!$K$4:$K$1048576,Base!$A8,Lançamentos!$C$4:$C$1048576,Base!FO$3,Lançamentos!$D$4:$D$1048576,Base!$FO$2)</f>
        <v>0</v>
      </c>
      <c r="FP8" s="18">
        <f>SUMIFS(Lançamentos!$L$4:$L$1048576,Lançamentos!$K$4:$K$1048576,Base!$A8,Lançamentos!$C$4:$C$1048576,Base!FP$3,Lançamentos!$D$4:$D$1048576,Base!$FO$2)</f>
        <v>0</v>
      </c>
      <c r="FQ8" s="18">
        <f>SUMIFS(Lançamentos!$L$4:$L$1048576,Lançamentos!$K$4:$K$1048576,Base!$A8,Lançamentos!$C$4:$C$1048576,Base!FQ$3,Lançamentos!$D$4:$D$1048576,Base!$FO$2)</f>
        <v>0</v>
      </c>
      <c r="FR8" s="18">
        <f>SUMIFS(Lançamentos!$L$4:$L$1048576,Lançamentos!$K$4:$K$1048576,Base!$A8,Lançamentos!$C$4:$C$1048576,Base!FR$3,Lançamentos!$D$4:$D$1048576,Base!$FO$2)</f>
        <v>0</v>
      </c>
      <c r="FS8" s="18">
        <f>SUMIFS(Lançamentos!$L$4:$L$1048576,Lançamentos!$K$4:$K$1048576,Base!$A8,Lançamentos!$C$4:$C$1048576,Base!FS$3,Lançamentos!$D$4:$D$1048576,Base!$FO$2)</f>
        <v>0</v>
      </c>
      <c r="FT8" s="18">
        <f>SUMIFS(Lançamentos!$L$4:$L$1048576,Lançamentos!$K$4:$K$1048576,Base!$A8,Lançamentos!$C$4:$C$1048576,Base!FT$3,Lançamentos!$D$4:$D$1048576,Base!$FO$2)</f>
        <v>0</v>
      </c>
      <c r="FU8" s="18">
        <f>SUMIFS(Lançamentos!$L$4:$L$1048576,Lançamentos!$K$4:$K$1048576,Base!$A8,Lançamentos!$C$4:$C$1048576,Base!FU$3,Lançamentos!$D$4:$D$1048576,Base!$FO$2)</f>
        <v>0</v>
      </c>
      <c r="FV8" s="18">
        <f>SUMIFS(Lançamentos!$L$4:$L$1048576,Lançamentos!$K$4:$K$1048576,Base!$A8,Lançamentos!$C$4:$C$1048576,Base!FV$3,Lançamentos!$D$4:$D$1048576,Base!$FO$2)</f>
        <v>0</v>
      </c>
      <c r="FW8" s="18">
        <f>SUMIFS(Lançamentos!$L$4:$L$1048576,Lançamentos!$K$4:$K$1048576,Base!$A8,Lançamentos!$C$4:$C$1048576,Base!FW$3,Lançamentos!$D$4:$D$1048576,Base!$FO$2)</f>
        <v>0</v>
      </c>
      <c r="FX8" s="18">
        <f>SUMIFS(Lançamentos!$L$4:$L$1048576,Lançamentos!$K$4:$K$1048576,Base!$A8,Lançamentos!$C$4:$C$1048576,Base!FX$3,Lançamentos!$D$4:$D$1048576,Base!$FO$2)</f>
        <v>0</v>
      </c>
      <c r="FY8" s="18">
        <f>SUMIFS(Lançamentos!$L$4:$L$1048576,Lançamentos!$K$4:$K$1048576,Base!$A8,Lançamentos!$C$4:$C$1048576,Base!FY$3,Lançamentos!$D$4:$D$1048576,Base!$FO$2)</f>
        <v>0</v>
      </c>
      <c r="FZ8" s="18">
        <f>SUMIFS(Lançamentos!$L$4:$L$1048576,Lançamentos!$K$4:$K$1048576,Base!$A8,Lançamentos!$C$4:$C$1048576,Base!FZ$3,Lançamentos!$D$4:$D$1048576,Base!$FO$2)</f>
        <v>0</v>
      </c>
      <c r="GA8" s="19">
        <f t="shared" si="28"/>
        <v>0</v>
      </c>
      <c r="GB8" s="18">
        <f>SUMIFS(Lançamentos!$L$4:$L$1048576,Lançamentos!$K$4:$K$1048576,Base!$A8,Lançamentos!$C$4:$C$1048576,Base!GB$3,Lançamentos!$D$4:$D$1048576,Base!$GB$2)</f>
        <v>0</v>
      </c>
      <c r="GC8" s="18">
        <f>SUMIFS(Lançamentos!$L$4:$L$1048576,Lançamentos!$K$4:$K$1048576,Base!$A8,Lançamentos!$C$4:$C$1048576,Base!GC$3,Lançamentos!$D$4:$D$1048576,Base!$GB$2)</f>
        <v>0</v>
      </c>
      <c r="GD8" s="18">
        <f>SUMIFS(Lançamentos!$L$4:$L$1048576,Lançamentos!$K$4:$K$1048576,Base!$A8,Lançamentos!$C$4:$C$1048576,Base!GD$3,Lançamentos!$D$4:$D$1048576,Base!$GB$2)</f>
        <v>0</v>
      </c>
      <c r="GE8" s="18">
        <f>SUMIFS(Lançamentos!$L$4:$L$1048576,Lançamentos!$K$4:$K$1048576,Base!$A8,Lançamentos!$C$4:$C$1048576,Base!GE$3,Lançamentos!$D$4:$D$1048576,Base!$GB$2)</f>
        <v>0</v>
      </c>
      <c r="GF8" s="18">
        <f>SUMIFS(Lançamentos!$L$4:$L$1048576,Lançamentos!$K$4:$K$1048576,Base!$A8,Lançamentos!$C$4:$C$1048576,Base!GF$3,Lançamentos!$D$4:$D$1048576,Base!$GB$2)</f>
        <v>0</v>
      </c>
      <c r="GG8" s="18">
        <f>SUMIFS(Lançamentos!$L$4:$L$1048576,Lançamentos!$K$4:$K$1048576,Base!$A8,Lançamentos!$C$4:$C$1048576,Base!GG$3,Lançamentos!$D$4:$D$1048576,Base!$GB$2)</f>
        <v>0</v>
      </c>
      <c r="GH8" s="18">
        <f>SUMIFS(Lançamentos!$L$4:$L$1048576,Lançamentos!$K$4:$K$1048576,Base!$A8,Lançamentos!$C$4:$C$1048576,Base!GH$3,Lançamentos!$D$4:$D$1048576,Base!$GB$2)</f>
        <v>0</v>
      </c>
      <c r="GI8" s="18">
        <f>SUMIFS(Lançamentos!$L$4:$L$1048576,Lançamentos!$K$4:$K$1048576,Base!$A8,Lançamentos!$C$4:$C$1048576,Base!GI$3,Lançamentos!$D$4:$D$1048576,Base!$GB$2)</f>
        <v>0</v>
      </c>
      <c r="GJ8" s="18">
        <f>SUMIFS(Lançamentos!$L$4:$L$1048576,Lançamentos!$K$4:$K$1048576,Base!$A8,Lançamentos!$C$4:$C$1048576,Base!GJ$3,Lançamentos!$D$4:$D$1048576,Base!$GB$2)</f>
        <v>0</v>
      </c>
      <c r="GK8" s="18">
        <f>SUMIFS(Lançamentos!$L$4:$L$1048576,Lançamentos!$K$4:$K$1048576,Base!$A8,Lançamentos!$C$4:$C$1048576,Base!GK$3,Lançamentos!$D$4:$D$1048576,Base!$GB$2)</f>
        <v>0</v>
      </c>
      <c r="GL8" s="18">
        <f>SUMIFS(Lançamentos!$L$4:$L$1048576,Lançamentos!$K$4:$K$1048576,Base!$A8,Lançamentos!$C$4:$C$1048576,Base!GL$3,Lançamentos!$D$4:$D$1048576,Base!$GB$2)</f>
        <v>0</v>
      </c>
      <c r="GM8" s="18">
        <f>SUMIFS(Lançamentos!$L$4:$L$1048576,Lançamentos!$K$4:$K$1048576,Base!$A8,Lançamentos!$C$4:$C$1048576,Base!GM$3,Lançamentos!$D$4:$D$1048576,Base!$GB$2)</f>
        <v>0</v>
      </c>
      <c r="GN8" s="19">
        <f t="shared" si="29"/>
        <v>0</v>
      </c>
      <c r="GP8" s="9">
        <v>2027</v>
      </c>
    </row>
    <row r="9" spans="1:209" ht="15" customHeight="1">
      <c r="A9" s="17" t="str">
        <f>IF(Lançamentos!A8="","",Lançamentos!A8)</f>
        <v>Cartão de Crédito</v>
      </c>
      <c r="B9" s="18">
        <f>SUMIFS(Lançamentos!$L$4:$L$1048576,Lançamentos!$K$4:$K$1048576,Base!$A9,Lançamentos!$C$4:$C$1048576,Base!B$3,Lançamentos!$D$4:$D$1048576,Base!$B$2)</f>
        <v>0</v>
      </c>
      <c r="C9" s="18">
        <f>SUMIFS(Lançamentos!$L$4:$L$1048576,Lançamentos!$K$4:$K$1048576,Base!$A9,Lançamentos!$C$4:$C$1048576,Base!C$3,Lançamentos!$D$4:$D$1048576,Base!$B$2)</f>
        <v>0</v>
      </c>
      <c r="D9" s="18">
        <f>SUMIFS(Lançamentos!$L$4:$L$1048576,Lançamentos!$K$4:$K$1048576,Base!$A9,Lançamentos!$C$4:$C$1048576,Base!D$3,Lançamentos!$D$4:$D$1048576,Base!$B$2)</f>
        <v>0</v>
      </c>
      <c r="E9" s="18">
        <f>SUMIFS(Lançamentos!$L$4:$L$1048576,Lançamentos!$K$4:$K$1048576,Base!$A9,Lançamentos!$C$4:$C$1048576,Base!E$3,Lançamentos!$D$4:$D$1048576,Base!$B$2)</f>
        <v>0</v>
      </c>
      <c r="F9" s="18">
        <f>SUMIFS(Lançamentos!$L$4:$L$1048576,Lançamentos!$K$4:$K$1048576,Base!$A9,Lançamentos!$C$4:$C$1048576,Base!F$3,Lançamentos!$D$4:$D$1048576,Base!$B$2)</f>
        <v>0</v>
      </c>
      <c r="G9" s="18">
        <f>SUMIFS(Lançamentos!$L$4:$L$1048576,Lançamentos!$K$4:$K$1048576,Base!$A9,Lançamentos!$C$4:$C$1048576,Base!G$3,Lançamentos!$D$4:$D$1048576,Base!$B$2)</f>
        <v>0</v>
      </c>
      <c r="H9" s="18">
        <f>SUMIFS(Lançamentos!$L$4:$L$1048576,Lançamentos!$K$4:$K$1048576,Base!$A9,Lançamentos!$C$4:$C$1048576,Base!H$3,Lançamentos!$D$4:$D$1048576,Base!$B$2)</f>
        <v>0</v>
      </c>
      <c r="I9" s="18">
        <f>SUMIFS(Lançamentos!$L$4:$L$1048576,Lançamentos!$K$4:$K$1048576,Base!$A9,Lançamentos!$C$4:$C$1048576,Base!I$3,Lançamentos!$D$4:$D$1048576,Base!$B$2)</f>
        <v>0</v>
      </c>
      <c r="J9" s="18">
        <f>SUMIFS(Lançamentos!$L$4:$L$1048576,Lançamentos!$K$4:$K$1048576,Base!$A9,Lançamentos!$C$4:$C$1048576,Base!J$3,Lançamentos!$D$4:$D$1048576,Base!$B$2)</f>
        <v>0</v>
      </c>
      <c r="K9" s="18">
        <f>SUMIFS(Lançamentos!$L$4:$L$1048576,Lançamentos!$K$4:$K$1048576,Base!$A9,Lançamentos!$C$4:$C$1048576,Base!K$3,Lançamentos!$D$4:$D$1048576,Base!$B$2)</f>
        <v>0</v>
      </c>
      <c r="L9" s="18">
        <f>SUMIFS(Lançamentos!$L$4:$L$1048576,Lançamentos!$K$4:$K$1048576,Base!$A9,Lançamentos!$C$4:$C$1048576,Base!L$3,Lançamentos!$D$4:$D$1048576,Base!$B$2)</f>
        <v>0</v>
      </c>
      <c r="M9" s="18">
        <f>SUMIFS(Lançamentos!$L$4:$L$1048576,Lançamentos!$K$4:$K$1048576,Base!$A9,Lançamentos!$C$4:$C$1048576,Base!M$3,Lançamentos!$D$4:$D$1048576,Base!$B$2)</f>
        <v>0</v>
      </c>
      <c r="N9" s="19">
        <f t="shared" si="15"/>
        <v>0</v>
      </c>
      <c r="O9" s="18">
        <f>SUMIFS(Lançamentos!$L$4:$L$1048576,Lançamentos!$K$4:$K$1048576,Base!$A9,Lançamentos!$C$4:$C$1048576,Base!O$3,Lançamentos!$D$4:$D$1048576,Base!$O$2)</f>
        <v>0</v>
      </c>
      <c r="P9" s="18">
        <f>SUMIFS(Lançamentos!$L$4:$L$1048576,Lançamentos!$K$4:$K$1048576,Base!$A9,Lançamentos!$C$4:$C$1048576,Base!P$3,Lançamentos!$D$4:$D$1048576,Base!$O$2)</f>
        <v>0</v>
      </c>
      <c r="Q9" s="18">
        <f>SUMIFS(Lançamentos!$L$4:$L$1048576,Lançamentos!$K$4:$K$1048576,Base!$A9,Lançamentos!$C$4:$C$1048576,Base!Q$3,Lançamentos!$D$4:$D$1048576,Base!$O$2)</f>
        <v>0</v>
      </c>
      <c r="R9" s="18">
        <f>SUMIFS(Lançamentos!$L$4:$L$1048576,Lançamentos!$K$4:$K$1048576,Base!$A9,Lançamentos!$C$4:$C$1048576,Base!R$3,Lançamentos!$D$4:$D$1048576,Base!$O$2)</f>
        <v>0</v>
      </c>
      <c r="S9" s="18">
        <f>SUMIFS(Lançamentos!$L$4:$L$1048576,Lançamentos!$K$4:$K$1048576,Base!$A9,Lançamentos!$C$4:$C$1048576,Base!S$3,Lançamentos!$D$4:$D$1048576,Base!$O$2)</f>
        <v>0</v>
      </c>
      <c r="T9" s="18">
        <f>SUMIFS(Lançamentos!$L$4:$L$1048576,Lançamentos!$K$4:$K$1048576,Base!$A9,Lançamentos!$C$4:$C$1048576,Base!T$3,Lançamentos!$D$4:$D$1048576,Base!$O$2)</f>
        <v>0</v>
      </c>
      <c r="U9" s="18">
        <f>SUMIFS(Lançamentos!$L$4:$L$1048576,Lançamentos!$K$4:$K$1048576,Base!$A9,Lançamentos!$C$4:$C$1048576,Base!U$3,Lançamentos!$D$4:$D$1048576,Base!$O$2)</f>
        <v>0</v>
      </c>
      <c r="V9" s="18">
        <f>SUMIFS(Lançamentos!$L$4:$L$1048576,Lançamentos!$K$4:$K$1048576,Base!$A9,Lançamentos!$C$4:$C$1048576,Base!V$3,Lançamentos!$D$4:$D$1048576,Base!$O$2)</f>
        <v>0</v>
      </c>
      <c r="W9" s="18">
        <f>SUMIFS(Lançamentos!$L$4:$L$1048576,Lançamentos!$K$4:$K$1048576,Base!$A9,Lançamentos!$C$4:$C$1048576,Base!W$3,Lançamentos!$D$4:$D$1048576,Base!$O$2)</f>
        <v>0</v>
      </c>
      <c r="X9" s="18">
        <f>SUMIFS(Lançamentos!$L$4:$L$1048576,Lançamentos!$K$4:$K$1048576,Base!$A9,Lançamentos!$C$4:$C$1048576,Base!X$3,Lançamentos!$D$4:$D$1048576,Base!$O$2)</f>
        <v>0</v>
      </c>
      <c r="Y9" s="18">
        <f>SUMIFS(Lançamentos!$L$4:$L$1048576,Lançamentos!$K$4:$K$1048576,Base!$A9,Lançamentos!$C$4:$C$1048576,Base!Y$3,Lançamentos!$D$4:$D$1048576,Base!$O$2)</f>
        <v>0</v>
      </c>
      <c r="Z9" s="18">
        <f>SUMIFS(Lançamentos!$L$4:$L$1048576,Lançamentos!$K$4:$K$1048576,Base!$A9,Lançamentos!$C$4:$C$1048576,Base!Z$3,Lançamentos!$D$4:$D$1048576,Base!$O$2)</f>
        <v>0</v>
      </c>
      <c r="AA9" s="19">
        <f t="shared" si="16"/>
        <v>0</v>
      </c>
      <c r="AB9" s="18">
        <f>SUMIFS(Lançamentos!$L$4:$L$1048576,Lançamentos!$K$4:$K$1048576,Base!$A9,Lançamentos!$C$4:$C$1048576,Base!AB$3,Lançamentos!$D$4:$D$1048576,Base!$AB$2)</f>
        <v>0</v>
      </c>
      <c r="AC9" s="18">
        <f>SUMIFS(Lançamentos!$L$4:$L$1048576,Lançamentos!$K$4:$K$1048576,Base!$A9,Lançamentos!$C$4:$C$1048576,Base!AC$3,Lançamentos!$D$4:$D$1048576,Base!$AB$2)</f>
        <v>0</v>
      </c>
      <c r="AD9" s="18">
        <f>SUMIFS(Lançamentos!$L$4:$L$1048576,Lançamentos!$K$4:$K$1048576,Base!$A9,Lançamentos!$C$4:$C$1048576,Base!AD$3,Lançamentos!$D$4:$D$1048576,Base!$AB$2)</f>
        <v>0</v>
      </c>
      <c r="AE9" s="18">
        <f>SUMIFS(Lançamentos!$L$4:$L$1048576,Lançamentos!$K$4:$K$1048576,Base!$A9,Lançamentos!$C$4:$C$1048576,Base!AE$3,Lançamentos!$D$4:$D$1048576,Base!$AB$2)</f>
        <v>0</v>
      </c>
      <c r="AF9" s="18">
        <f>SUMIFS(Lançamentos!$L$4:$L$1048576,Lançamentos!$K$4:$K$1048576,Base!$A9,Lançamentos!$C$4:$C$1048576,Base!AF$3,Lançamentos!$D$4:$D$1048576,Base!$AB$2)</f>
        <v>0</v>
      </c>
      <c r="AG9" s="18">
        <f>SUMIFS(Lançamentos!$L$4:$L$1048576,Lançamentos!$K$4:$K$1048576,Base!$A9,Lançamentos!$C$4:$C$1048576,Base!AG$3,Lançamentos!$D$4:$D$1048576,Base!$AB$2)</f>
        <v>0</v>
      </c>
      <c r="AH9" s="18">
        <f>SUMIFS(Lançamentos!$L$4:$L$1048576,Lançamentos!$K$4:$K$1048576,Base!$A9,Lançamentos!$C$4:$C$1048576,Base!AH$3,Lançamentos!$D$4:$D$1048576,Base!$AB$2)</f>
        <v>0</v>
      </c>
      <c r="AI9" s="18">
        <f>SUMIFS(Lançamentos!$L$4:$L$1048576,Lançamentos!$K$4:$K$1048576,Base!$A9,Lançamentos!$C$4:$C$1048576,Base!AI$3,Lançamentos!$D$4:$D$1048576,Base!$AB$2)</f>
        <v>0</v>
      </c>
      <c r="AJ9" s="18">
        <f>SUMIFS(Lançamentos!$L$4:$L$1048576,Lançamentos!$K$4:$K$1048576,Base!$A9,Lançamentos!$C$4:$C$1048576,Base!AJ$3,Lançamentos!$D$4:$D$1048576,Base!$AB$2)</f>
        <v>0</v>
      </c>
      <c r="AK9" s="18">
        <f>SUMIFS(Lançamentos!$L$4:$L$1048576,Lançamentos!$K$4:$K$1048576,Base!$A9,Lançamentos!$C$4:$C$1048576,Base!AK$3,Lançamentos!$D$4:$D$1048576,Base!$AB$2)</f>
        <v>0</v>
      </c>
      <c r="AL9" s="18">
        <f>SUMIFS(Lançamentos!$L$4:$L$1048576,Lançamentos!$K$4:$K$1048576,Base!$A9,Lançamentos!$C$4:$C$1048576,Base!AL$3,Lançamentos!$D$4:$D$1048576,Base!$AB$2)</f>
        <v>0</v>
      </c>
      <c r="AM9" s="18">
        <f>SUMIFS(Lançamentos!$L$4:$L$1048576,Lançamentos!$K$4:$K$1048576,Base!$A9,Lançamentos!$C$4:$C$1048576,Base!AM$3,Lançamentos!$D$4:$D$1048576,Base!$AB$2)</f>
        <v>0</v>
      </c>
      <c r="AN9" s="19">
        <f t="shared" si="17"/>
        <v>0</v>
      </c>
      <c r="AO9" s="18">
        <f>SUMIFS(Lançamentos!$L$4:$L$1048576,Lançamentos!$K$4:$K$1048576,Base!$A9,Lançamentos!$C$4:$C$1048576,Base!AO$3,Lançamentos!$D$4:$D$1048576,Base!$AO$2)</f>
        <v>0</v>
      </c>
      <c r="AP9" s="18">
        <f>SUMIFS(Lançamentos!$L$4:$L$1048576,Lançamentos!$K$4:$K$1048576,Base!$A9,Lançamentos!$C$4:$C$1048576,Base!AP$3,Lançamentos!$D$4:$D$1048576,Base!$AO$2)</f>
        <v>0</v>
      </c>
      <c r="AQ9" s="18">
        <f>SUMIFS(Lançamentos!$L$4:$L$1048576,Lançamentos!$K$4:$K$1048576,Base!$A9,Lançamentos!$C$4:$C$1048576,Base!AQ$3,Lançamentos!$D$4:$D$1048576,Base!$AO$2)</f>
        <v>0</v>
      </c>
      <c r="AR9" s="18">
        <f>SUMIFS(Lançamentos!$L$4:$L$1048576,Lançamentos!$K$4:$K$1048576,Base!$A9,Lançamentos!$C$4:$C$1048576,Base!AR$3,Lançamentos!$D$4:$D$1048576,Base!$AO$2)</f>
        <v>0</v>
      </c>
      <c r="AS9" s="18">
        <f>SUMIFS(Lançamentos!$L$4:$L$1048576,Lançamentos!$K$4:$K$1048576,Base!$A9,Lançamentos!$C$4:$C$1048576,Base!AS$3,Lançamentos!$D$4:$D$1048576,Base!$AO$2)</f>
        <v>0</v>
      </c>
      <c r="AT9" s="18">
        <f>SUMIFS(Lançamentos!$L$4:$L$1048576,Lançamentos!$K$4:$K$1048576,Base!$A9,Lançamentos!$C$4:$C$1048576,Base!AT$3,Lançamentos!$D$4:$D$1048576,Base!$AO$2)</f>
        <v>0</v>
      </c>
      <c r="AU9" s="18">
        <f>SUMIFS(Lançamentos!$L$4:$L$1048576,Lançamentos!$K$4:$K$1048576,Base!$A9,Lançamentos!$C$4:$C$1048576,Base!AU$3,Lançamentos!$D$4:$D$1048576,Base!$AO$2)</f>
        <v>0</v>
      </c>
      <c r="AV9" s="18">
        <f>SUMIFS(Lançamentos!$L$4:$L$1048576,Lançamentos!$K$4:$K$1048576,Base!$A9,Lançamentos!$C$4:$C$1048576,Base!AV$3,Lançamentos!$D$4:$D$1048576,Base!$AO$2)</f>
        <v>0</v>
      </c>
      <c r="AW9" s="18">
        <f>SUMIFS(Lançamentos!$L$4:$L$1048576,Lançamentos!$K$4:$K$1048576,Base!$A9,Lançamentos!$C$4:$C$1048576,Base!AW$3,Lançamentos!$D$4:$D$1048576,Base!$AO$2)</f>
        <v>0</v>
      </c>
      <c r="AX9" s="18">
        <f>SUMIFS(Lançamentos!$L$4:$L$1048576,Lançamentos!$K$4:$K$1048576,Base!$A9,Lançamentos!$C$4:$C$1048576,Base!AX$3,Lançamentos!$D$4:$D$1048576,Base!$AO$2)</f>
        <v>0</v>
      </c>
      <c r="AY9" s="18">
        <f>SUMIFS(Lançamentos!$L$4:$L$1048576,Lançamentos!$K$4:$K$1048576,Base!$A9,Lançamentos!$C$4:$C$1048576,Base!AY$3,Lançamentos!$D$4:$D$1048576,Base!$AO$2)</f>
        <v>0</v>
      </c>
      <c r="AZ9" s="18">
        <f>SUMIFS(Lançamentos!$L$4:$L$1048576,Lançamentos!$K$4:$K$1048576,Base!$A9,Lançamentos!$C$4:$C$1048576,Base!AZ$3,Lançamentos!$D$4:$D$1048576,Base!$AO$2)</f>
        <v>0</v>
      </c>
      <c r="BA9" s="19">
        <f t="shared" si="18"/>
        <v>0</v>
      </c>
      <c r="BB9" s="18">
        <f>SUMIFS(Lançamentos!$L$4:$L$1048576,Lançamentos!$K$4:$K$1048576,Base!$A9,Lançamentos!$C$4:$C$1048576,Base!BB$3,Lançamentos!$D$4:$D$1048576,Base!$BB$2)</f>
        <v>0</v>
      </c>
      <c r="BC9" s="18">
        <f>SUMIFS(Lançamentos!$L$4:$L$1048576,Lançamentos!$K$4:$K$1048576,Base!$A9,Lançamentos!$C$4:$C$1048576,Base!BC$3,Lançamentos!$D$4:$D$1048576,Base!$BB$2)</f>
        <v>0</v>
      </c>
      <c r="BD9" s="18">
        <f>SUMIFS(Lançamentos!$L$4:$L$1048576,Lançamentos!$K$4:$K$1048576,Base!$A9,Lançamentos!$C$4:$C$1048576,Base!BD$3,Lançamentos!$D$4:$D$1048576,Base!$BB$2)</f>
        <v>0</v>
      </c>
      <c r="BE9" s="18">
        <f>SUMIFS(Lançamentos!$L$4:$L$1048576,Lançamentos!$K$4:$K$1048576,Base!$A9,Lançamentos!$C$4:$C$1048576,Base!BE$3,Lançamentos!$D$4:$D$1048576,Base!$BB$2)</f>
        <v>0</v>
      </c>
      <c r="BF9" s="18">
        <f>SUMIFS(Lançamentos!$L$4:$L$1048576,Lançamentos!$K$4:$K$1048576,Base!$A9,Lançamentos!$C$4:$C$1048576,Base!BF$3,Lançamentos!$D$4:$D$1048576,Base!$BB$2)</f>
        <v>0</v>
      </c>
      <c r="BG9" s="18">
        <f>SUMIFS(Lançamentos!$L$4:$L$1048576,Lançamentos!$K$4:$K$1048576,Base!$A9,Lançamentos!$C$4:$C$1048576,Base!BG$3,Lançamentos!$D$4:$D$1048576,Base!$BB$2)</f>
        <v>0</v>
      </c>
      <c r="BH9" s="18">
        <f>SUMIFS(Lançamentos!$L$4:$L$1048576,Lançamentos!$K$4:$K$1048576,Base!$A9,Lançamentos!$C$4:$C$1048576,Base!BH$3,Lançamentos!$D$4:$D$1048576,Base!$BB$2)</f>
        <v>0</v>
      </c>
      <c r="BI9" s="18">
        <f>SUMIFS(Lançamentos!$L$4:$L$1048576,Lançamentos!$K$4:$K$1048576,Base!$A9,Lançamentos!$C$4:$C$1048576,Base!BI$3,Lançamentos!$D$4:$D$1048576,Base!$BB$2)</f>
        <v>0</v>
      </c>
      <c r="BJ9" s="18">
        <f>SUMIFS(Lançamentos!$L$4:$L$1048576,Lançamentos!$K$4:$K$1048576,Base!$A9,Lançamentos!$C$4:$C$1048576,Base!BJ$3,Lançamentos!$D$4:$D$1048576,Base!$BB$2)</f>
        <v>0</v>
      </c>
      <c r="BK9" s="18">
        <f>SUMIFS(Lançamentos!$L$4:$L$1048576,Lançamentos!$K$4:$K$1048576,Base!$A9,Lançamentos!$C$4:$C$1048576,Base!BK$3,Lançamentos!$D$4:$D$1048576,Base!$BB$2)</f>
        <v>0</v>
      </c>
      <c r="BL9" s="18">
        <f>SUMIFS(Lançamentos!$L$4:$L$1048576,Lançamentos!$K$4:$K$1048576,Base!$A9,Lançamentos!$C$4:$C$1048576,Base!BL$3,Lançamentos!$D$4:$D$1048576,Base!$BB$2)</f>
        <v>0</v>
      </c>
      <c r="BM9" s="18">
        <f>SUMIFS(Lançamentos!$L$4:$L$1048576,Lançamentos!$K$4:$K$1048576,Base!$A9,Lançamentos!$C$4:$C$1048576,Base!BM$3,Lançamentos!$D$4:$D$1048576,Base!$BB$2)</f>
        <v>0</v>
      </c>
      <c r="BN9" s="19">
        <f t="shared" si="19"/>
        <v>0</v>
      </c>
      <c r="BO9" s="18">
        <f>SUMIFS(Lançamentos!$L$4:$L$1048576,Lançamentos!$K$4:$K$1048576,Base!$A9,Lançamentos!$C$4:$C$1048576,Base!BO$3,Lançamentos!$D$4:$D$1048576,Base!$BO$2)</f>
        <v>0</v>
      </c>
      <c r="BP9" s="18">
        <f>SUMIFS(Lançamentos!$L$4:$L$1048576,Lançamentos!$K$4:$K$1048576,Base!$A9,Lançamentos!$C$4:$C$1048576,Base!BP$3,Lançamentos!$D$4:$D$1048576,Base!$BO$2)</f>
        <v>0</v>
      </c>
      <c r="BQ9" s="18">
        <f>SUMIFS(Lançamentos!$L$4:$L$1048576,Lançamentos!$K$4:$K$1048576,Base!$A9,Lançamentos!$C$4:$C$1048576,Base!BQ$3,Lançamentos!$D$4:$D$1048576,Base!$BO$2)</f>
        <v>0</v>
      </c>
      <c r="BR9" s="18">
        <f>SUMIFS(Lançamentos!$L$4:$L$1048576,Lançamentos!$K$4:$K$1048576,Base!$A9,Lançamentos!$C$4:$C$1048576,Base!BR$3,Lançamentos!$D$4:$D$1048576,Base!$BO$2)</f>
        <v>0</v>
      </c>
      <c r="BS9" s="18">
        <f>SUMIFS(Lançamentos!$L$4:$L$1048576,Lançamentos!$K$4:$K$1048576,Base!$A9,Lançamentos!$C$4:$C$1048576,Base!BS$3,Lançamentos!$D$4:$D$1048576,Base!$BO$2)</f>
        <v>0</v>
      </c>
      <c r="BT9" s="18">
        <f>SUMIFS(Lançamentos!$L$4:$L$1048576,Lançamentos!$K$4:$K$1048576,Base!$A9,Lançamentos!$C$4:$C$1048576,Base!BT$3,Lançamentos!$D$4:$D$1048576,Base!$BO$2)</f>
        <v>0</v>
      </c>
      <c r="BU9" s="18">
        <f>SUMIFS(Lançamentos!$L$4:$L$1048576,Lançamentos!$K$4:$K$1048576,Base!$A9,Lançamentos!$C$4:$C$1048576,Base!BU$3,Lançamentos!$D$4:$D$1048576,Base!$BO$2)</f>
        <v>0</v>
      </c>
      <c r="BV9" s="18">
        <f>SUMIFS(Lançamentos!$L$4:$L$1048576,Lançamentos!$K$4:$K$1048576,Base!$A9,Lançamentos!$C$4:$C$1048576,Base!BV$3,Lançamentos!$D$4:$D$1048576,Base!$BO$2)</f>
        <v>0</v>
      </c>
      <c r="BW9" s="18">
        <f>SUMIFS(Lançamentos!$L$4:$L$1048576,Lançamentos!$K$4:$K$1048576,Base!$A9,Lançamentos!$C$4:$C$1048576,Base!BW$3,Lançamentos!$D$4:$D$1048576,Base!$BO$2)</f>
        <v>0</v>
      </c>
      <c r="BX9" s="18">
        <f>SUMIFS(Lançamentos!$L$4:$L$1048576,Lançamentos!$K$4:$K$1048576,Base!$A9,Lançamentos!$C$4:$C$1048576,Base!BX$3,Lançamentos!$D$4:$D$1048576,Base!$BO$2)</f>
        <v>0</v>
      </c>
      <c r="BY9" s="18">
        <f>SUMIFS(Lançamentos!$L$4:$L$1048576,Lançamentos!$K$4:$K$1048576,Base!$A9,Lançamentos!$C$4:$C$1048576,Base!BY$3,Lançamentos!$D$4:$D$1048576,Base!$BO$2)</f>
        <v>0</v>
      </c>
      <c r="BZ9" s="18">
        <f>SUMIFS(Lançamentos!$L$4:$L$1048576,Lançamentos!$K$4:$K$1048576,Base!$A9,Lançamentos!$C$4:$C$1048576,Base!BZ$3,Lançamentos!$D$4:$D$1048576,Base!$BO$2)</f>
        <v>0</v>
      </c>
      <c r="CA9" s="19">
        <f t="shared" si="20"/>
        <v>0</v>
      </c>
      <c r="CB9" s="18">
        <f>SUMIFS(Lançamentos!$L$4:$L$1048576,Lançamentos!$K$4:$K$1048576,Base!$A9,Lançamentos!$C$4:$C$1048576,Base!CB$3,Lançamentos!$D$4:$D$1048576,Base!$CB$2)</f>
        <v>0</v>
      </c>
      <c r="CC9" s="18">
        <f>SUMIFS(Lançamentos!$L$4:$L$1048576,Lançamentos!$K$4:$K$1048576,Base!$A9,Lançamentos!$C$4:$C$1048576,Base!CC$3,Lançamentos!$D$4:$D$1048576,Base!$CB$2)</f>
        <v>0</v>
      </c>
      <c r="CD9" s="18">
        <f>SUMIFS(Lançamentos!$L$4:$L$1048576,Lançamentos!$K$4:$K$1048576,Base!$A9,Lançamentos!$C$4:$C$1048576,Base!CD$3,Lançamentos!$D$4:$D$1048576,Base!$CB$2)</f>
        <v>0</v>
      </c>
      <c r="CE9" s="18">
        <f>SUMIFS(Lançamentos!$L$4:$L$1048576,Lançamentos!$K$4:$K$1048576,Base!$A9,Lançamentos!$C$4:$C$1048576,Base!CE$3,Lançamentos!$D$4:$D$1048576,Base!$CB$2)</f>
        <v>0</v>
      </c>
      <c r="CF9" s="18">
        <f>SUMIFS(Lançamentos!$L$4:$L$1048576,Lançamentos!$K$4:$K$1048576,Base!$A9,Lançamentos!$C$4:$C$1048576,Base!CF$3,Lançamentos!$D$4:$D$1048576,Base!$CB$2)</f>
        <v>0</v>
      </c>
      <c r="CG9" s="18">
        <f>SUMIFS(Lançamentos!$L$4:$L$1048576,Lançamentos!$K$4:$K$1048576,Base!$A9,Lançamentos!$C$4:$C$1048576,Base!CG$3,Lançamentos!$D$4:$D$1048576,Base!$CB$2)</f>
        <v>0</v>
      </c>
      <c r="CH9" s="18">
        <f>SUMIFS(Lançamentos!$L$4:$L$1048576,Lançamentos!$K$4:$K$1048576,Base!$A9,Lançamentos!$C$4:$C$1048576,Base!CH$3,Lançamentos!$D$4:$D$1048576,Base!$CB$2)</f>
        <v>0</v>
      </c>
      <c r="CI9" s="18">
        <f>SUMIFS(Lançamentos!$L$4:$L$1048576,Lançamentos!$K$4:$K$1048576,Base!$A9,Lançamentos!$C$4:$C$1048576,Base!CI$3,Lançamentos!$D$4:$D$1048576,Base!$CB$2)</f>
        <v>0</v>
      </c>
      <c r="CJ9" s="18">
        <f>SUMIFS(Lançamentos!$L$4:$L$1048576,Lançamentos!$K$4:$K$1048576,Base!$A9,Lançamentos!$C$4:$C$1048576,Base!CJ$3,Lançamentos!$D$4:$D$1048576,Base!$CB$2)</f>
        <v>0</v>
      </c>
      <c r="CK9" s="18">
        <f>SUMIFS(Lançamentos!$L$4:$L$1048576,Lançamentos!$K$4:$K$1048576,Base!$A9,Lançamentos!$C$4:$C$1048576,Base!CK$3,Lançamentos!$D$4:$D$1048576,Base!$CB$2)</f>
        <v>0</v>
      </c>
      <c r="CL9" s="18">
        <f>SUMIFS(Lançamentos!$L$4:$L$1048576,Lançamentos!$K$4:$K$1048576,Base!$A9,Lançamentos!$C$4:$C$1048576,Base!CL$3,Lançamentos!$D$4:$D$1048576,Base!$CB$2)</f>
        <v>0</v>
      </c>
      <c r="CM9" s="18">
        <f>SUMIFS(Lançamentos!$L$4:$L$1048576,Lançamentos!$K$4:$K$1048576,Base!$A9,Lançamentos!$C$4:$C$1048576,Base!CM$3,Lançamentos!$D$4:$D$1048576,Base!$CB$2)</f>
        <v>0</v>
      </c>
      <c r="CN9" s="19">
        <f t="shared" si="21"/>
        <v>0</v>
      </c>
      <c r="CO9" s="18">
        <f>SUMIFS(Lançamentos!$L$4:$L$1048576,Lançamentos!$K$4:$K$1048576,Base!$A9,Lançamentos!$C$4:$C$1048576,Base!CO$3,Lançamentos!$D$4:$D$1048576,Base!$CO$2)</f>
        <v>0</v>
      </c>
      <c r="CP9" s="18">
        <f>SUMIFS(Lançamentos!$L$4:$L$1048576,Lançamentos!$K$4:$K$1048576,Base!$A9,Lançamentos!$C$4:$C$1048576,Base!CP$3,Lançamentos!$D$4:$D$1048576,Base!$CO$2)</f>
        <v>0</v>
      </c>
      <c r="CQ9" s="18">
        <f>SUMIFS(Lançamentos!$L$4:$L$1048576,Lançamentos!$K$4:$K$1048576,Base!$A9,Lançamentos!$C$4:$C$1048576,Base!CQ$3,Lançamentos!$D$4:$D$1048576,Base!$CO$2)</f>
        <v>0</v>
      </c>
      <c r="CR9" s="18">
        <f>SUMIFS(Lançamentos!$L$4:$L$1048576,Lançamentos!$K$4:$K$1048576,Base!$A9,Lançamentos!$C$4:$C$1048576,Base!CR$3,Lançamentos!$D$4:$D$1048576,Base!$CO$2)</f>
        <v>0</v>
      </c>
      <c r="CS9" s="18">
        <f>SUMIFS(Lançamentos!$L$4:$L$1048576,Lançamentos!$K$4:$K$1048576,Base!$A9,Lançamentos!$C$4:$C$1048576,Base!CS$3,Lançamentos!$D$4:$D$1048576,Base!$CO$2)</f>
        <v>0</v>
      </c>
      <c r="CT9" s="18">
        <f>SUMIFS(Lançamentos!$L$4:$L$1048576,Lançamentos!$K$4:$K$1048576,Base!$A9,Lançamentos!$C$4:$C$1048576,Base!CT$3,Lançamentos!$D$4:$D$1048576,Base!$CO$2)</f>
        <v>0</v>
      </c>
      <c r="CU9" s="18">
        <f>SUMIFS(Lançamentos!$L$4:$L$1048576,Lançamentos!$K$4:$K$1048576,Base!$A9,Lançamentos!$C$4:$C$1048576,Base!CU$3,Lançamentos!$D$4:$D$1048576,Base!$CO$2)</f>
        <v>0</v>
      </c>
      <c r="CV9" s="18">
        <f>SUMIFS(Lançamentos!$L$4:$L$1048576,Lançamentos!$K$4:$K$1048576,Base!$A9,Lançamentos!$C$4:$C$1048576,Base!CV$3,Lançamentos!$D$4:$D$1048576,Base!$CO$2)</f>
        <v>0</v>
      </c>
      <c r="CW9" s="18">
        <f>SUMIFS(Lançamentos!$L$4:$L$1048576,Lançamentos!$K$4:$K$1048576,Base!$A9,Lançamentos!$C$4:$C$1048576,Base!CW$3,Lançamentos!$D$4:$D$1048576,Base!$CO$2)</f>
        <v>0</v>
      </c>
      <c r="CX9" s="18">
        <f>SUMIFS(Lançamentos!$L$4:$L$1048576,Lançamentos!$K$4:$K$1048576,Base!$A9,Lançamentos!$C$4:$C$1048576,Base!CX$3,Lançamentos!$D$4:$D$1048576,Base!$CO$2)</f>
        <v>0</v>
      </c>
      <c r="CY9" s="18">
        <f>SUMIFS(Lançamentos!$L$4:$L$1048576,Lançamentos!$K$4:$K$1048576,Base!$A9,Lançamentos!$C$4:$C$1048576,Base!CY$3,Lançamentos!$D$4:$D$1048576,Base!$CO$2)</f>
        <v>0</v>
      </c>
      <c r="CZ9" s="18">
        <f>SUMIFS(Lançamentos!$L$4:$L$1048576,Lançamentos!$K$4:$K$1048576,Base!$A9,Lançamentos!$C$4:$C$1048576,Base!CZ$3,Lançamentos!$D$4:$D$1048576,Base!$CO$2)</f>
        <v>0</v>
      </c>
      <c r="DA9" s="19">
        <f t="shared" si="22"/>
        <v>0</v>
      </c>
      <c r="DB9" s="18">
        <f>SUMIFS(Lançamentos!$L$4:$L$1048576,Lançamentos!$K$4:$K$1048576,Base!$A9,Lançamentos!$C$4:$C$1048576,Base!DB$3,Lançamentos!$D$4:$D$1048576,Base!$DB$2)</f>
        <v>0</v>
      </c>
      <c r="DC9" s="18">
        <f>SUMIFS(Lançamentos!$L$4:$L$1048576,Lançamentos!$K$4:$K$1048576,Base!$A9,Lançamentos!$C$4:$C$1048576,Base!DC$3,Lançamentos!$D$4:$D$1048576,Base!$DB$2)</f>
        <v>0</v>
      </c>
      <c r="DD9" s="18">
        <f>SUMIFS(Lançamentos!$L$4:$L$1048576,Lançamentos!$K$4:$K$1048576,Base!$A9,Lançamentos!$C$4:$C$1048576,Base!DD$3,Lançamentos!$D$4:$D$1048576,Base!$DB$2)</f>
        <v>0</v>
      </c>
      <c r="DE9" s="18">
        <f>SUMIFS(Lançamentos!$L$4:$L$1048576,Lançamentos!$K$4:$K$1048576,Base!$A9,Lançamentos!$C$4:$C$1048576,Base!DE$3,Lançamentos!$D$4:$D$1048576,Base!$DB$2)</f>
        <v>0</v>
      </c>
      <c r="DF9" s="18">
        <f>SUMIFS(Lançamentos!$L$4:$L$1048576,Lançamentos!$K$4:$K$1048576,Base!$A9,Lançamentos!$C$4:$C$1048576,Base!DF$3,Lançamentos!$D$4:$D$1048576,Base!$DB$2)</f>
        <v>0</v>
      </c>
      <c r="DG9" s="18">
        <f>SUMIFS(Lançamentos!$L$4:$L$1048576,Lançamentos!$K$4:$K$1048576,Base!$A9,Lançamentos!$C$4:$C$1048576,Base!DG$3,Lançamentos!$D$4:$D$1048576,Base!$DB$2)</f>
        <v>0</v>
      </c>
      <c r="DH9" s="18">
        <f>SUMIFS(Lançamentos!$L$4:$L$1048576,Lançamentos!$K$4:$K$1048576,Base!$A9,Lançamentos!$C$4:$C$1048576,Base!DH$3,Lançamentos!$D$4:$D$1048576,Base!$DB$2)</f>
        <v>0</v>
      </c>
      <c r="DI9" s="18">
        <f>SUMIFS(Lançamentos!$L$4:$L$1048576,Lançamentos!$K$4:$K$1048576,Base!$A9,Lançamentos!$C$4:$C$1048576,Base!DI$3,Lançamentos!$D$4:$D$1048576,Base!$DB$2)</f>
        <v>0</v>
      </c>
      <c r="DJ9" s="18">
        <f>SUMIFS(Lançamentos!$L$4:$L$1048576,Lançamentos!$K$4:$K$1048576,Base!$A9,Lançamentos!$C$4:$C$1048576,Base!DJ$3,Lançamentos!$D$4:$D$1048576,Base!$DB$2)</f>
        <v>0</v>
      </c>
      <c r="DK9" s="18">
        <f>SUMIFS(Lançamentos!$L$4:$L$1048576,Lançamentos!$K$4:$K$1048576,Base!$A9,Lançamentos!$C$4:$C$1048576,Base!DK$3,Lançamentos!$D$4:$D$1048576,Base!$DB$2)</f>
        <v>0</v>
      </c>
      <c r="DL9" s="18">
        <f>SUMIFS(Lançamentos!$L$4:$L$1048576,Lançamentos!$K$4:$K$1048576,Base!$A9,Lançamentos!$C$4:$C$1048576,Base!DL$3,Lançamentos!$D$4:$D$1048576,Base!$DB$2)</f>
        <v>0</v>
      </c>
      <c r="DM9" s="18">
        <f>SUMIFS(Lançamentos!$L$4:$L$1048576,Lançamentos!$K$4:$K$1048576,Base!$A9,Lançamentos!$C$4:$C$1048576,Base!DM$3,Lançamentos!$D$4:$D$1048576,Base!$DB$2)</f>
        <v>0</v>
      </c>
      <c r="DN9" s="19">
        <f t="shared" si="23"/>
        <v>0</v>
      </c>
      <c r="DO9" s="18">
        <f>SUMIFS(Lançamentos!$L$4:$L$1048576,Lançamentos!$K$4:$K$1048576,Base!$A9,Lançamentos!$C$4:$C$1048576,Base!DO$3,Lançamentos!$D$4:$D$1048576,Base!$DO$2)</f>
        <v>0</v>
      </c>
      <c r="DP9" s="18">
        <f>SUMIFS(Lançamentos!$L$4:$L$1048576,Lançamentos!$K$4:$K$1048576,Base!$A9,Lançamentos!$C$4:$C$1048576,Base!DP$3,Lançamentos!$D$4:$D$1048576,Base!$DO$2)</f>
        <v>0</v>
      </c>
      <c r="DQ9" s="18">
        <f>SUMIFS(Lançamentos!$L$4:$L$1048576,Lançamentos!$K$4:$K$1048576,Base!$A9,Lançamentos!$C$4:$C$1048576,Base!DQ$3,Lançamentos!$D$4:$D$1048576,Base!$DO$2)</f>
        <v>0</v>
      </c>
      <c r="DR9" s="18">
        <f>SUMIFS(Lançamentos!$L$4:$L$1048576,Lançamentos!$K$4:$K$1048576,Base!$A9,Lançamentos!$C$4:$C$1048576,Base!DR$3,Lançamentos!$D$4:$D$1048576,Base!$DO$2)</f>
        <v>0</v>
      </c>
      <c r="DS9" s="18">
        <f>SUMIFS(Lançamentos!$L$4:$L$1048576,Lançamentos!$K$4:$K$1048576,Base!$A9,Lançamentos!$C$4:$C$1048576,Base!DS$3,Lançamentos!$D$4:$D$1048576,Base!$DO$2)</f>
        <v>0</v>
      </c>
      <c r="DT9" s="18">
        <f>SUMIFS(Lançamentos!$L$4:$L$1048576,Lançamentos!$K$4:$K$1048576,Base!$A9,Lançamentos!$C$4:$C$1048576,Base!DT$3,Lançamentos!$D$4:$D$1048576,Base!$DO$2)</f>
        <v>0</v>
      </c>
      <c r="DU9" s="18">
        <f>SUMIFS(Lançamentos!$L$4:$L$1048576,Lançamentos!$K$4:$K$1048576,Base!$A9,Lançamentos!$C$4:$C$1048576,Base!DU$3,Lançamentos!$D$4:$D$1048576,Base!$DO$2)</f>
        <v>0</v>
      </c>
      <c r="DV9" s="18">
        <f>SUMIFS(Lançamentos!$L$4:$L$1048576,Lançamentos!$K$4:$K$1048576,Base!$A9,Lançamentos!$C$4:$C$1048576,Base!DV$3,Lançamentos!$D$4:$D$1048576,Base!$DO$2)</f>
        <v>0</v>
      </c>
      <c r="DW9" s="18">
        <f>SUMIFS(Lançamentos!$L$4:$L$1048576,Lançamentos!$K$4:$K$1048576,Base!$A9,Lançamentos!$C$4:$C$1048576,Base!DW$3,Lançamentos!$D$4:$D$1048576,Base!$DO$2)</f>
        <v>0</v>
      </c>
      <c r="DX9" s="18">
        <f>SUMIFS(Lançamentos!$L$4:$L$1048576,Lançamentos!$K$4:$K$1048576,Base!$A9,Lançamentos!$C$4:$C$1048576,Base!DX$3,Lançamentos!$D$4:$D$1048576,Base!$DO$2)</f>
        <v>0</v>
      </c>
      <c r="DY9" s="18">
        <f>SUMIFS(Lançamentos!$L$4:$L$1048576,Lançamentos!$K$4:$K$1048576,Base!$A9,Lançamentos!$C$4:$C$1048576,Base!DY$3,Lançamentos!$D$4:$D$1048576,Base!$DO$2)</f>
        <v>0</v>
      </c>
      <c r="DZ9" s="18">
        <f>SUMIFS(Lançamentos!$L$4:$L$1048576,Lançamentos!$K$4:$K$1048576,Base!$A9,Lançamentos!$C$4:$C$1048576,Base!DZ$3,Lançamentos!$D$4:$D$1048576,Base!$DO$2)</f>
        <v>0</v>
      </c>
      <c r="EA9" s="19">
        <f t="shared" si="24"/>
        <v>0</v>
      </c>
      <c r="EB9" s="18">
        <f>SUMIFS(Lançamentos!$L$4:$L$1048576,Lançamentos!$K$4:$K$1048576,Base!$A9,Lançamentos!$C$4:$C$1048576,Base!EB$3,Lançamentos!$D$4:$D$1048576,Base!$EB$2)</f>
        <v>0</v>
      </c>
      <c r="EC9" s="18">
        <f>SUMIFS(Lançamentos!$L$4:$L$1048576,Lançamentos!$K$4:$K$1048576,Base!$A9,Lançamentos!$C$4:$C$1048576,Base!EC$3,Lançamentos!$D$4:$D$1048576,Base!$EB$2)</f>
        <v>0</v>
      </c>
      <c r="ED9" s="18">
        <f>SUMIFS(Lançamentos!$L$4:$L$1048576,Lançamentos!$K$4:$K$1048576,Base!$A9,Lançamentos!$C$4:$C$1048576,Base!ED$3,Lançamentos!$D$4:$D$1048576,Base!$EB$2)</f>
        <v>0</v>
      </c>
      <c r="EE9" s="18">
        <f>SUMIFS(Lançamentos!$L$4:$L$1048576,Lançamentos!$K$4:$K$1048576,Base!$A9,Lançamentos!$C$4:$C$1048576,Base!EE$3,Lançamentos!$D$4:$D$1048576,Base!$EB$2)</f>
        <v>0</v>
      </c>
      <c r="EF9" s="18">
        <f>SUMIFS(Lançamentos!$L$4:$L$1048576,Lançamentos!$K$4:$K$1048576,Base!$A9,Lançamentos!$C$4:$C$1048576,Base!EF$3,Lançamentos!$D$4:$D$1048576,Base!$EB$2)</f>
        <v>0</v>
      </c>
      <c r="EG9" s="18">
        <f>SUMIFS(Lançamentos!$L$4:$L$1048576,Lançamentos!$K$4:$K$1048576,Base!$A9,Lançamentos!$C$4:$C$1048576,Base!EG$3,Lançamentos!$D$4:$D$1048576,Base!$EB$2)</f>
        <v>0</v>
      </c>
      <c r="EH9" s="18">
        <f>SUMIFS(Lançamentos!$L$4:$L$1048576,Lançamentos!$K$4:$K$1048576,Base!$A9,Lançamentos!$C$4:$C$1048576,Base!EH$3,Lançamentos!$D$4:$D$1048576,Base!$EB$2)</f>
        <v>0</v>
      </c>
      <c r="EI9" s="18">
        <f>SUMIFS(Lançamentos!$L$4:$L$1048576,Lançamentos!$K$4:$K$1048576,Base!$A9,Lançamentos!$C$4:$C$1048576,Base!EI$3,Lançamentos!$D$4:$D$1048576,Base!$EB$2)</f>
        <v>0</v>
      </c>
      <c r="EJ9" s="18">
        <f>SUMIFS(Lançamentos!$L$4:$L$1048576,Lançamentos!$K$4:$K$1048576,Base!$A9,Lançamentos!$C$4:$C$1048576,Base!EJ$3,Lançamentos!$D$4:$D$1048576,Base!$EB$2)</f>
        <v>0</v>
      </c>
      <c r="EK9" s="18">
        <f>SUMIFS(Lançamentos!$L$4:$L$1048576,Lançamentos!$K$4:$K$1048576,Base!$A9,Lançamentos!$C$4:$C$1048576,Base!EK$3,Lançamentos!$D$4:$D$1048576,Base!$EB$2)</f>
        <v>0</v>
      </c>
      <c r="EL9" s="18">
        <f>SUMIFS(Lançamentos!$L$4:$L$1048576,Lançamentos!$K$4:$K$1048576,Base!$A9,Lançamentos!$C$4:$C$1048576,Base!EL$3,Lançamentos!$D$4:$D$1048576,Base!$EB$2)</f>
        <v>0</v>
      </c>
      <c r="EM9" s="18">
        <f>SUMIFS(Lançamentos!$L$4:$L$1048576,Lançamentos!$K$4:$K$1048576,Base!$A9,Lançamentos!$C$4:$C$1048576,Base!EM$3,Lançamentos!$D$4:$D$1048576,Base!$EB$2)</f>
        <v>0</v>
      </c>
      <c r="EN9" s="19">
        <f t="shared" si="25"/>
        <v>0</v>
      </c>
      <c r="EO9" s="18">
        <f>SUMIFS(Lançamentos!$L$4:$L$1048576,Lançamentos!$K$4:$K$1048576,Base!$A9,Lançamentos!$C$4:$C$1048576,Base!EO$3,Lançamentos!$D$4:$D$1048576,Base!$EO$2)</f>
        <v>0</v>
      </c>
      <c r="EP9" s="18">
        <f>SUMIFS(Lançamentos!$L$4:$L$1048576,Lançamentos!$K$4:$K$1048576,Base!$A9,Lançamentos!$C$4:$C$1048576,Base!EP$3,Lançamentos!$D$4:$D$1048576,Base!$EO$2)</f>
        <v>0</v>
      </c>
      <c r="EQ9" s="18">
        <f>SUMIFS(Lançamentos!$L$4:$L$1048576,Lançamentos!$K$4:$K$1048576,Base!$A9,Lançamentos!$C$4:$C$1048576,Base!EQ$3,Lançamentos!$D$4:$D$1048576,Base!$EO$2)</f>
        <v>0</v>
      </c>
      <c r="ER9" s="18">
        <f>SUMIFS(Lançamentos!$L$4:$L$1048576,Lançamentos!$K$4:$K$1048576,Base!$A9,Lançamentos!$C$4:$C$1048576,Base!ER$3,Lançamentos!$D$4:$D$1048576,Base!$EO$2)</f>
        <v>0</v>
      </c>
      <c r="ES9" s="18">
        <f>SUMIFS(Lançamentos!$L$4:$L$1048576,Lançamentos!$K$4:$K$1048576,Base!$A9,Lançamentos!$C$4:$C$1048576,Base!ES$3,Lançamentos!$D$4:$D$1048576,Base!$EO$2)</f>
        <v>0</v>
      </c>
      <c r="ET9" s="18">
        <f>SUMIFS(Lançamentos!$L$4:$L$1048576,Lançamentos!$K$4:$K$1048576,Base!$A9,Lançamentos!$C$4:$C$1048576,Base!ET$3,Lançamentos!$D$4:$D$1048576,Base!$EO$2)</f>
        <v>0</v>
      </c>
      <c r="EU9" s="18">
        <f>SUMIFS(Lançamentos!$L$4:$L$1048576,Lançamentos!$K$4:$K$1048576,Base!$A9,Lançamentos!$C$4:$C$1048576,Base!EU$3,Lançamentos!$D$4:$D$1048576,Base!$EO$2)</f>
        <v>0</v>
      </c>
      <c r="EV9" s="18">
        <f>SUMIFS(Lançamentos!$L$4:$L$1048576,Lançamentos!$K$4:$K$1048576,Base!$A9,Lançamentos!$C$4:$C$1048576,Base!EV$3,Lançamentos!$D$4:$D$1048576,Base!$EO$2)</f>
        <v>0</v>
      </c>
      <c r="EW9" s="18">
        <f>SUMIFS(Lançamentos!$L$4:$L$1048576,Lançamentos!$K$4:$K$1048576,Base!$A9,Lançamentos!$C$4:$C$1048576,Base!EW$3,Lançamentos!$D$4:$D$1048576,Base!$EO$2)</f>
        <v>0</v>
      </c>
      <c r="EX9" s="18">
        <f>SUMIFS(Lançamentos!$L$4:$L$1048576,Lançamentos!$K$4:$K$1048576,Base!$A9,Lançamentos!$C$4:$C$1048576,Base!EX$3,Lançamentos!$D$4:$D$1048576,Base!$EO$2)</f>
        <v>0</v>
      </c>
      <c r="EY9" s="18">
        <f>SUMIFS(Lançamentos!$L$4:$L$1048576,Lançamentos!$K$4:$K$1048576,Base!$A9,Lançamentos!$C$4:$C$1048576,Base!EY$3,Lançamentos!$D$4:$D$1048576,Base!$EO$2)</f>
        <v>0</v>
      </c>
      <c r="EZ9" s="18">
        <f>SUMIFS(Lançamentos!$L$4:$L$1048576,Lançamentos!$K$4:$K$1048576,Base!$A9,Lançamentos!$C$4:$C$1048576,Base!EZ$3,Lançamentos!$D$4:$D$1048576,Base!$EO$2)</f>
        <v>0</v>
      </c>
      <c r="FA9" s="19">
        <f t="shared" si="26"/>
        <v>0</v>
      </c>
      <c r="FB9" s="18">
        <f>SUMIFS(Lançamentos!$L$4:$L$1048576,Lançamentos!$K$4:$K$1048576,Base!$A9,Lançamentos!$C$4:$C$1048576,Base!FB$3,Lançamentos!$D$4:$D$1048576,Base!$FB$2)</f>
        <v>0</v>
      </c>
      <c r="FC9" s="18">
        <f>SUMIFS(Lançamentos!$L$4:$L$1048576,Lançamentos!$K$4:$K$1048576,Base!$A9,Lançamentos!$C$4:$C$1048576,Base!FC$3,Lançamentos!$D$4:$D$1048576,Base!$FB$2)</f>
        <v>0</v>
      </c>
      <c r="FD9" s="18">
        <f>SUMIFS(Lançamentos!$L$4:$L$1048576,Lançamentos!$K$4:$K$1048576,Base!$A9,Lançamentos!$C$4:$C$1048576,Base!FD$3,Lançamentos!$D$4:$D$1048576,Base!$FB$2)</f>
        <v>0</v>
      </c>
      <c r="FE9" s="18">
        <f>SUMIFS(Lançamentos!$L$4:$L$1048576,Lançamentos!$K$4:$K$1048576,Base!$A9,Lançamentos!$C$4:$C$1048576,Base!FE$3,Lançamentos!$D$4:$D$1048576,Base!$FB$2)</f>
        <v>0</v>
      </c>
      <c r="FF9" s="18">
        <f>SUMIFS(Lançamentos!$L$4:$L$1048576,Lançamentos!$K$4:$K$1048576,Base!$A9,Lançamentos!$C$4:$C$1048576,Base!FF$3,Lançamentos!$D$4:$D$1048576,Base!$FB$2)</f>
        <v>0</v>
      </c>
      <c r="FG9" s="18">
        <f>SUMIFS(Lançamentos!$L$4:$L$1048576,Lançamentos!$K$4:$K$1048576,Base!$A9,Lançamentos!$C$4:$C$1048576,Base!FG$3,Lançamentos!$D$4:$D$1048576,Base!$FB$2)</f>
        <v>0</v>
      </c>
      <c r="FH9" s="18">
        <f>SUMIFS(Lançamentos!$L$4:$L$1048576,Lançamentos!$K$4:$K$1048576,Base!$A9,Lançamentos!$C$4:$C$1048576,Base!FH$3,Lançamentos!$D$4:$D$1048576,Base!$FB$2)</f>
        <v>0</v>
      </c>
      <c r="FI9" s="18">
        <f>SUMIFS(Lançamentos!$L$4:$L$1048576,Lançamentos!$K$4:$K$1048576,Base!$A9,Lançamentos!$C$4:$C$1048576,Base!FI$3,Lançamentos!$D$4:$D$1048576,Base!$FB$2)</f>
        <v>0</v>
      </c>
      <c r="FJ9" s="18">
        <f>SUMIFS(Lançamentos!$L$4:$L$1048576,Lançamentos!$K$4:$K$1048576,Base!$A9,Lançamentos!$C$4:$C$1048576,Base!FJ$3,Lançamentos!$D$4:$D$1048576,Base!$FB$2)</f>
        <v>0</v>
      </c>
      <c r="FK9" s="18">
        <f>SUMIFS(Lançamentos!$L$4:$L$1048576,Lançamentos!$K$4:$K$1048576,Base!$A9,Lançamentos!$C$4:$C$1048576,Base!FK$3,Lançamentos!$D$4:$D$1048576,Base!$FB$2)</f>
        <v>0</v>
      </c>
      <c r="FL9" s="18">
        <f>SUMIFS(Lançamentos!$L$4:$L$1048576,Lançamentos!$K$4:$K$1048576,Base!$A9,Lançamentos!$C$4:$C$1048576,Base!FL$3,Lançamentos!$D$4:$D$1048576,Base!$FB$2)</f>
        <v>0</v>
      </c>
      <c r="FM9" s="18">
        <f>SUMIFS(Lançamentos!$L$4:$L$1048576,Lançamentos!$K$4:$K$1048576,Base!$A9,Lançamentos!$C$4:$C$1048576,Base!FM$3,Lançamentos!$D$4:$D$1048576,Base!$FB$2)</f>
        <v>0</v>
      </c>
      <c r="FN9" s="19">
        <f t="shared" si="27"/>
        <v>0</v>
      </c>
      <c r="FO9" s="18">
        <f>SUMIFS(Lançamentos!$L$4:$L$1048576,Lançamentos!$K$4:$K$1048576,Base!$A9,Lançamentos!$C$4:$C$1048576,Base!FO$3,Lançamentos!$D$4:$D$1048576,Base!$FO$2)</f>
        <v>0</v>
      </c>
      <c r="FP9" s="18">
        <f>SUMIFS(Lançamentos!$L$4:$L$1048576,Lançamentos!$K$4:$K$1048576,Base!$A9,Lançamentos!$C$4:$C$1048576,Base!FP$3,Lançamentos!$D$4:$D$1048576,Base!$FO$2)</f>
        <v>0</v>
      </c>
      <c r="FQ9" s="18">
        <f>SUMIFS(Lançamentos!$L$4:$L$1048576,Lançamentos!$K$4:$K$1048576,Base!$A9,Lançamentos!$C$4:$C$1048576,Base!FQ$3,Lançamentos!$D$4:$D$1048576,Base!$FO$2)</f>
        <v>0</v>
      </c>
      <c r="FR9" s="18">
        <f>SUMIFS(Lançamentos!$L$4:$L$1048576,Lançamentos!$K$4:$K$1048576,Base!$A9,Lançamentos!$C$4:$C$1048576,Base!FR$3,Lançamentos!$D$4:$D$1048576,Base!$FO$2)</f>
        <v>0</v>
      </c>
      <c r="FS9" s="18">
        <f>SUMIFS(Lançamentos!$L$4:$L$1048576,Lançamentos!$K$4:$K$1048576,Base!$A9,Lançamentos!$C$4:$C$1048576,Base!FS$3,Lançamentos!$D$4:$D$1048576,Base!$FO$2)</f>
        <v>0</v>
      </c>
      <c r="FT9" s="18">
        <f>SUMIFS(Lançamentos!$L$4:$L$1048576,Lançamentos!$K$4:$K$1048576,Base!$A9,Lançamentos!$C$4:$C$1048576,Base!FT$3,Lançamentos!$D$4:$D$1048576,Base!$FO$2)</f>
        <v>0</v>
      </c>
      <c r="FU9" s="18">
        <f>SUMIFS(Lançamentos!$L$4:$L$1048576,Lançamentos!$K$4:$K$1048576,Base!$A9,Lançamentos!$C$4:$C$1048576,Base!FU$3,Lançamentos!$D$4:$D$1048576,Base!$FO$2)</f>
        <v>0</v>
      </c>
      <c r="FV9" s="18">
        <f>SUMIFS(Lançamentos!$L$4:$L$1048576,Lançamentos!$K$4:$K$1048576,Base!$A9,Lançamentos!$C$4:$C$1048576,Base!FV$3,Lançamentos!$D$4:$D$1048576,Base!$FO$2)</f>
        <v>0</v>
      </c>
      <c r="FW9" s="18">
        <f>SUMIFS(Lançamentos!$L$4:$L$1048576,Lançamentos!$K$4:$K$1048576,Base!$A9,Lançamentos!$C$4:$C$1048576,Base!FW$3,Lançamentos!$D$4:$D$1048576,Base!$FO$2)</f>
        <v>0</v>
      </c>
      <c r="FX9" s="18">
        <f>SUMIFS(Lançamentos!$L$4:$L$1048576,Lançamentos!$K$4:$K$1048576,Base!$A9,Lançamentos!$C$4:$C$1048576,Base!FX$3,Lançamentos!$D$4:$D$1048576,Base!$FO$2)</f>
        <v>0</v>
      </c>
      <c r="FY9" s="18">
        <f>SUMIFS(Lançamentos!$L$4:$L$1048576,Lançamentos!$K$4:$K$1048576,Base!$A9,Lançamentos!$C$4:$C$1048576,Base!FY$3,Lançamentos!$D$4:$D$1048576,Base!$FO$2)</f>
        <v>0</v>
      </c>
      <c r="FZ9" s="18">
        <f>SUMIFS(Lançamentos!$L$4:$L$1048576,Lançamentos!$K$4:$K$1048576,Base!$A9,Lançamentos!$C$4:$C$1048576,Base!FZ$3,Lançamentos!$D$4:$D$1048576,Base!$FO$2)</f>
        <v>0</v>
      </c>
      <c r="GA9" s="19">
        <f t="shared" si="28"/>
        <v>0</v>
      </c>
      <c r="GB9" s="18">
        <f>SUMIFS(Lançamentos!$L$4:$L$1048576,Lançamentos!$K$4:$K$1048576,Base!$A9,Lançamentos!$C$4:$C$1048576,Base!GB$3,Lançamentos!$D$4:$D$1048576,Base!$GB$2)</f>
        <v>0</v>
      </c>
      <c r="GC9" s="18">
        <f>SUMIFS(Lançamentos!$L$4:$L$1048576,Lançamentos!$K$4:$K$1048576,Base!$A9,Lançamentos!$C$4:$C$1048576,Base!GC$3,Lançamentos!$D$4:$D$1048576,Base!$GB$2)</f>
        <v>0</v>
      </c>
      <c r="GD9" s="18">
        <f>SUMIFS(Lançamentos!$L$4:$L$1048576,Lançamentos!$K$4:$K$1048576,Base!$A9,Lançamentos!$C$4:$C$1048576,Base!GD$3,Lançamentos!$D$4:$D$1048576,Base!$GB$2)</f>
        <v>0</v>
      </c>
      <c r="GE9" s="18">
        <f>SUMIFS(Lançamentos!$L$4:$L$1048576,Lançamentos!$K$4:$K$1048576,Base!$A9,Lançamentos!$C$4:$C$1048576,Base!GE$3,Lançamentos!$D$4:$D$1048576,Base!$GB$2)</f>
        <v>0</v>
      </c>
      <c r="GF9" s="18">
        <f>SUMIFS(Lançamentos!$L$4:$L$1048576,Lançamentos!$K$4:$K$1048576,Base!$A9,Lançamentos!$C$4:$C$1048576,Base!GF$3,Lançamentos!$D$4:$D$1048576,Base!$GB$2)</f>
        <v>0</v>
      </c>
      <c r="GG9" s="18">
        <f>SUMIFS(Lançamentos!$L$4:$L$1048576,Lançamentos!$K$4:$K$1048576,Base!$A9,Lançamentos!$C$4:$C$1048576,Base!GG$3,Lançamentos!$D$4:$D$1048576,Base!$GB$2)</f>
        <v>0</v>
      </c>
      <c r="GH9" s="18">
        <f>SUMIFS(Lançamentos!$L$4:$L$1048576,Lançamentos!$K$4:$K$1048576,Base!$A9,Lançamentos!$C$4:$C$1048576,Base!GH$3,Lançamentos!$D$4:$D$1048576,Base!$GB$2)</f>
        <v>0</v>
      </c>
      <c r="GI9" s="18">
        <f>SUMIFS(Lançamentos!$L$4:$L$1048576,Lançamentos!$K$4:$K$1048576,Base!$A9,Lançamentos!$C$4:$C$1048576,Base!GI$3,Lançamentos!$D$4:$D$1048576,Base!$GB$2)</f>
        <v>0</v>
      </c>
      <c r="GJ9" s="18">
        <f>SUMIFS(Lançamentos!$L$4:$L$1048576,Lançamentos!$K$4:$K$1048576,Base!$A9,Lançamentos!$C$4:$C$1048576,Base!GJ$3,Lançamentos!$D$4:$D$1048576,Base!$GB$2)</f>
        <v>0</v>
      </c>
      <c r="GK9" s="18">
        <f>SUMIFS(Lançamentos!$L$4:$L$1048576,Lançamentos!$K$4:$K$1048576,Base!$A9,Lançamentos!$C$4:$C$1048576,Base!GK$3,Lançamentos!$D$4:$D$1048576,Base!$GB$2)</f>
        <v>0</v>
      </c>
      <c r="GL9" s="18">
        <f>SUMIFS(Lançamentos!$L$4:$L$1048576,Lançamentos!$K$4:$K$1048576,Base!$A9,Lançamentos!$C$4:$C$1048576,Base!GL$3,Lançamentos!$D$4:$D$1048576,Base!$GB$2)</f>
        <v>0</v>
      </c>
      <c r="GM9" s="18">
        <f>SUMIFS(Lançamentos!$L$4:$L$1048576,Lançamentos!$K$4:$K$1048576,Base!$A9,Lançamentos!$C$4:$C$1048576,Base!GM$3,Lançamentos!$D$4:$D$1048576,Base!$GB$2)</f>
        <v>0</v>
      </c>
      <c r="GN9" s="19">
        <f t="shared" si="29"/>
        <v>0</v>
      </c>
      <c r="GP9" s="9">
        <v>2028</v>
      </c>
    </row>
    <row r="10" spans="1:209" ht="15" customHeight="1">
      <c r="A10" s="17" t="str">
        <f>IF(Lançamentos!A9="","",Lançamentos!A9)</f>
        <v>Boleto</v>
      </c>
      <c r="B10" s="18">
        <f>SUMIFS(Lançamentos!$L$4:$L$1048576,Lançamentos!$K$4:$K$1048576,Base!$A10,Lançamentos!$C$4:$C$1048576,Base!B$3,Lançamentos!$D$4:$D$1048576,Base!$B$2)</f>
        <v>0</v>
      </c>
      <c r="C10" s="18">
        <f>SUMIFS(Lançamentos!$L$4:$L$1048576,Lançamentos!$K$4:$K$1048576,Base!$A10,Lançamentos!$C$4:$C$1048576,Base!C$3,Lançamentos!$D$4:$D$1048576,Base!$B$2)</f>
        <v>0</v>
      </c>
      <c r="D10" s="18">
        <f>SUMIFS(Lançamentos!$L$4:$L$1048576,Lançamentos!$K$4:$K$1048576,Base!$A10,Lançamentos!$C$4:$C$1048576,Base!D$3,Lançamentos!$D$4:$D$1048576,Base!$B$2)</f>
        <v>0</v>
      </c>
      <c r="E10" s="18">
        <f>SUMIFS(Lançamentos!$L$4:$L$1048576,Lançamentos!$K$4:$K$1048576,Base!$A10,Lançamentos!$C$4:$C$1048576,Base!E$3,Lançamentos!$D$4:$D$1048576,Base!$B$2)</f>
        <v>0</v>
      </c>
      <c r="F10" s="18">
        <f>SUMIFS(Lançamentos!$L$4:$L$1048576,Lançamentos!$K$4:$K$1048576,Base!$A10,Lançamentos!$C$4:$C$1048576,Base!F$3,Lançamentos!$D$4:$D$1048576,Base!$B$2)</f>
        <v>0</v>
      </c>
      <c r="G10" s="18">
        <f>SUMIFS(Lançamentos!$L$4:$L$1048576,Lançamentos!$K$4:$K$1048576,Base!$A10,Lançamentos!$C$4:$C$1048576,Base!G$3,Lançamentos!$D$4:$D$1048576,Base!$B$2)</f>
        <v>0</v>
      </c>
      <c r="H10" s="18">
        <f>SUMIFS(Lançamentos!$L$4:$L$1048576,Lançamentos!$K$4:$K$1048576,Base!$A10,Lançamentos!$C$4:$C$1048576,Base!H$3,Lançamentos!$D$4:$D$1048576,Base!$B$2)</f>
        <v>0</v>
      </c>
      <c r="I10" s="18">
        <f>SUMIFS(Lançamentos!$L$4:$L$1048576,Lançamentos!$K$4:$K$1048576,Base!$A10,Lançamentos!$C$4:$C$1048576,Base!I$3,Lançamentos!$D$4:$D$1048576,Base!$B$2)</f>
        <v>0</v>
      </c>
      <c r="J10" s="18">
        <f>SUMIFS(Lançamentos!$L$4:$L$1048576,Lançamentos!$K$4:$K$1048576,Base!$A10,Lançamentos!$C$4:$C$1048576,Base!J$3,Lançamentos!$D$4:$D$1048576,Base!$B$2)</f>
        <v>0</v>
      </c>
      <c r="K10" s="18">
        <f>SUMIFS(Lançamentos!$L$4:$L$1048576,Lançamentos!$K$4:$K$1048576,Base!$A10,Lançamentos!$C$4:$C$1048576,Base!K$3,Lançamentos!$D$4:$D$1048576,Base!$B$2)</f>
        <v>0</v>
      </c>
      <c r="L10" s="18">
        <f>SUMIFS(Lançamentos!$L$4:$L$1048576,Lançamentos!$K$4:$K$1048576,Base!$A10,Lançamentos!$C$4:$C$1048576,Base!L$3,Lançamentos!$D$4:$D$1048576,Base!$B$2)</f>
        <v>0</v>
      </c>
      <c r="M10" s="18">
        <f>SUMIFS(Lançamentos!$L$4:$L$1048576,Lançamentos!$K$4:$K$1048576,Base!$A10,Lançamentos!$C$4:$C$1048576,Base!M$3,Lançamentos!$D$4:$D$1048576,Base!$B$2)</f>
        <v>0</v>
      </c>
      <c r="N10" s="19">
        <f t="shared" si="15"/>
        <v>0</v>
      </c>
      <c r="O10" s="18">
        <f>SUMIFS(Lançamentos!$L$4:$L$1048576,Lançamentos!$K$4:$K$1048576,Base!$A10,Lançamentos!$C$4:$C$1048576,Base!O$3,Lançamentos!$D$4:$D$1048576,Base!$O$2)</f>
        <v>0</v>
      </c>
      <c r="P10" s="18">
        <f>SUMIFS(Lançamentos!$L$4:$L$1048576,Lançamentos!$K$4:$K$1048576,Base!$A10,Lançamentos!$C$4:$C$1048576,Base!P$3,Lançamentos!$D$4:$D$1048576,Base!$O$2)</f>
        <v>0</v>
      </c>
      <c r="Q10" s="18">
        <f>SUMIFS(Lançamentos!$L$4:$L$1048576,Lançamentos!$K$4:$K$1048576,Base!$A10,Lançamentos!$C$4:$C$1048576,Base!Q$3,Lançamentos!$D$4:$D$1048576,Base!$O$2)</f>
        <v>0</v>
      </c>
      <c r="R10" s="18">
        <f>SUMIFS(Lançamentos!$L$4:$L$1048576,Lançamentos!$K$4:$K$1048576,Base!$A10,Lançamentos!$C$4:$C$1048576,Base!R$3,Lançamentos!$D$4:$D$1048576,Base!$O$2)</f>
        <v>0</v>
      </c>
      <c r="S10" s="18">
        <f>SUMIFS(Lançamentos!$L$4:$L$1048576,Lançamentos!$K$4:$K$1048576,Base!$A10,Lançamentos!$C$4:$C$1048576,Base!S$3,Lançamentos!$D$4:$D$1048576,Base!$O$2)</f>
        <v>0</v>
      </c>
      <c r="T10" s="18">
        <f>SUMIFS(Lançamentos!$L$4:$L$1048576,Lançamentos!$K$4:$K$1048576,Base!$A10,Lançamentos!$C$4:$C$1048576,Base!T$3,Lançamentos!$D$4:$D$1048576,Base!$O$2)</f>
        <v>0</v>
      </c>
      <c r="U10" s="18">
        <f>SUMIFS(Lançamentos!$L$4:$L$1048576,Lançamentos!$K$4:$K$1048576,Base!$A10,Lançamentos!$C$4:$C$1048576,Base!U$3,Lançamentos!$D$4:$D$1048576,Base!$O$2)</f>
        <v>0</v>
      </c>
      <c r="V10" s="18">
        <f>SUMIFS(Lançamentos!$L$4:$L$1048576,Lançamentos!$K$4:$K$1048576,Base!$A10,Lançamentos!$C$4:$C$1048576,Base!V$3,Lançamentos!$D$4:$D$1048576,Base!$O$2)</f>
        <v>0</v>
      </c>
      <c r="W10" s="18">
        <f>SUMIFS(Lançamentos!$L$4:$L$1048576,Lançamentos!$K$4:$K$1048576,Base!$A10,Lançamentos!$C$4:$C$1048576,Base!W$3,Lançamentos!$D$4:$D$1048576,Base!$O$2)</f>
        <v>0</v>
      </c>
      <c r="X10" s="18">
        <f>SUMIFS(Lançamentos!$L$4:$L$1048576,Lançamentos!$K$4:$K$1048576,Base!$A10,Lançamentos!$C$4:$C$1048576,Base!X$3,Lançamentos!$D$4:$D$1048576,Base!$O$2)</f>
        <v>0</v>
      </c>
      <c r="Y10" s="18">
        <f>SUMIFS(Lançamentos!$L$4:$L$1048576,Lançamentos!$K$4:$K$1048576,Base!$A10,Lançamentos!$C$4:$C$1048576,Base!Y$3,Lançamentos!$D$4:$D$1048576,Base!$O$2)</f>
        <v>0</v>
      </c>
      <c r="Z10" s="18">
        <f>SUMIFS(Lançamentos!$L$4:$L$1048576,Lançamentos!$K$4:$K$1048576,Base!$A10,Lançamentos!$C$4:$C$1048576,Base!Z$3,Lançamentos!$D$4:$D$1048576,Base!$O$2)</f>
        <v>0</v>
      </c>
      <c r="AA10" s="19">
        <f t="shared" si="16"/>
        <v>0</v>
      </c>
      <c r="AB10" s="18">
        <f>SUMIFS(Lançamentos!$L$4:$L$1048576,Lançamentos!$K$4:$K$1048576,Base!$A10,Lançamentos!$C$4:$C$1048576,Base!AB$3,Lançamentos!$D$4:$D$1048576,Base!$AB$2)</f>
        <v>0</v>
      </c>
      <c r="AC10" s="18">
        <f>SUMIFS(Lançamentos!$L$4:$L$1048576,Lançamentos!$K$4:$K$1048576,Base!$A10,Lançamentos!$C$4:$C$1048576,Base!AC$3,Lançamentos!$D$4:$D$1048576,Base!$AB$2)</f>
        <v>0</v>
      </c>
      <c r="AD10" s="18">
        <f>SUMIFS(Lançamentos!$L$4:$L$1048576,Lançamentos!$K$4:$K$1048576,Base!$A10,Lançamentos!$C$4:$C$1048576,Base!AD$3,Lançamentos!$D$4:$D$1048576,Base!$AB$2)</f>
        <v>0</v>
      </c>
      <c r="AE10" s="18">
        <f>SUMIFS(Lançamentos!$L$4:$L$1048576,Lançamentos!$K$4:$K$1048576,Base!$A10,Lançamentos!$C$4:$C$1048576,Base!AE$3,Lançamentos!$D$4:$D$1048576,Base!$AB$2)</f>
        <v>0</v>
      </c>
      <c r="AF10" s="18">
        <f>SUMIFS(Lançamentos!$L$4:$L$1048576,Lançamentos!$K$4:$K$1048576,Base!$A10,Lançamentos!$C$4:$C$1048576,Base!AF$3,Lançamentos!$D$4:$D$1048576,Base!$AB$2)</f>
        <v>0</v>
      </c>
      <c r="AG10" s="18">
        <f>SUMIFS(Lançamentos!$L$4:$L$1048576,Lançamentos!$K$4:$K$1048576,Base!$A10,Lançamentos!$C$4:$C$1048576,Base!AG$3,Lançamentos!$D$4:$D$1048576,Base!$AB$2)</f>
        <v>0</v>
      </c>
      <c r="AH10" s="18">
        <f>SUMIFS(Lançamentos!$L$4:$L$1048576,Lançamentos!$K$4:$K$1048576,Base!$A10,Lançamentos!$C$4:$C$1048576,Base!AH$3,Lançamentos!$D$4:$D$1048576,Base!$AB$2)</f>
        <v>0</v>
      </c>
      <c r="AI10" s="18">
        <f>SUMIFS(Lançamentos!$L$4:$L$1048576,Lançamentos!$K$4:$K$1048576,Base!$A10,Lançamentos!$C$4:$C$1048576,Base!AI$3,Lançamentos!$D$4:$D$1048576,Base!$AB$2)</f>
        <v>0</v>
      </c>
      <c r="AJ10" s="18">
        <f>SUMIFS(Lançamentos!$L$4:$L$1048576,Lançamentos!$K$4:$K$1048576,Base!$A10,Lançamentos!$C$4:$C$1048576,Base!AJ$3,Lançamentos!$D$4:$D$1048576,Base!$AB$2)</f>
        <v>0</v>
      </c>
      <c r="AK10" s="18">
        <f>SUMIFS(Lançamentos!$L$4:$L$1048576,Lançamentos!$K$4:$K$1048576,Base!$A10,Lançamentos!$C$4:$C$1048576,Base!AK$3,Lançamentos!$D$4:$D$1048576,Base!$AB$2)</f>
        <v>0</v>
      </c>
      <c r="AL10" s="18">
        <f>SUMIFS(Lançamentos!$L$4:$L$1048576,Lançamentos!$K$4:$K$1048576,Base!$A10,Lançamentos!$C$4:$C$1048576,Base!AL$3,Lançamentos!$D$4:$D$1048576,Base!$AB$2)</f>
        <v>0</v>
      </c>
      <c r="AM10" s="18">
        <f>SUMIFS(Lançamentos!$L$4:$L$1048576,Lançamentos!$K$4:$K$1048576,Base!$A10,Lançamentos!$C$4:$C$1048576,Base!AM$3,Lançamentos!$D$4:$D$1048576,Base!$AB$2)</f>
        <v>0</v>
      </c>
      <c r="AN10" s="19">
        <f t="shared" si="17"/>
        <v>0</v>
      </c>
      <c r="AO10" s="18">
        <f>SUMIFS(Lançamentos!$L$4:$L$1048576,Lançamentos!$K$4:$K$1048576,Base!$A10,Lançamentos!$C$4:$C$1048576,Base!AO$3,Lançamentos!$D$4:$D$1048576,Base!$AO$2)</f>
        <v>0</v>
      </c>
      <c r="AP10" s="18">
        <f>SUMIFS(Lançamentos!$L$4:$L$1048576,Lançamentos!$K$4:$K$1048576,Base!$A10,Lançamentos!$C$4:$C$1048576,Base!AP$3,Lançamentos!$D$4:$D$1048576,Base!$AO$2)</f>
        <v>0</v>
      </c>
      <c r="AQ10" s="18">
        <f>SUMIFS(Lançamentos!$L$4:$L$1048576,Lançamentos!$K$4:$K$1048576,Base!$A10,Lançamentos!$C$4:$C$1048576,Base!AQ$3,Lançamentos!$D$4:$D$1048576,Base!$AO$2)</f>
        <v>0</v>
      </c>
      <c r="AR10" s="18">
        <f>SUMIFS(Lançamentos!$L$4:$L$1048576,Lançamentos!$K$4:$K$1048576,Base!$A10,Lançamentos!$C$4:$C$1048576,Base!AR$3,Lançamentos!$D$4:$D$1048576,Base!$AO$2)</f>
        <v>0</v>
      </c>
      <c r="AS10" s="18">
        <f>SUMIFS(Lançamentos!$L$4:$L$1048576,Lançamentos!$K$4:$K$1048576,Base!$A10,Lançamentos!$C$4:$C$1048576,Base!AS$3,Lançamentos!$D$4:$D$1048576,Base!$AO$2)</f>
        <v>0</v>
      </c>
      <c r="AT10" s="18">
        <f>SUMIFS(Lançamentos!$L$4:$L$1048576,Lançamentos!$K$4:$K$1048576,Base!$A10,Lançamentos!$C$4:$C$1048576,Base!AT$3,Lançamentos!$D$4:$D$1048576,Base!$AO$2)</f>
        <v>0</v>
      </c>
      <c r="AU10" s="18">
        <f>SUMIFS(Lançamentos!$L$4:$L$1048576,Lançamentos!$K$4:$K$1048576,Base!$A10,Lançamentos!$C$4:$C$1048576,Base!AU$3,Lançamentos!$D$4:$D$1048576,Base!$AO$2)</f>
        <v>0</v>
      </c>
      <c r="AV10" s="18">
        <f>SUMIFS(Lançamentos!$L$4:$L$1048576,Lançamentos!$K$4:$K$1048576,Base!$A10,Lançamentos!$C$4:$C$1048576,Base!AV$3,Lançamentos!$D$4:$D$1048576,Base!$AO$2)</f>
        <v>0</v>
      </c>
      <c r="AW10" s="18">
        <f>SUMIFS(Lançamentos!$L$4:$L$1048576,Lançamentos!$K$4:$K$1048576,Base!$A10,Lançamentos!$C$4:$C$1048576,Base!AW$3,Lançamentos!$D$4:$D$1048576,Base!$AO$2)</f>
        <v>0</v>
      </c>
      <c r="AX10" s="18">
        <f>SUMIFS(Lançamentos!$L$4:$L$1048576,Lançamentos!$K$4:$K$1048576,Base!$A10,Lançamentos!$C$4:$C$1048576,Base!AX$3,Lançamentos!$D$4:$D$1048576,Base!$AO$2)</f>
        <v>0</v>
      </c>
      <c r="AY10" s="18">
        <f>SUMIFS(Lançamentos!$L$4:$L$1048576,Lançamentos!$K$4:$K$1048576,Base!$A10,Lançamentos!$C$4:$C$1048576,Base!AY$3,Lançamentos!$D$4:$D$1048576,Base!$AO$2)</f>
        <v>0</v>
      </c>
      <c r="AZ10" s="18">
        <f>SUMIFS(Lançamentos!$L$4:$L$1048576,Lançamentos!$K$4:$K$1048576,Base!$A10,Lançamentos!$C$4:$C$1048576,Base!AZ$3,Lançamentos!$D$4:$D$1048576,Base!$AO$2)</f>
        <v>0</v>
      </c>
      <c r="BA10" s="19">
        <f t="shared" si="18"/>
        <v>0</v>
      </c>
      <c r="BB10" s="18">
        <f>SUMIFS(Lançamentos!$L$4:$L$1048576,Lançamentos!$K$4:$K$1048576,Base!$A10,Lançamentos!$C$4:$C$1048576,Base!BB$3,Lançamentos!$D$4:$D$1048576,Base!$BB$2)</f>
        <v>0</v>
      </c>
      <c r="BC10" s="18">
        <f>SUMIFS(Lançamentos!$L$4:$L$1048576,Lançamentos!$K$4:$K$1048576,Base!$A10,Lançamentos!$C$4:$C$1048576,Base!BC$3,Lançamentos!$D$4:$D$1048576,Base!$BB$2)</f>
        <v>0</v>
      </c>
      <c r="BD10" s="18">
        <f>SUMIFS(Lançamentos!$L$4:$L$1048576,Lançamentos!$K$4:$K$1048576,Base!$A10,Lançamentos!$C$4:$C$1048576,Base!BD$3,Lançamentos!$D$4:$D$1048576,Base!$BB$2)</f>
        <v>0</v>
      </c>
      <c r="BE10" s="18">
        <f>SUMIFS(Lançamentos!$L$4:$L$1048576,Lançamentos!$K$4:$K$1048576,Base!$A10,Lançamentos!$C$4:$C$1048576,Base!BE$3,Lançamentos!$D$4:$D$1048576,Base!$BB$2)</f>
        <v>0</v>
      </c>
      <c r="BF10" s="18">
        <f>SUMIFS(Lançamentos!$L$4:$L$1048576,Lançamentos!$K$4:$K$1048576,Base!$A10,Lançamentos!$C$4:$C$1048576,Base!BF$3,Lançamentos!$D$4:$D$1048576,Base!$BB$2)</f>
        <v>0</v>
      </c>
      <c r="BG10" s="18">
        <f>SUMIFS(Lançamentos!$L$4:$L$1048576,Lançamentos!$K$4:$K$1048576,Base!$A10,Lançamentos!$C$4:$C$1048576,Base!BG$3,Lançamentos!$D$4:$D$1048576,Base!$BB$2)</f>
        <v>0</v>
      </c>
      <c r="BH10" s="18">
        <f>SUMIFS(Lançamentos!$L$4:$L$1048576,Lançamentos!$K$4:$K$1048576,Base!$A10,Lançamentos!$C$4:$C$1048576,Base!BH$3,Lançamentos!$D$4:$D$1048576,Base!$BB$2)</f>
        <v>0</v>
      </c>
      <c r="BI10" s="18">
        <f>SUMIFS(Lançamentos!$L$4:$L$1048576,Lançamentos!$K$4:$K$1048576,Base!$A10,Lançamentos!$C$4:$C$1048576,Base!BI$3,Lançamentos!$D$4:$D$1048576,Base!$BB$2)</f>
        <v>0</v>
      </c>
      <c r="BJ10" s="18">
        <f>SUMIFS(Lançamentos!$L$4:$L$1048576,Lançamentos!$K$4:$K$1048576,Base!$A10,Lançamentos!$C$4:$C$1048576,Base!BJ$3,Lançamentos!$D$4:$D$1048576,Base!$BB$2)</f>
        <v>0</v>
      </c>
      <c r="BK10" s="18">
        <f>SUMIFS(Lançamentos!$L$4:$L$1048576,Lançamentos!$K$4:$K$1048576,Base!$A10,Lançamentos!$C$4:$C$1048576,Base!BK$3,Lançamentos!$D$4:$D$1048576,Base!$BB$2)</f>
        <v>0</v>
      </c>
      <c r="BL10" s="18">
        <f>SUMIFS(Lançamentos!$L$4:$L$1048576,Lançamentos!$K$4:$K$1048576,Base!$A10,Lançamentos!$C$4:$C$1048576,Base!BL$3,Lançamentos!$D$4:$D$1048576,Base!$BB$2)</f>
        <v>0</v>
      </c>
      <c r="BM10" s="18">
        <f>SUMIFS(Lançamentos!$L$4:$L$1048576,Lançamentos!$K$4:$K$1048576,Base!$A10,Lançamentos!$C$4:$C$1048576,Base!BM$3,Lançamentos!$D$4:$D$1048576,Base!$BB$2)</f>
        <v>0</v>
      </c>
      <c r="BN10" s="19">
        <f t="shared" si="19"/>
        <v>0</v>
      </c>
      <c r="BO10" s="18">
        <f>SUMIFS(Lançamentos!$L$4:$L$1048576,Lançamentos!$K$4:$K$1048576,Base!$A10,Lançamentos!$C$4:$C$1048576,Base!BO$3,Lançamentos!$D$4:$D$1048576,Base!$BO$2)</f>
        <v>0</v>
      </c>
      <c r="BP10" s="18">
        <f>SUMIFS(Lançamentos!$L$4:$L$1048576,Lançamentos!$K$4:$K$1048576,Base!$A10,Lançamentos!$C$4:$C$1048576,Base!BP$3,Lançamentos!$D$4:$D$1048576,Base!$BO$2)</f>
        <v>0</v>
      </c>
      <c r="BQ10" s="18">
        <f>SUMIFS(Lançamentos!$L$4:$L$1048576,Lançamentos!$K$4:$K$1048576,Base!$A10,Lançamentos!$C$4:$C$1048576,Base!BQ$3,Lançamentos!$D$4:$D$1048576,Base!$BO$2)</f>
        <v>0</v>
      </c>
      <c r="BR10" s="18">
        <f>SUMIFS(Lançamentos!$L$4:$L$1048576,Lançamentos!$K$4:$K$1048576,Base!$A10,Lançamentos!$C$4:$C$1048576,Base!BR$3,Lançamentos!$D$4:$D$1048576,Base!$BO$2)</f>
        <v>0</v>
      </c>
      <c r="BS10" s="18">
        <f>SUMIFS(Lançamentos!$L$4:$L$1048576,Lançamentos!$K$4:$K$1048576,Base!$A10,Lançamentos!$C$4:$C$1048576,Base!BS$3,Lançamentos!$D$4:$D$1048576,Base!$BO$2)</f>
        <v>0</v>
      </c>
      <c r="BT10" s="18">
        <f>SUMIFS(Lançamentos!$L$4:$L$1048576,Lançamentos!$K$4:$K$1048576,Base!$A10,Lançamentos!$C$4:$C$1048576,Base!BT$3,Lançamentos!$D$4:$D$1048576,Base!$BO$2)</f>
        <v>0</v>
      </c>
      <c r="BU10" s="18">
        <f>SUMIFS(Lançamentos!$L$4:$L$1048576,Lançamentos!$K$4:$K$1048576,Base!$A10,Lançamentos!$C$4:$C$1048576,Base!BU$3,Lançamentos!$D$4:$D$1048576,Base!$BO$2)</f>
        <v>0</v>
      </c>
      <c r="BV10" s="18">
        <f>SUMIFS(Lançamentos!$L$4:$L$1048576,Lançamentos!$K$4:$K$1048576,Base!$A10,Lançamentos!$C$4:$C$1048576,Base!BV$3,Lançamentos!$D$4:$D$1048576,Base!$BO$2)</f>
        <v>0</v>
      </c>
      <c r="BW10" s="18">
        <f>SUMIFS(Lançamentos!$L$4:$L$1048576,Lançamentos!$K$4:$K$1048576,Base!$A10,Lançamentos!$C$4:$C$1048576,Base!BW$3,Lançamentos!$D$4:$D$1048576,Base!$BO$2)</f>
        <v>0</v>
      </c>
      <c r="BX10" s="18">
        <f>SUMIFS(Lançamentos!$L$4:$L$1048576,Lançamentos!$K$4:$K$1048576,Base!$A10,Lançamentos!$C$4:$C$1048576,Base!BX$3,Lançamentos!$D$4:$D$1048576,Base!$BO$2)</f>
        <v>0</v>
      </c>
      <c r="BY10" s="18">
        <f>SUMIFS(Lançamentos!$L$4:$L$1048576,Lançamentos!$K$4:$K$1048576,Base!$A10,Lançamentos!$C$4:$C$1048576,Base!BY$3,Lançamentos!$D$4:$D$1048576,Base!$BO$2)</f>
        <v>0</v>
      </c>
      <c r="BZ10" s="18">
        <f>SUMIFS(Lançamentos!$L$4:$L$1048576,Lançamentos!$K$4:$K$1048576,Base!$A10,Lançamentos!$C$4:$C$1048576,Base!BZ$3,Lançamentos!$D$4:$D$1048576,Base!$BO$2)</f>
        <v>0</v>
      </c>
      <c r="CA10" s="19">
        <f t="shared" si="20"/>
        <v>0</v>
      </c>
      <c r="CB10" s="18">
        <f>SUMIFS(Lançamentos!$L$4:$L$1048576,Lançamentos!$K$4:$K$1048576,Base!$A10,Lançamentos!$C$4:$C$1048576,Base!CB$3,Lançamentos!$D$4:$D$1048576,Base!$CB$2)</f>
        <v>0</v>
      </c>
      <c r="CC10" s="18">
        <f>SUMIFS(Lançamentos!$L$4:$L$1048576,Lançamentos!$K$4:$K$1048576,Base!$A10,Lançamentos!$C$4:$C$1048576,Base!CC$3,Lançamentos!$D$4:$D$1048576,Base!$CB$2)</f>
        <v>0</v>
      </c>
      <c r="CD10" s="18">
        <f>SUMIFS(Lançamentos!$L$4:$L$1048576,Lançamentos!$K$4:$K$1048576,Base!$A10,Lançamentos!$C$4:$C$1048576,Base!CD$3,Lançamentos!$D$4:$D$1048576,Base!$CB$2)</f>
        <v>0</v>
      </c>
      <c r="CE10" s="18">
        <f>SUMIFS(Lançamentos!$L$4:$L$1048576,Lançamentos!$K$4:$K$1048576,Base!$A10,Lançamentos!$C$4:$C$1048576,Base!CE$3,Lançamentos!$D$4:$D$1048576,Base!$CB$2)</f>
        <v>0</v>
      </c>
      <c r="CF10" s="18">
        <f>SUMIFS(Lançamentos!$L$4:$L$1048576,Lançamentos!$K$4:$K$1048576,Base!$A10,Lançamentos!$C$4:$C$1048576,Base!CF$3,Lançamentos!$D$4:$D$1048576,Base!$CB$2)</f>
        <v>0</v>
      </c>
      <c r="CG10" s="18">
        <f>SUMIFS(Lançamentos!$L$4:$L$1048576,Lançamentos!$K$4:$K$1048576,Base!$A10,Lançamentos!$C$4:$C$1048576,Base!CG$3,Lançamentos!$D$4:$D$1048576,Base!$CB$2)</f>
        <v>0</v>
      </c>
      <c r="CH10" s="18">
        <f>SUMIFS(Lançamentos!$L$4:$L$1048576,Lançamentos!$K$4:$K$1048576,Base!$A10,Lançamentos!$C$4:$C$1048576,Base!CH$3,Lançamentos!$D$4:$D$1048576,Base!$CB$2)</f>
        <v>0</v>
      </c>
      <c r="CI10" s="18">
        <f>SUMIFS(Lançamentos!$L$4:$L$1048576,Lançamentos!$K$4:$K$1048576,Base!$A10,Lançamentos!$C$4:$C$1048576,Base!CI$3,Lançamentos!$D$4:$D$1048576,Base!$CB$2)</f>
        <v>0</v>
      </c>
      <c r="CJ10" s="18">
        <f>SUMIFS(Lançamentos!$L$4:$L$1048576,Lançamentos!$K$4:$K$1048576,Base!$A10,Lançamentos!$C$4:$C$1048576,Base!CJ$3,Lançamentos!$D$4:$D$1048576,Base!$CB$2)</f>
        <v>0</v>
      </c>
      <c r="CK10" s="18">
        <f>SUMIFS(Lançamentos!$L$4:$L$1048576,Lançamentos!$K$4:$K$1048576,Base!$A10,Lançamentos!$C$4:$C$1048576,Base!CK$3,Lançamentos!$D$4:$D$1048576,Base!$CB$2)</f>
        <v>0</v>
      </c>
      <c r="CL10" s="18">
        <f>SUMIFS(Lançamentos!$L$4:$L$1048576,Lançamentos!$K$4:$K$1048576,Base!$A10,Lançamentos!$C$4:$C$1048576,Base!CL$3,Lançamentos!$D$4:$D$1048576,Base!$CB$2)</f>
        <v>0</v>
      </c>
      <c r="CM10" s="18">
        <f>SUMIFS(Lançamentos!$L$4:$L$1048576,Lançamentos!$K$4:$K$1048576,Base!$A10,Lançamentos!$C$4:$C$1048576,Base!CM$3,Lançamentos!$D$4:$D$1048576,Base!$CB$2)</f>
        <v>0</v>
      </c>
      <c r="CN10" s="19">
        <f t="shared" si="21"/>
        <v>0</v>
      </c>
      <c r="CO10" s="18">
        <f>SUMIFS(Lançamentos!$L$4:$L$1048576,Lançamentos!$K$4:$K$1048576,Base!$A10,Lançamentos!$C$4:$C$1048576,Base!CO$3,Lançamentos!$D$4:$D$1048576,Base!$CO$2)</f>
        <v>0</v>
      </c>
      <c r="CP10" s="18">
        <f>SUMIFS(Lançamentos!$L$4:$L$1048576,Lançamentos!$K$4:$K$1048576,Base!$A10,Lançamentos!$C$4:$C$1048576,Base!CP$3,Lançamentos!$D$4:$D$1048576,Base!$CO$2)</f>
        <v>0</v>
      </c>
      <c r="CQ10" s="18">
        <f>SUMIFS(Lançamentos!$L$4:$L$1048576,Lançamentos!$K$4:$K$1048576,Base!$A10,Lançamentos!$C$4:$C$1048576,Base!CQ$3,Lançamentos!$D$4:$D$1048576,Base!$CO$2)</f>
        <v>0</v>
      </c>
      <c r="CR10" s="18">
        <f>SUMIFS(Lançamentos!$L$4:$L$1048576,Lançamentos!$K$4:$K$1048576,Base!$A10,Lançamentos!$C$4:$C$1048576,Base!CR$3,Lançamentos!$D$4:$D$1048576,Base!$CO$2)</f>
        <v>0</v>
      </c>
      <c r="CS10" s="18">
        <f>SUMIFS(Lançamentos!$L$4:$L$1048576,Lançamentos!$K$4:$K$1048576,Base!$A10,Lançamentos!$C$4:$C$1048576,Base!CS$3,Lançamentos!$D$4:$D$1048576,Base!$CO$2)</f>
        <v>0</v>
      </c>
      <c r="CT10" s="18">
        <f>SUMIFS(Lançamentos!$L$4:$L$1048576,Lançamentos!$K$4:$K$1048576,Base!$A10,Lançamentos!$C$4:$C$1048576,Base!CT$3,Lançamentos!$D$4:$D$1048576,Base!$CO$2)</f>
        <v>0</v>
      </c>
      <c r="CU10" s="18">
        <f>SUMIFS(Lançamentos!$L$4:$L$1048576,Lançamentos!$K$4:$K$1048576,Base!$A10,Lançamentos!$C$4:$C$1048576,Base!CU$3,Lançamentos!$D$4:$D$1048576,Base!$CO$2)</f>
        <v>0</v>
      </c>
      <c r="CV10" s="18">
        <f>SUMIFS(Lançamentos!$L$4:$L$1048576,Lançamentos!$K$4:$K$1048576,Base!$A10,Lançamentos!$C$4:$C$1048576,Base!CV$3,Lançamentos!$D$4:$D$1048576,Base!$CO$2)</f>
        <v>0</v>
      </c>
      <c r="CW10" s="18">
        <f>SUMIFS(Lançamentos!$L$4:$L$1048576,Lançamentos!$K$4:$K$1048576,Base!$A10,Lançamentos!$C$4:$C$1048576,Base!CW$3,Lançamentos!$D$4:$D$1048576,Base!$CO$2)</f>
        <v>0</v>
      </c>
      <c r="CX10" s="18">
        <f>SUMIFS(Lançamentos!$L$4:$L$1048576,Lançamentos!$K$4:$K$1048576,Base!$A10,Lançamentos!$C$4:$C$1048576,Base!CX$3,Lançamentos!$D$4:$D$1048576,Base!$CO$2)</f>
        <v>0</v>
      </c>
      <c r="CY10" s="18">
        <f>SUMIFS(Lançamentos!$L$4:$L$1048576,Lançamentos!$K$4:$K$1048576,Base!$A10,Lançamentos!$C$4:$C$1048576,Base!CY$3,Lançamentos!$D$4:$D$1048576,Base!$CO$2)</f>
        <v>0</v>
      </c>
      <c r="CZ10" s="18">
        <f>SUMIFS(Lançamentos!$L$4:$L$1048576,Lançamentos!$K$4:$K$1048576,Base!$A10,Lançamentos!$C$4:$C$1048576,Base!CZ$3,Lançamentos!$D$4:$D$1048576,Base!$CO$2)</f>
        <v>0</v>
      </c>
      <c r="DA10" s="19">
        <f t="shared" si="22"/>
        <v>0</v>
      </c>
      <c r="DB10" s="18">
        <f>SUMIFS(Lançamentos!$L$4:$L$1048576,Lançamentos!$K$4:$K$1048576,Base!$A10,Lançamentos!$C$4:$C$1048576,Base!DB$3,Lançamentos!$D$4:$D$1048576,Base!$DB$2)</f>
        <v>0</v>
      </c>
      <c r="DC10" s="18">
        <f>SUMIFS(Lançamentos!$L$4:$L$1048576,Lançamentos!$K$4:$K$1048576,Base!$A10,Lançamentos!$C$4:$C$1048576,Base!DC$3,Lançamentos!$D$4:$D$1048576,Base!$DB$2)</f>
        <v>0</v>
      </c>
      <c r="DD10" s="18">
        <f>SUMIFS(Lançamentos!$L$4:$L$1048576,Lançamentos!$K$4:$K$1048576,Base!$A10,Lançamentos!$C$4:$C$1048576,Base!DD$3,Lançamentos!$D$4:$D$1048576,Base!$DB$2)</f>
        <v>0</v>
      </c>
      <c r="DE10" s="18">
        <f>SUMIFS(Lançamentos!$L$4:$L$1048576,Lançamentos!$K$4:$K$1048576,Base!$A10,Lançamentos!$C$4:$C$1048576,Base!DE$3,Lançamentos!$D$4:$D$1048576,Base!$DB$2)</f>
        <v>0</v>
      </c>
      <c r="DF10" s="18">
        <f>SUMIFS(Lançamentos!$L$4:$L$1048576,Lançamentos!$K$4:$K$1048576,Base!$A10,Lançamentos!$C$4:$C$1048576,Base!DF$3,Lançamentos!$D$4:$D$1048576,Base!$DB$2)</f>
        <v>0</v>
      </c>
      <c r="DG10" s="18">
        <f>SUMIFS(Lançamentos!$L$4:$L$1048576,Lançamentos!$K$4:$K$1048576,Base!$A10,Lançamentos!$C$4:$C$1048576,Base!DG$3,Lançamentos!$D$4:$D$1048576,Base!$DB$2)</f>
        <v>0</v>
      </c>
      <c r="DH10" s="18">
        <f>SUMIFS(Lançamentos!$L$4:$L$1048576,Lançamentos!$K$4:$K$1048576,Base!$A10,Lançamentos!$C$4:$C$1048576,Base!DH$3,Lançamentos!$D$4:$D$1048576,Base!$DB$2)</f>
        <v>0</v>
      </c>
      <c r="DI10" s="18">
        <f>SUMIFS(Lançamentos!$L$4:$L$1048576,Lançamentos!$K$4:$K$1048576,Base!$A10,Lançamentos!$C$4:$C$1048576,Base!DI$3,Lançamentos!$D$4:$D$1048576,Base!$DB$2)</f>
        <v>0</v>
      </c>
      <c r="DJ10" s="18">
        <f>SUMIFS(Lançamentos!$L$4:$L$1048576,Lançamentos!$K$4:$K$1048576,Base!$A10,Lançamentos!$C$4:$C$1048576,Base!DJ$3,Lançamentos!$D$4:$D$1048576,Base!$DB$2)</f>
        <v>0</v>
      </c>
      <c r="DK10" s="18">
        <f>SUMIFS(Lançamentos!$L$4:$L$1048576,Lançamentos!$K$4:$K$1048576,Base!$A10,Lançamentos!$C$4:$C$1048576,Base!DK$3,Lançamentos!$D$4:$D$1048576,Base!$DB$2)</f>
        <v>0</v>
      </c>
      <c r="DL10" s="18">
        <f>SUMIFS(Lançamentos!$L$4:$L$1048576,Lançamentos!$K$4:$K$1048576,Base!$A10,Lançamentos!$C$4:$C$1048576,Base!DL$3,Lançamentos!$D$4:$D$1048576,Base!$DB$2)</f>
        <v>0</v>
      </c>
      <c r="DM10" s="18">
        <f>SUMIFS(Lançamentos!$L$4:$L$1048576,Lançamentos!$K$4:$K$1048576,Base!$A10,Lançamentos!$C$4:$C$1048576,Base!DM$3,Lançamentos!$D$4:$D$1048576,Base!$DB$2)</f>
        <v>0</v>
      </c>
      <c r="DN10" s="19">
        <f t="shared" si="23"/>
        <v>0</v>
      </c>
      <c r="DO10" s="18">
        <f>SUMIFS(Lançamentos!$L$4:$L$1048576,Lançamentos!$K$4:$K$1048576,Base!$A10,Lançamentos!$C$4:$C$1048576,Base!DO$3,Lançamentos!$D$4:$D$1048576,Base!$DO$2)</f>
        <v>0</v>
      </c>
      <c r="DP10" s="18">
        <f>SUMIFS(Lançamentos!$L$4:$L$1048576,Lançamentos!$K$4:$K$1048576,Base!$A10,Lançamentos!$C$4:$C$1048576,Base!DP$3,Lançamentos!$D$4:$D$1048576,Base!$DO$2)</f>
        <v>0</v>
      </c>
      <c r="DQ10" s="18">
        <f>SUMIFS(Lançamentos!$L$4:$L$1048576,Lançamentos!$K$4:$K$1048576,Base!$A10,Lançamentos!$C$4:$C$1048576,Base!DQ$3,Lançamentos!$D$4:$D$1048576,Base!$DO$2)</f>
        <v>0</v>
      </c>
      <c r="DR10" s="18">
        <f>SUMIFS(Lançamentos!$L$4:$L$1048576,Lançamentos!$K$4:$K$1048576,Base!$A10,Lançamentos!$C$4:$C$1048576,Base!DR$3,Lançamentos!$D$4:$D$1048576,Base!$DO$2)</f>
        <v>0</v>
      </c>
      <c r="DS10" s="18">
        <f>SUMIFS(Lançamentos!$L$4:$L$1048576,Lançamentos!$K$4:$K$1048576,Base!$A10,Lançamentos!$C$4:$C$1048576,Base!DS$3,Lançamentos!$D$4:$D$1048576,Base!$DO$2)</f>
        <v>0</v>
      </c>
      <c r="DT10" s="18">
        <f>SUMIFS(Lançamentos!$L$4:$L$1048576,Lançamentos!$K$4:$K$1048576,Base!$A10,Lançamentos!$C$4:$C$1048576,Base!DT$3,Lançamentos!$D$4:$D$1048576,Base!$DO$2)</f>
        <v>0</v>
      </c>
      <c r="DU10" s="18">
        <f>SUMIFS(Lançamentos!$L$4:$L$1048576,Lançamentos!$K$4:$K$1048576,Base!$A10,Lançamentos!$C$4:$C$1048576,Base!DU$3,Lançamentos!$D$4:$D$1048576,Base!$DO$2)</f>
        <v>0</v>
      </c>
      <c r="DV10" s="18">
        <f>SUMIFS(Lançamentos!$L$4:$L$1048576,Lançamentos!$K$4:$K$1048576,Base!$A10,Lançamentos!$C$4:$C$1048576,Base!DV$3,Lançamentos!$D$4:$D$1048576,Base!$DO$2)</f>
        <v>0</v>
      </c>
      <c r="DW10" s="18">
        <f>SUMIFS(Lançamentos!$L$4:$L$1048576,Lançamentos!$K$4:$K$1048576,Base!$A10,Lançamentos!$C$4:$C$1048576,Base!DW$3,Lançamentos!$D$4:$D$1048576,Base!$DO$2)</f>
        <v>0</v>
      </c>
      <c r="DX10" s="18">
        <f>SUMIFS(Lançamentos!$L$4:$L$1048576,Lançamentos!$K$4:$K$1048576,Base!$A10,Lançamentos!$C$4:$C$1048576,Base!DX$3,Lançamentos!$D$4:$D$1048576,Base!$DO$2)</f>
        <v>0</v>
      </c>
      <c r="DY10" s="18">
        <f>SUMIFS(Lançamentos!$L$4:$L$1048576,Lançamentos!$K$4:$K$1048576,Base!$A10,Lançamentos!$C$4:$C$1048576,Base!DY$3,Lançamentos!$D$4:$D$1048576,Base!$DO$2)</f>
        <v>0</v>
      </c>
      <c r="DZ10" s="18">
        <f>SUMIFS(Lançamentos!$L$4:$L$1048576,Lançamentos!$K$4:$K$1048576,Base!$A10,Lançamentos!$C$4:$C$1048576,Base!DZ$3,Lançamentos!$D$4:$D$1048576,Base!$DO$2)</f>
        <v>0</v>
      </c>
      <c r="EA10" s="19">
        <f t="shared" si="24"/>
        <v>0</v>
      </c>
      <c r="EB10" s="18">
        <f>SUMIFS(Lançamentos!$L$4:$L$1048576,Lançamentos!$K$4:$K$1048576,Base!$A10,Lançamentos!$C$4:$C$1048576,Base!EB$3,Lançamentos!$D$4:$D$1048576,Base!$EB$2)</f>
        <v>0</v>
      </c>
      <c r="EC10" s="18">
        <f>SUMIFS(Lançamentos!$L$4:$L$1048576,Lançamentos!$K$4:$K$1048576,Base!$A10,Lançamentos!$C$4:$C$1048576,Base!EC$3,Lançamentos!$D$4:$D$1048576,Base!$EB$2)</f>
        <v>0</v>
      </c>
      <c r="ED10" s="18">
        <f>SUMIFS(Lançamentos!$L$4:$L$1048576,Lançamentos!$K$4:$K$1048576,Base!$A10,Lançamentos!$C$4:$C$1048576,Base!ED$3,Lançamentos!$D$4:$D$1048576,Base!$EB$2)</f>
        <v>0</v>
      </c>
      <c r="EE10" s="18">
        <f>SUMIFS(Lançamentos!$L$4:$L$1048576,Lançamentos!$K$4:$K$1048576,Base!$A10,Lançamentos!$C$4:$C$1048576,Base!EE$3,Lançamentos!$D$4:$D$1048576,Base!$EB$2)</f>
        <v>0</v>
      </c>
      <c r="EF10" s="18">
        <f>SUMIFS(Lançamentos!$L$4:$L$1048576,Lançamentos!$K$4:$K$1048576,Base!$A10,Lançamentos!$C$4:$C$1048576,Base!EF$3,Lançamentos!$D$4:$D$1048576,Base!$EB$2)</f>
        <v>0</v>
      </c>
      <c r="EG10" s="18">
        <f>SUMIFS(Lançamentos!$L$4:$L$1048576,Lançamentos!$K$4:$K$1048576,Base!$A10,Lançamentos!$C$4:$C$1048576,Base!EG$3,Lançamentos!$D$4:$D$1048576,Base!$EB$2)</f>
        <v>0</v>
      </c>
      <c r="EH10" s="18">
        <f>SUMIFS(Lançamentos!$L$4:$L$1048576,Lançamentos!$K$4:$K$1048576,Base!$A10,Lançamentos!$C$4:$C$1048576,Base!EH$3,Lançamentos!$D$4:$D$1048576,Base!$EB$2)</f>
        <v>0</v>
      </c>
      <c r="EI10" s="18">
        <f>SUMIFS(Lançamentos!$L$4:$L$1048576,Lançamentos!$K$4:$K$1048576,Base!$A10,Lançamentos!$C$4:$C$1048576,Base!EI$3,Lançamentos!$D$4:$D$1048576,Base!$EB$2)</f>
        <v>0</v>
      </c>
      <c r="EJ10" s="18">
        <f>SUMIFS(Lançamentos!$L$4:$L$1048576,Lançamentos!$K$4:$K$1048576,Base!$A10,Lançamentos!$C$4:$C$1048576,Base!EJ$3,Lançamentos!$D$4:$D$1048576,Base!$EB$2)</f>
        <v>0</v>
      </c>
      <c r="EK10" s="18">
        <f>SUMIFS(Lançamentos!$L$4:$L$1048576,Lançamentos!$K$4:$K$1048576,Base!$A10,Lançamentos!$C$4:$C$1048576,Base!EK$3,Lançamentos!$D$4:$D$1048576,Base!$EB$2)</f>
        <v>0</v>
      </c>
      <c r="EL10" s="18">
        <f>SUMIFS(Lançamentos!$L$4:$L$1048576,Lançamentos!$K$4:$K$1048576,Base!$A10,Lançamentos!$C$4:$C$1048576,Base!EL$3,Lançamentos!$D$4:$D$1048576,Base!$EB$2)</f>
        <v>0</v>
      </c>
      <c r="EM10" s="18">
        <f>SUMIFS(Lançamentos!$L$4:$L$1048576,Lançamentos!$K$4:$K$1048576,Base!$A10,Lançamentos!$C$4:$C$1048576,Base!EM$3,Lançamentos!$D$4:$D$1048576,Base!$EB$2)</f>
        <v>0</v>
      </c>
      <c r="EN10" s="19">
        <f t="shared" si="25"/>
        <v>0</v>
      </c>
      <c r="EO10" s="18">
        <f>SUMIFS(Lançamentos!$L$4:$L$1048576,Lançamentos!$K$4:$K$1048576,Base!$A10,Lançamentos!$C$4:$C$1048576,Base!EO$3,Lançamentos!$D$4:$D$1048576,Base!$EO$2)</f>
        <v>0</v>
      </c>
      <c r="EP10" s="18">
        <f>SUMIFS(Lançamentos!$L$4:$L$1048576,Lançamentos!$K$4:$K$1048576,Base!$A10,Lançamentos!$C$4:$C$1048576,Base!EP$3,Lançamentos!$D$4:$D$1048576,Base!$EO$2)</f>
        <v>0</v>
      </c>
      <c r="EQ10" s="18">
        <f>SUMIFS(Lançamentos!$L$4:$L$1048576,Lançamentos!$K$4:$K$1048576,Base!$A10,Lançamentos!$C$4:$C$1048576,Base!EQ$3,Lançamentos!$D$4:$D$1048576,Base!$EO$2)</f>
        <v>0</v>
      </c>
      <c r="ER10" s="18">
        <f>SUMIFS(Lançamentos!$L$4:$L$1048576,Lançamentos!$K$4:$K$1048576,Base!$A10,Lançamentos!$C$4:$C$1048576,Base!ER$3,Lançamentos!$D$4:$D$1048576,Base!$EO$2)</f>
        <v>0</v>
      </c>
      <c r="ES10" s="18">
        <f>SUMIFS(Lançamentos!$L$4:$L$1048576,Lançamentos!$K$4:$K$1048576,Base!$A10,Lançamentos!$C$4:$C$1048576,Base!ES$3,Lançamentos!$D$4:$D$1048576,Base!$EO$2)</f>
        <v>0</v>
      </c>
      <c r="ET10" s="18">
        <f>SUMIFS(Lançamentos!$L$4:$L$1048576,Lançamentos!$K$4:$K$1048576,Base!$A10,Lançamentos!$C$4:$C$1048576,Base!ET$3,Lançamentos!$D$4:$D$1048576,Base!$EO$2)</f>
        <v>0</v>
      </c>
      <c r="EU10" s="18">
        <f>SUMIFS(Lançamentos!$L$4:$L$1048576,Lançamentos!$K$4:$K$1048576,Base!$A10,Lançamentos!$C$4:$C$1048576,Base!EU$3,Lançamentos!$D$4:$D$1048576,Base!$EO$2)</f>
        <v>0</v>
      </c>
      <c r="EV10" s="18">
        <f>SUMIFS(Lançamentos!$L$4:$L$1048576,Lançamentos!$K$4:$K$1048576,Base!$A10,Lançamentos!$C$4:$C$1048576,Base!EV$3,Lançamentos!$D$4:$D$1048576,Base!$EO$2)</f>
        <v>0</v>
      </c>
      <c r="EW10" s="18">
        <f>SUMIFS(Lançamentos!$L$4:$L$1048576,Lançamentos!$K$4:$K$1048576,Base!$A10,Lançamentos!$C$4:$C$1048576,Base!EW$3,Lançamentos!$D$4:$D$1048576,Base!$EO$2)</f>
        <v>0</v>
      </c>
      <c r="EX10" s="18">
        <f>SUMIFS(Lançamentos!$L$4:$L$1048576,Lançamentos!$K$4:$K$1048576,Base!$A10,Lançamentos!$C$4:$C$1048576,Base!EX$3,Lançamentos!$D$4:$D$1048576,Base!$EO$2)</f>
        <v>0</v>
      </c>
      <c r="EY10" s="18">
        <f>SUMIFS(Lançamentos!$L$4:$L$1048576,Lançamentos!$K$4:$K$1048576,Base!$A10,Lançamentos!$C$4:$C$1048576,Base!EY$3,Lançamentos!$D$4:$D$1048576,Base!$EO$2)</f>
        <v>0</v>
      </c>
      <c r="EZ10" s="18">
        <f>SUMIFS(Lançamentos!$L$4:$L$1048576,Lançamentos!$K$4:$K$1048576,Base!$A10,Lançamentos!$C$4:$C$1048576,Base!EZ$3,Lançamentos!$D$4:$D$1048576,Base!$EO$2)</f>
        <v>0</v>
      </c>
      <c r="FA10" s="19">
        <f t="shared" si="26"/>
        <v>0</v>
      </c>
      <c r="FB10" s="18">
        <f>SUMIFS(Lançamentos!$L$4:$L$1048576,Lançamentos!$K$4:$K$1048576,Base!$A10,Lançamentos!$C$4:$C$1048576,Base!FB$3,Lançamentos!$D$4:$D$1048576,Base!$FB$2)</f>
        <v>0</v>
      </c>
      <c r="FC10" s="18">
        <f>SUMIFS(Lançamentos!$L$4:$L$1048576,Lançamentos!$K$4:$K$1048576,Base!$A10,Lançamentos!$C$4:$C$1048576,Base!FC$3,Lançamentos!$D$4:$D$1048576,Base!$FB$2)</f>
        <v>0</v>
      </c>
      <c r="FD10" s="18">
        <f>SUMIFS(Lançamentos!$L$4:$L$1048576,Lançamentos!$K$4:$K$1048576,Base!$A10,Lançamentos!$C$4:$C$1048576,Base!FD$3,Lançamentos!$D$4:$D$1048576,Base!$FB$2)</f>
        <v>0</v>
      </c>
      <c r="FE10" s="18">
        <f>SUMIFS(Lançamentos!$L$4:$L$1048576,Lançamentos!$K$4:$K$1048576,Base!$A10,Lançamentos!$C$4:$C$1048576,Base!FE$3,Lançamentos!$D$4:$D$1048576,Base!$FB$2)</f>
        <v>0</v>
      </c>
      <c r="FF10" s="18">
        <f>SUMIFS(Lançamentos!$L$4:$L$1048576,Lançamentos!$K$4:$K$1048576,Base!$A10,Lançamentos!$C$4:$C$1048576,Base!FF$3,Lançamentos!$D$4:$D$1048576,Base!$FB$2)</f>
        <v>0</v>
      </c>
      <c r="FG10" s="18">
        <f>SUMIFS(Lançamentos!$L$4:$L$1048576,Lançamentos!$K$4:$K$1048576,Base!$A10,Lançamentos!$C$4:$C$1048576,Base!FG$3,Lançamentos!$D$4:$D$1048576,Base!$FB$2)</f>
        <v>0</v>
      </c>
      <c r="FH10" s="18">
        <f>SUMIFS(Lançamentos!$L$4:$L$1048576,Lançamentos!$K$4:$K$1048576,Base!$A10,Lançamentos!$C$4:$C$1048576,Base!FH$3,Lançamentos!$D$4:$D$1048576,Base!$FB$2)</f>
        <v>0</v>
      </c>
      <c r="FI10" s="18">
        <f>SUMIFS(Lançamentos!$L$4:$L$1048576,Lançamentos!$K$4:$K$1048576,Base!$A10,Lançamentos!$C$4:$C$1048576,Base!FI$3,Lançamentos!$D$4:$D$1048576,Base!$FB$2)</f>
        <v>0</v>
      </c>
      <c r="FJ10" s="18">
        <f>SUMIFS(Lançamentos!$L$4:$L$1048576,Lançamentos!$K$4:$K$1048576,Base!$A10,Lançamentos!$C$4:$C$1048576,Base!FJ$3,Lançamentos!$D$4:$D$1048576,Base!$FB$2)</f>
        <v>0</v>
      </c>
      <c r="FK10" s="18">
        <f>SUMIFS(Lançamentos!$L$4:$L$1048576,Lançamentos!$K$4:$K$1048576,Base!$A10,Lançamentos!$C$4:$C$1048576,Base!FK$3,Lançamentos!$D$4:$D$1048576,Base!$FB$2)</f>
        <v>0</v>
      </c>
      <c r="FL10" s="18">
        <f>SUMIFS(Lançamentos!$L$4:$L$1048576,Lançamentos!$K$4:$K$1048576,Base!$A10,Lançamentos!$C$4:$C$1048576,Base!FL$3,Lançamentos!$D$4:$D$1048576,Base!$FB$2)</f>
        <v>0</v>
      </c>
      <c r="FM10" s="18">
        <f>SUMIFS(Lançamentos!$L$4:$L$1048576,Lançamentos!$K$4:$K$1048576,Base!$A10,Lançamentos!$C$4:$C$1048576,Base!FM$3,Lançamentos!$D$4:$D$1048576,Base!$FB$2)</f>
        <v>0</v>
      </c>
      <c r="FN10" s="19">
        <f t="shared" si="27"/>
        <v>0</v>
      </c>
      <c r="FO10" s="18">
        <f>SUMIFS(Lançamentos!$L$4:$L$1048576,Lançamentos!$K$4:$K$1048576,Base!$A10,Lançamentos!$C$4:$C$1048576,Base!FO$3,Lançamentos!$D$4:$D$1048576,Base!$FO$2)</f>
        <v>0</v>
      </c>
      <c r="FP10" s="18">
        <f>SUMIFS(Lançamentos!$L$4:$L$1048576,Lançamentos!$K$4:$K$1048576,Base!$A10,Lançamentos!$C$4:$C$1048576,Base!FP$3,Lançamentos!$D$4:$D$1048576,Base!$FO$2)</f>
        <v>0</v>
      </c>
      <c r="FQ10" s="18">
        <f>SUMIFS(Lançamentos!$L$4:$L$1048576,Lançamentos!$K$4:$K$1048576,Base!$A10,Lançamentos!$C$4:$C$1048576,Base!FQ$3,Lançamentos!$D$4:$D$1048576,Base!$FO$2)</f>
        <v>0</v>
      </c>
      <c r="FR10" s="18">
        <f>SUMIFS(Lançamentos!$L$4:$L$1048576,Lançamentos!$K$4:$K$1048576,Base!$A10,Lançamentos!$C$4:$C$1048576,Base!FR$3,Lançamentos!$D$4:$D$1048576,Base!$FO$2)</f>
        <v>0</v>
      </c>
      <c r="FS10" s="18">
        <f>SUMIFS(Lançamentos!$L$4:$L$1048576,Lançamentos!$K$4:$K$1048576,Base!$A10,Lançamentos!$C$4:$C$1048576,Base!FS$3,Lançamentos!$D$4:$D$1048576,Base!$FO$2)</f>
        <v>0</v>
      </c>
      <c r="FT10" s="18">
        <f>SUMIFS(Lançamentos!$L$4:$L$1048576,Lançamentos!$K$4:$K$1048576,Base!$A10,Lançamentos!$C$4:$C$1048576,Base!FT$3,Lançamentos!$D$4:$D$1048576,Base!$FO$2)</f>
        <v>0</v>
      </c>
      <c r="FU10" s="18">
        <f>SUMIFS(Lançamentos!$L$4:$L$1048576,Lançamentos!$K$4:$K$1048576,Base!$A10,Lançamentos!$C$4:$C$1048576,Base!FU$3,Lançamentos!$D$4:$D$1048576,Base!$FO$2)</f>
        <v>0</v>
      </c>
      <c r="FV10" s="18">
        <f>SUMIFS(Lançamentos!$L$4:$L$1048576,Lançamentos!$K$4:$K$1048576,Base!$A10,Lançamentos!$C$4:$C$1048576,Base!FV$3,Lançamentos!$D$4:$D$1048576,Base!$FO$2)</f>
        <v>0</v>
      </c>
      <c r="FW10" s="18">
        <f>SUMIFS(Lançamentos!$L$4:$L$1048576,Lançamentos!$K$4:$K$1048576,Base!$A10,Lançamentos!$C$4:$C$1048576,Base!FW$3,Lançamentos!$D$4:$D$1048576,Base!$FO$2)</f>
        <v>0</v>
      </c>
      <c r="FX10" s="18">
        <f>SUMIFS(Lançamentos!$L$4:$L$1048576,Lançamentos!$K$4:$K$1048576,Base!$A10,Lançamentos!$C$4:$C$1048576,Base!FX$3,Lançamentos!$D$4:$D$1048576,Base!$FO$2)</f>
        <v>0</v>
      </c>
      <c r="FY10" s="18">
        <f>SUMIFS(Lançamentos!$L$4:$L$1048576,Lançamentos!$K$4:$K$1048576,Base!$A10,Lançamentos!$C$4:$C$1048576,Base!FY$3,Lançamentos!$D$4:$D$1048576,Base!$FO$2)</f>
        <v>0</v>
      </c>
      <c r="FZ10" s="18">
        <f>SUMIFS(Lançamentos!$L$4:$L$1048576,Lançamentos!$K$4:$K$1048576,Base!$A10,Lançamentos!$C$4:$C$1048576,Base!FZ$3,Lançamentos!$D$4:$D$1048576,Base!$FO$2)</f>
        <v>0</v>
      </c>
      <c r="GA10" s="19">
        <f t="shared" si="28"/>
        <v>0</v>
      </c>
      <c r="GB10" s="18">
        <f>SUMIFS(Lançamentos!$L$4:$L$1048576,Lançamentos!$K$4:$K$1048576,Base!$A10,Lançamentos!$C$4:$C$1048576,Base!GB$3,Lançamentos!$D$4:$D$1048576,Base!$GB$2)</f>
        <v>0</v>
      </c>
      <c r="GC10" s="18">
        <f>SUMIFS(Lançamentos!$L$4:$L$1048576,Lançamentos!$K$4:$K$1048576,Base!$A10,Lançamentos!$C$4:$C$1048576,Base!GC$3,Lançamentos!$D$4:$D$1048576,Base!$GB$2)</f>
        <v>0</v>
      </c>
      <c r="GD10" s="18">
        <f>SUMIFS(Lançamentos!$L$4:$L$1048576,Lançamentos!$K$4:$K$1048576,Base!$A10,Lançamentos!$C$4:$C$1048576,Base!GD$3,Lançamentos!$D$4:$D$1048576,Base!$GB$2)</f>
        <v>0</v>
      </c>
      <c r="GE10" s="18">
        <f>SUMIFS(Lançamentos!$L$4:$L$1048576,Lançamentos!$K$4:$K$1048576,Base!$A10,Lançamentos!$C$4:$C$1048576,Base!GE$3,Lançamentos!$D$4:$D$1048576,Base!$GB$2)</f>
        <v>0</v>
      </c>
      <c r="GF10" s="18">
        <f>SUMIFS(Lançamentos!$L$4:$L$1048576,Lançamentos!$K$4:$K$1048576,Base!$A10,Lançamentos!$C$4:$C$1048576,Base!GF$3,Lançamentos!$D$4:$D$1048576,Base!$GB$2)</f>
        <v>0</v>
      </c>
      <c r="GG10" s="18">
        <f>SUMIFS(Lançamentos!$L$4:$L$1048576,Lançamentos!$K$4:$K$1048576,Base!$A10,Lançamentos!$C$4:$C$1048576,Base!GG$3,Lançamentos!$D$4:$D$1048576,Base!$GB$2)</f>
        <v>0</v>
      </c>
      <c r="GH10" s="18">
        <f>SUMIFS(Lançamentos!$L$4:$L$1048576,Lançamentos!$K$4:$K$1048576,Base!$A10,Lançamentos!$C$4:$C$1048576,Base!GH$3,Lançamentos!$D$4:$D$1048576,Base!$GB$2)</f>
        <v>0</v>
      </c>
      <c r="GI10" s="18">
        <f>SUMIFS(Lançamentos!$L$4:$L$1048576,Lançamentos!$K$4:$K$1048576,Base!$A10,Lançamentos!$C$4:$C$1048576,Base!GI$3,Lançamentos!$D$4:$D$1048576,Base!$GB$2)</f>
        <v>0</v>
      </c>
      <c r="GJ10" s="18">
        <f>SUMIFS(Lançamentos!$L$4:$L$1048576,Lançamentos!$K$4:$K$1048576,Base!$A10,Lançamentos!$C$4:$C$1048576,Base!GJ$3,Lançamentos!$D$4:$D$1048576,Base!$GB$2)</f>
        <v>0</v>
      </c>
      <c r="GK10" s="18">
        <f>SUMIFS(Lançamentos!$L$4:$L$1048576,Lançamentos!$K$4:$K$1048576,Base!$A10,Lançamentos!$C$4:$C$1048576,Base!GK$3,Lançamentos!$D$4:$D$1048576,Base!$GB$2)</f>
        <v>0</v>
      </c>
      <c r="GL10" s="18">
        <f>SUMIFS(Lançamentos!$L$4:$L$1048576,Lançamentos!$K$4:$K$1048576,Base!$A10,Lançamentos!$C$4:$C$1048576,Base!GL$3,Lançamentos!$D$4:$D$1048576,Base!$GB$2)</f>
        <v>0</v>
      </c>
      <c r="GM10" s="18">
        <f>SUMIFS(Lançamentos!$L$4:$L$1048576,Lançamentos!$K$4:$K$1048576,Base!$A10,Lançamentos!$C$4:$C$1048576,Base!GM$3,Lançamentos!$D$4:$D$1048576,Base!$GB$2)</f>
        <v>0</v>
      </c>
      <c r="GN10" s="19">
        <f t="shared" si="29"/>
        <v>0</v>
      </c>
      <c r="GP10" s="9">
        <v>2029</v>
      </c>
    </row>
    <row r="11" spans="1:209" ht="15" customHeight="1">
      <c r="A11" s="17" t="str">
        <f>IF(Lançamentos!A10="","",Lançamentos!A10)</f>
        <v>Outros Recebimentos</v>
      </c>
      <c r="B11" s="18">
        <f>SUMIFS(Lançamentos!$L$4:$L$1048576,Lançamentos!$K$4:$K$1048576,Base!$A11,Lançamentos!$C$4:$C$1048576,Base!B$3,Lançamentos!$D$4:$D$1048576,Base!$B$2)</f>
        <v>0</v>
      </c>
      <c r="C11" s="18">
        <f>SUMIFS(Lançamentos!$L$4:$L$1048576,Lançamentos!$K$4:$K$1048576,Base!$A11,Lançamentos!$C$4:$C$1048576,Base!C$3,Lançamentos!$D$4:$D$1048576,Base!$B$2)</f>
        <v>0</v>
      </c>
      <c r="D11" s="18">
        <f>SUMIFS(Lançamentos!$L$4:$L$1048576,Lançamentos!$K$4:$K$1048576,Base!$A11,Lançamentos!$C$4:$C$1048576,Base!D$3,Lançamentos!$D$4:$D$1048576,Base!$B$2)</f>
        <v>0</v>
      </c>
      <c r="E11" s="18">
        <f>SUMIFS(Lançamentos!$L$4:$L$1048576,Lançamentos!$K$4:$K$1048576,Base!$A11,Lançamentos!$C$4:$C$1048576,Base!E$3,Lançamentos!$D$4:$D$1048576,Base!$B$2)</f>
        <v>0</v>
      </c>
      <c r="F11" s="18">
        <f>SUMIFS(Lançamentos!$L$4:$L$1048576,Lançamentos!$K$4:$K$1048576,Base!$A11,Lançamentos!$C$4:$C$1048576,Base!F$3,Lançamentos!$D$4:$D$1048576,Base!$B$2)</f>
        <v>0</v>
      </c>
      <c r="G11" s="18">
        <f>SUMIFS(Lançamentos!$L$4:$L$1048576,Lançamentos!$K$4:$K$1048576,Base!$A11,Lançamentos!$C$4:$C$1048576,Base!G$3,Lançamentos!$D$4:$D$1048576,Base!$B$2)</f>
        <v>0</v>
      </c>
      <c r="H11" s="18">
        <f>SUMIFS(Lançamentos!$L$4:$L$1048576,Lançamentos!$K$4:$K$1048576,Base!$A11,Lançamentos!$C$4:$C$1048576,Base!H$3,Lançamentos!$D$4:$D$1048576,Base!$B$2)</f>
        <v>0</v>
      </c>
      <c r="I11" s="18">
        <f>SUMIFS(Lançamentos!$L$4:$L$1048576,Lançamentos!$K$4:$K$1048576,Base!$A11,Lançamentos!$C$4:$C$1048576,Base!I$3,Lançamentos!$D$4:$D$1048576,Base!$B$2)</f>
        <v>0</v>
      </c>
      <c r="J11" s="18">
        <f>SUMIFS(Lançamentos!$L$4:$L$1048576,Lançamentos!$K$4:$K$1048576,Base!$A11,Lançamentos!$C$4:$C$1048576,Base!J$3,Lançamentos!$D$4:$D$1048576,Base!$B$2)</f>
        <v>0</v>
      </c>
      <c r="K11" s="18">
        <f>SUMIFS(Lançamentos!$L$4:$L$1048576,Lançamentos!$K$4:$K$1048576,Base!$A11,Lançamentos!$C$4:$C$1048576,Base!K$3,Lançamentos!$D$4:$D$1048576,Base!$B$2)</f>
        <v>0</v>
      </c>
      <c r="L11" s="18">
        <f>SUMIFS(Lançamentos!$L$4:$L$1048576,Lançamentos!$K$4:$K$1048576,Base!$A11,Lançamentos!$C$4:$C$1048576,Base!L$3,Lançamentos!$D$4:$D$1048576,Base!$B$2)</f>
        <v>0</v>
      </c>
      <c r="M11" s="18">
        <f>SUMIFS(Lançamentos!$L$4:$L$1048576,Lançamentos!$K$4:$K$1048576,Base!$A11,Lançamentos!$C$4:$C$1048576,Base!M$3,Lançamentos!$D$4:$D$1048576,Base!$B$2)</f>
        <v>0</v>
      </c>
      <c r="N11" s="19">
        <f t="shared" si="15"/>
        <v>0</v>
      </c>
      <c r="O11" s="18">
        <f>SUMIFS(Lançamentos!$L$4:$L$1048576,Lançamentos!$K$4:$K$1048576,Base!$A11,Lançamentos!$C$4:$C$1048576,Base!O$3,Lançamentos!$D$4:$D$1048576,Base!$O$2)</f>
        <v>0</v>
      </c>
      <c r="P11" s="18">
        <f>SUMIFS(Lançamentos!$L$4:$L$1048576,Lançamentos!$K$4:$K$1048576,Base!$A11,Lançamentos!$C$4:$C$1048576,Base!P$3,Lançamentos!$D$4:$D$1048576,Base!$O$2)</f>
        <v>0</v>
      </c>
      <c r="Q11" s="18">
        <f>SUMIFS(Lançamentos!$L$4:$L$1048576,Lançamentos!$K$4:$K$1048576,Base!$A11,Lançamentos!$C$4:$C$1048576,Base!Q$3,Lançamentos!$D$4:$D$1048576,Base!$O$2)</f>
        <v>0</v>
      </c>
      <c r="R11" s="18">
        <f>SUMIFS(Lançamentos!$L$4:$L$1048576,Lançamentos!$K$4:$K$1048576,Base!$A11,Lançamentos!$C$4:$C$1048576,Base!R$3,Lançamentos!$D$4:$D$1048576,Base!$O$2)</f>
        <v>0</v>
      </c>
      <c r="S11" s="18">
        <f>SUMIFS(Lançamentos!$L$4:$L$1048576,Lançamentos!$K$4:$K$1048576,Base!$A11,Lançamentos!$C$4:$C$1048576,Base!S$3,Lançamentos!$D$4:$D$1048576,Base!$O$2)</f>
        <v>0</v>
      </c>
      <c r="T11" s="18">
        <f>SUMIFS(Lançamentos!$L$4:$L$1048576,Lançamentos!$K$4:$K$1048576,Base!$A11,Lançamentos!$C$4:$C$1048576,Base!T$3,Lançamentos!$D$4:$D$1048576,Base!$O$2)</f>
        <v>0</v>
      </c>
      <c r="U11" s="18">
        <f>SUMIFS(Lançamentos!$L$4:$L$1048576,Lançamentos!$K$4:$K$1048576,Base!$A11,Lançamentos!$C$4:$C$1048576,Base!U$3,Lançamentos!$D$4:$D$1048576,Base!$O$2)</f>
        <v>0</v>
      </c>
      <c r="V11" s="18">
        <f>SUMIFS(Lançamentos!$L$4:$L$1048576,Lançamentos!$K$4:$K$1048576,Base!$A11,Lançamentos!$C$4:$C$1048576,Base!V$3,Lançamentos!$D$4:$D$1048576,Base!$O$2)</f>
        <v>0</v>
      </c>
      <c r="W11" s="18">
        <f>SUMIFS(Lançamentos!$L$4:$L$1048576,Lançamentos!$K$4:$K$1048576,Base!$A11,Lançamentos!$C$4:$C$1048576,Base!W$3,Lançamentos!$D$4:$D$1048576,Base!$O$2)</f>
        <v>0</v>
      </c>
      <c r="X11" s="18">
        <f>SUMIFS(Lançamentos!$L$4:$L$1048576,Lançamentos!$K$4:$K$1048576,Base!$A11,Lançamentos!$C$4:$C$1048576,Base!X$3,Lançamentos!$D$4:$D$1048576,Base!$O$2)</f>
        <v>0</v>
      </c>
      <c r="Y11" s="18">
        <f>SUMIFS(Lançamentos!$L$4:$L$1048576,Lançamentos!$K$4:$K$1048576,Base!$A11,Lançamentos!$C$4:$C$1048576,Base!Y$3,Lançamentos!$D$4:$D$1048576,Base!$O$2)</f>
        <v>0</v>
      </c>
      <c r="Z11" s="18">
        <f>SUMIFS(Lançamentos!$L$4:$L$1048576,Lançamentos!$K$4:$K$1048576,Base!$A11,Lançamentos!$C$4:$C$1048576,Base!Z$3,Lançamentos!$D$4:$D$1048576,Base!$O$2)</f>
        <v>0</v>
      </c>
      <c r="AA11" s="19">
        <f t="shared" si="16"/>
        <v>0</v>
      </c>
      <c r="AB11" s="18">
        <f>SUMIFS(Lançamentos!$L$4:$L$1048576,Lançamentos!$K$4:$K$1048576,Base!$A11,Lançamentos!$C$4:$C$1048576,Base!AB$3,Lançamentos!$D$4:$D$1048576,Base!$AB$2)</f>
        <v>0</v>
      </c>
      <c r="AC11" s="18">
        <f>SUMIFS(Lançamentos!$L$4:$L$1048576,Lançamentos!$K$4:$K$1048576,Base!$A11,Lançamentos!$C$4:$C$1048576,Base!AC$3,Lançamentos!$D$4:$D$1048576,Base!$AB$2)</f>
        <v>0</v>
      </c>
      <c r="AD11" s="18">
        <f>SUMIFS(Lançamentos!$L$4:$L$1048576,Lançamentos!$K$4:$K$1048576,Base!$A11,Lançamentos!$C$4:$C$1048576,Base!AD$3,Lançamentos!$D$4:$D$1048576,Base!$AB$2)</f>
        <v>0</v>
      </c>
      <c r="AE11" s="18">
        <f>SUMIFS(Lançamentos!$L$4:$L$1048576,Lançamentos!$K$4:$K$1048576,Base!$A11,Lançamentos!$C$4:$C$1048576,Base!AE$3,Lançamentos!$D$4:$D$1048576,Base!$AB$2)</f>
        <v>0</v>
      </c>
      <c r="AF11" s="18">
        <f>SUMIFS(Lançamentos!$L$4:$L$1048576,Lançamentos!$K$4:$K$1048576,Base!$A11,Lançamentos!$C$4:$C$1048576,Base!AF$3,Lançamentos!$D$4:$D$1048576,Base!$AB$2)</f>
        <v>0</v>
      </c>
      <c r="AG11" s="18">
        <f>SUMIFS(Lançamentos!$L$4:$L$1048576,Lançamentos!$K$4:$K$1048576,Base!$A11,Lançamentos!$C$4:$C$1048576,Base!AG$3,Lançamentos!$D$4:$D$1048576,Base!$AB$2)</f>
        <v>0</v>
      </c>
      <c r="AH11" s="18">
        <f>SUMIFS(Lançamentos!$L$4:$L$1048576,Lançamentos!$K$4:$K$1048576,Base!$A11,Lançamentos!$C$4:$C$1048576,Base!AH$3,Lançamentos!$D$4:$D$1048576,Base!$AB$2)</f>
        <v>0</v>
      </c>
      <c r="AI11" s="18">
        <f>SUMIFS(Lançamentos!$L$4:$L$1048576,Lançamentos!$K$4:$K$1048576,Base!$A11,Lançamentos!$C$4:$C$1048576,Base!AI$3,Lançamentos!$D$4:$D$1048576,Base!$AB$2)</f>
        <v>0</v>
      </c>
      <c r="AJ11" s="18">
        <f>SUMIFS(Lançamentos!$L$4:$L$1048576,Lançamentos!$K$4:$K$1048576,Base!$A11,Lançamentos!$C$4:$C$1048576,Base!AJ$3,Lançamentos!$D$4:$D$1048576,Base!$AB$2)</f>
        <v>0</v>
      </c>
      <c r="AK11" s="18">
        <f>SUMIFS(Lançamentos!$L$4:$L$1048576,Lançamentos!$K$4:$K$1048576,Base!$A11,Lançamentos!$C$4:$C$1048576,Base!AK$3,Lançamentos!$D$4:$D$1048576,Base!$AB$2)</f>
        <v>0</v>
      </c>
      <c r="AL11" s="18">
        <f>SUMIFS(Lançamentos!$L$4:$L$1048576,Lançamentos!$K$4:$K$1048576,Base!$A11,Lançamentos!$C$4:$C$1048576,Base!AL$3,Lançamentos!$D$4:$D$1048576,Base!$AB$2)</f>
        <v>0</v>
      </c>
      <c r="AM11" s="18">
        <f>SUMIFS(Lançamentos!$L$4:$L$1048576,Lançamentos!$K$4:$K$1048576,Base!$A11,Lançamentos!$C$4:$C$1048576,Base!AM$3,Lançamentos!$D$4:$D$1048576,Base!$AB$2)</f>
        <v>0</v>
      </c>
      <c r="AN11" s="19">
        <f t="shared" si="17"/>
        <v>0</v>
      </c>
      <c r="AO11" s="18">
        <f>SUMIFS(Lançamentos!$L$4:$L$1048576,Lançamentos!$K$4:$K$1048576,Base!$A11,Lançamentos!$C$4:$C$1048576,Base!AO$3,Lançamentos!$D$4:$D$1048576,Base!$AO$2)</f>
        <v>0</v>
      </c>
      <c r="AP11" s="18">
        <f>SUMIFS(Lançamentos!$L$4:$L$1048576,Lançamentos!$K$4:$K$1048576,Base!$A11,Lançamentos!$C$4:$C$1048576,Base!AP$3,Lançamentos!$D$4:$D$1048576,Base!$AO$2)</f>
        <v>0</v>
      </c>
      <c r="AQ11" s="18">
        <f>SUMIFS(Lançamentos!$L$4:$L$1048576,Lançamentos!$K$4:$K$1048576,Base!$A11,Lançamentos!$C$4:$C$1048576,Base!AQ$3,Lançamentos!$D$4:$D$1048576,Base!$AO$2)</f>
        <v>0</v>
      </c>
      <c r="AR11" s="18">
        <f>SUMIFS(Lançamentos!$L$4:$L$1048576,Lançamentos!$K$4:$K$1048576,Base!$A11,Lançamentos!$C$4:$C$1048576,Base!AR$3,Lançamentos!$D$4:$D$1048576,Base!$AO$2)</f>
        <v>0</v>
      </c>
      <c r="AS11" s="18">
        <f>SUMIFS(Lançamentos!$L$4:$L$1048576,Lançamentos!$K$4:$K$1048576,Base!$A11,Lançamentos!$C$4:$C$1048576,Base!AS$3,Lançamentos!$D$4:$D$1048576,Base!$AO$2)</f>
        <v>0</v>
      </c>
      <c r="AT11" s="18">
        <f>SUMIFS(Lançamentos!$L$4:$L$1048576,Lançamentos!$K$4:$K$1048576,Base!$A11,Lançamentos!$C$4:$C$1048576,Base!AT$3,Lançamentos!$D$4:$D$1048576,Base!$AO$2)</f>
        <v>0</v>
      </c>
      <c r="AU11" s="18">
        <f>SUMIFS(Lançamentos!$L$4:$L$1048576,Lançamentos!$K$4:$K$1048576,Base!$A11,Lançamentos!$C$4:$C$1048576,Base!AU$3,Lançamentos!$D$4:$D$1048576,Base!$AO$2)</f>
        <v>0</v>
      </c>
      <c r="AV11" s="18">
        <f>SUMIFS(Lançamentos!$L$4:$L$1048576,Lançamentos!$K$4:$K$1048576,Base!$A11,Lançamentos!$C$4:$C$1048576,Base!AV$3,Lançamentos!$D$4:$D$1048576,Base!$AO$2)</f>
        <v>0</v>
      </c>
      <c r="AW11" s="18">
        <f>SUMIFS(Lançamentos!$L$4:$L$1048576,Lançamentos!$K$4:$K$1048576,Base!$A11,Lançamentos!$C$4:$C$1048576,Base!AW$3,Lançamentos!$D$4:$D$1048576,Base!$AO$2)</f>
        <v>0</v>
      </c>
      <c r="AX11" s="18">
        <f>SUMIFS(Lançamentos!$L$4:$L$1048576,Lançamentos!$K$4:$K$1048576,Base!$A11,Lançamentos!$C$4:$C$1048576,Base!AX$3,Lançamentos!$D$4:$D$1048576,Base!$AO$2)</f>
        <v>0</v>
      </c>
      <c r="AY11" s="18">
        <f>SUMIFS(Lançamentos!$L$4:$L$1048576,Lançamentos!$K$4:$K$1048576,Base!$A11,Lançamentos!$C$4:$C$1048576,Base!AY$3,Lançamentos!$D$4:$D$1048576,Base!$AO$2)</f>
        <v>0</v>
      </c>
      <c r="AZ11" s="18">
        <f>SUMIFS(Lançamentos!$L$4:$L$1048576,Lançamentos!$K$4:$K$1048576,Base!$A11,Lançamentos!$C$4:$C$1048576,Base!AZ$3,Lançamentos!$D$4:$D$1048576,Base!$AO$2)</f>
        <v>0</v>
      </c>
      <c r="BA11" s="19">
        <f t="shared" si="18"/>
        <v>0</v>
      </c>
      <c r="BB11" s="18">
        <f>SUMIFS(Lançamentos!$L$4:$L$1048576,Lançamentos!$K$4:$K$1048576,Base!$A11,Lançamentos!$C$4:$C$1048576,Base!BB$3,Lançamentos!$D$4:$D$1048576,Base!$BB$2)</f>
        <v>0</v>
      </c>
      <c r="BC11" s="18">
        <f>SUMIFS(Lançamentos!$L$4:$L$1048576,Lançamentos!$K$4:$K$1048576,Base!$A11,Lançamentos!$C$4:$C$1048576,Base!BC$3,Lançamentos!$D$4:$D$1048576,Base!$BB$2)</f>
        <v>0</v>
      </c>
      <c r="BD11" s="18">
        <f>SUMIFS(Lançamentos!$L$4:$L$1048576,Lançamentos!$K$4:$K$1048576,Base!$A11,Lançamentos!$C$4:$C$1048576,Base!BD$3,Lançamentos!$D$4:$D$1048576,Base!$BB$2)</f>
        <v>0</v>
      </c>
      <c r="BE11" s="18">
        <f>SUMIFS(Lançamentos!$L$4:$L$1048576,Lançamentos!$K$4:$K$1048576,Base!$A11,Lançamentos!$C$4:$C$1048576,Base!BE$3,Lançamentos!$D$4:$D$1048576,Base!$BB$2)</f>
        <v>0</v>
      </c>
      <c r="BF11" s="18">
        <f>SUMIFS(Lançamentos!$L$4:$L$1048576,Lançamentos!$K$4:$K$1048576,Base!$A11,Lançamentos!$C$4:$C$1048576,Base!BF$3,Lançamentos!$D$4:$D$1048576,Base!$BB$2)</f>
        <v>0</v>
      </c>
      <c r="BG11" s="18">
        <f>SUMIFS(Lançamentos!$L$4:$L$1048576,Lançamentos!$K$4:$K$1048576,Base!$A11,Lançamentos!$C$4:$C$1048576,Base!BG$3,Lançamentos!$D$4:$D$1048576,Base!$BB$2)</f>
        <v>0</v>
      </c>
      <c r="BH11" s="18">
        <f>SUMIFS(Lançamentos!$L$4:$L$1048576,Lançamentos!$K$4:$K$1048576,Base!$A11,Lançamentos!$C$4:$C$1048576,Base!BH$3,Lançamentos!$D$4:$D$1048576,Base!$BB$2)</f>
        <v>0</v>
      </c>
      <c r="BI11" s="18">
        <f>SUMIFS(Lançamentos!$L$4:$L$1048576,Lançamentos!$K$4:$K$1048576,Base!$A11,Lançamentos!$C$4:$C$1048576,Base!BI$3,Lançamentos!$D$4:$D$1048576,Base!$BB$2)</f>
        <v>0</v>
      </c>
      <c r="BJ11" s="18">
        <f>SUMIFS(Lançamentos!$L$4:$L$1048576,Lançamentos!$K$4:$K$1048576,Base!$A11,Lançamentos!$C$4:$C$1048576,Base!BJ$3,Lançamentos!$D$4:$D$1048576,Base!$BB$2)</f>
        <v>0</v>
      </c>
      <c r="BK11" s="18">
        <f>SUMIFS(Lançamentos!$L$4:$L$1048576,Lançamentos!$K$4:$K$1048576,Base!$A11,Lançamentos!$C$4:$C$1048576,Base!BK$3,Lançamentos!$D$4:$D$1048576,Base!$BB$2)</f>
        <v>0</v>
      </c>
      <c r="BL11" s="18">
        <f>SUMIFS(Lançamentos!$L$4:$L$1048576,Lançamentos!$K$4:$K$1048576,Base!$A11,Lançamentos!$C$4:$C$1048576,Base!BL$3,Lançamentos!$D$4:$D$1048576,Base!$BB$2)</f>
        <v>0</v>
      </c>
      <c r="BM11" s="18">
        <f>SUMIFS(Lançamentos!$L$4:$L$1048576,Lançamentos!$K$4:$K$1048576,Base!$A11,Lançamentos!$C$4:$C$1048576,Base!BM$3,Lançamentos!$D$4:$D$1048576,Base!$BB$2)</f>
        <v>0</v>
      </c>
      <c r="BN11" s="19">
        <f t="shared" si="19"/>
        <v>0</v>
      </c>
      <c r="BO11" s="18">
        <f>SUMIFS(Lançamentos!$L$4:$L$1048576,Lançamentos!$K$4:$K$1048576,Base!$A11,Lançamentos!$C$4:$C$1048576,Base!BO$3,Lançamentos!$D$4:$D$1048576,Base!$BO$2)</f>
        <v>0</v>
      </c>
      <c r="BP11" s="18">
        <f>SUMIFS(Lançamentos!$L$4:$L$1048576,Lançamentos!$K$4:$K$1048576,Base!$A11,Lançamentos!$C$4:$C$1048576,Base!BP$3,Lançamentos!$D$4:$D$1048576,Base!$BO$2)</f>
        <v>0</v>
      </c>
      <c r="BQ11" s="18">
        <f>SUMIFS(Lançamentos!$L$4:$L$1048576,Lançamentos!$K$4:$K$1048576,Base!$A11,Lançamentos!$C$4:$C$1048576,Base!BQ$3,Lançamentos!$D$4:$D$1048576,Base!$BO$2)</f>
        <v>0</v>
      </c>
      <c r="BR11" s="18">
        <f>SUMIFS(Lançamentos!$L$4:$L$1048576,Lançamentos!$K$4:$K$1048576,Base!$A11,Lançamentos!$C$4:$C$1048576,Base!BR$3,Lançamentos!$D$4:$D$1048576,Base!$BO$2)</f>
        <v>0</v>
      </c>
      <c r="BS11" s="18">
        <f>SUMIFS(Lançamentos!$L$4:$L$1048576,Lançamentos!$K$4:$K$1048576,Base!$A11,Lançamentos!$C$4:$C$1048576,Base!BS$3,Lançamentos!$D$4:$D$1048576,Base!$BO$2)</f>
        <v>0</v>
      </c>
      <c r="BT11" s="18">
        <f>SUMIFS(Lançamentos!$L$4:$L$1048576,Lançamentos!$K$4:$K$1048576,Base!$A11,Lançamentos!$C$4:$C$1048576,Base!BT$3,Lançamentos!$D$4:$D$1048576,Base!$BO$2)</f>
        <v>0</v>
      </c>
      <c r="BU11" s="18">
        <f>SUMIFS(Lançamentos!$L$4:$L$1048576,Lançamentos!$K$4:$K$1048576,Base!$A11,Lançamentos!$C$4:$C$1048576,Base!BU$3,Lançamentos!$D$4:$D$1048576,Base!$BO$2)</f>
        <v>0</v>
      </c>
      <c r="BV11" s="18">
        <f>SUMIFS(Lançamentos!$L$4:$L$1048576,Lançamentos!$K$4:$K$1048576,Base!$A11,Lançamentos!$C$4:$C$1048576,Base!BV$3,Lançamentos!$D$4:$D$1048576,Base!$BO$2)</f>
        <v>0</v>
      </c>
      <c r="BW11" s="18">
        <f>SUMIFS(Lançamentos!$L$4:$L$1048576,Lançamentos!$K$4:$K$1048576,Base!$A11,Lançamentos!$C$4:$C$1048576,Base!BW$3,Lançamentos!$D$4:$D$1048576,Base!$BO$2)</f>
        <v>0</v>
      </c>
      <c r="BX11" s="18">
        <f>SUMIFS(Lançamentos!$L$4:$L$1048576,Lançamentos!$K$4:$K$1048576,Base!$A11,Lançamentos!$C$4:$C$1048576,Base!BX$3,Lançamentos!$D$4:$D$1048576,Base!$BO$2)</f>
        <v>0</v>
      </c>
      <c r="BY11" s="18">
        <f>SUMIFS(Lançamentos!$L$4:$L$1048576,Lançamentos!$K$4:$K$1048576,Base!$A11,Lançamentos!$C$4:$C$1048576,Base!BY$3,Lançamentos!$D$4:$D$1048576,Base!$BO$2)</f>
        <v>0</v>
      </c>
      <c r="BZ11" s="18">
        <f>SUMIFS(Lançamentos!$L$4:$L$1048576,Lançamentos!$K$4:$K$1048576,Base!$A11,Lançamentos!$C$4:$C$1048576,Base!BZ$3,Lançamentos!$D$4:$D$1048576,Base!$BO$2)</f>
        <v>0</v>
      </c>
      <c r="CA11" s="19">
        <f t="shared" si="20"/>
        <v>0</v>
      </c>
      <c r="CB11" s="18">
        <f>SUMIFS(Lançamentos!$L$4:$L$1048576,Lançamentos!$K$4:$K$1048576,Base!$A11,Lançamentos!$C$4:$C$1048576,Base!CB$3,Lançamentos!$D$4:$D$1048576,Base!$CB$2)</f>
        <v>0</v>
      </c>
      <c r="CC11" s="18">
        <f>SUMIFS(Lançamentos!$L$4:$L$1048576,Lançamentos!$K$4:$K$1048576,Base!$A11,Lançamentos!$C$4:$C$1048576,Base!CC$3,Lançamentos!$D$4:$D$1048576,Base!$CB$2)</f>
        <v>0</v>
      </c>
      <c r="CD11" s="18">
        <f>SUMIFS(Lançamentos!$L$4:$L$1048576,Lançamentos!$K$4:$K$1048576,Base!$A11,Lançamentos!$C$4:$C$1048576,Base!CD$3,Lançamentos!$D$4:$D$1048576,Base!$CB$2)</f>
        <v>0</v>
      </c>
      <c r="CE11" s="18">
        <f>SUMIFS(Lançamentos!$L$4:$L$1048576,Lançamentos!$K$4:$K$1048576,Base!$A11,Lançamentos!$C$4:$C$1048576,Base!CE$3,Lançamentos!$D$4:$D$1048576,Base!$CB$2)</f>
        <v>0</v>
      </c>
      <c r="CF11" s="18">
        <f>SUMIFS(Lançamentos!$L$4:$L$1048576,Lançamentos!$K$4:$K$1048576,Base!$A11,Lançamentos!$C$4:$C$1048576,Base!CF$3,Lançamentos!$D$4:$D$1048576,Base!$CB$2)</f>
        <v>0</v>
      </c>
      <c r="CG11" s="18">
        <f>SUMIFS(Lançamentos!$L$4:$L$1048576,Lançamentos!$K$4:$K$1048576,Base!$A11,Lançamentos!$C$4:$C$1048576,Base!CG$3,Lançamentos!$D$4:$D$1048576,Base!$CB$2)</f>
        <v>0</v>
      </c>
      <c r="CH11" s="18">
        <f>SUMIFS(Lançamentos!$L$4:$L$1048576,Lançamentos!$K$4:$K$1048576,Base!$A11,Lançamentos!$C$4:$C$1048576,Base!CH$3,Lançamentos!$D$4:$D$1048576,Base!$CB$2)</f>
        <v>0</v>
      </c>
      <c r="CI11" s="18">
        <f>SUMIFS(Lançamentos!$L$4:$L$1048576,Lançamentos!$K$4:$K$1048576,Base!$A11,Lançamentos!$C$4:$C$1048576,Base!CI$3,Lançamentos!$D$4:$D$1048576,Base!$CB$2)</f>
        <v>0</v>
      </c>
      <c r="CJ11" s="18">
        <f>SUMIFS(Lançamentos!$L$4:$L$1048576,Lançamentos!$K$4:$K$1048576,Base!$A11,Lançamentos!$C$4:$C$1048576,Base!CJ$3,Lançamentos!$D$4:$D$1048576,Base!$CB$2)</f>
        <v>0</v>
      </c>
      <c r="CK11" s="18">
        <f>SUMIFS(Lançamentos!$L$4:$L$1048576,Lançamentos!$K$4:$K$1048576,Base!$A11,Lançamentos!$C$4:$C$1048576,Base!CK$3,Lançamentos!$D$4:$D$1048576,Base!$CB$2)</f>
        <v>0</v>
      </c>
      <c r="CL11" s="18">
        <f>SUMIFS(Lançamentos!$L$4:$L$1048576,Lançamentos!$K$4:$K$1048576,Base!$A11,Lançamentos!$C$4:$C$1048576,Base!CL$3,Lançamentos!$D$4:$D$1048576,Base!$CB$2)</f>
        <v>0</v>
      </c>
      <c r="CM11" s="18">
        <f>SUMIFS(Lançamentos!$L$4:$L$1048576,Lançamentos!$K$4:$K$1048576,Base!$A11,Lançamentos!$C$4:$C$1048576,Base!CM$3,Lançamentos!$D$4:$D$1048576,Base!$CB$2)</f>
        <v>0</v>
      </c>
      <c r="CN11" s="19">
        <f t="shared" si="21"/>
        <v>0</v>
      </c>
      <c r="CO11" s="18">
        <f>SUMIFS(Lançamentos!$L$4:$L$1048576,Lançamentos!$K$4:$K$1048576,Base!$A11,Lançamentos!$C$4:$C$1048576,Base!CO$3,Lançamentos!$D$4:$D$1048576,Base!$CO$2)</f>
        <v>0</v>
      </c>
      <c r="CP11" s="18">
        <f>SUMIFS(Lançamentos!$L$4:$L$1048576,Lançamentos!$K$4:$K$1048576,Base!$A11,Lançamentos!$C$4:$C$1048576,Base!CP$3,Lançamentos!$D$4:$D$1048576,Base!$CO$2)</f>
        <v>0</v>
      </c>
      <c r="CQ11" s="18">
        <f>SUMIFS(Lançamentos!$L$4:$L$1048576,Lançamentos!$K$4:$K$1048576,Base!$A11,Lançamentos!$C$4:$C$1048576,Base!CQ$3,Lançamentos!$D$4:$D$1048576,Base!$CO$2)</f>
        <v>0</v>
      </c>
      <c r="CR11" s="18">
        <f>SUMIFS(Lançamentos!$L$4:$L$1048576,Lançamentos!$K$4:$K$1048576,Base!$A11,Lançamentos!$C$4:$C$1048576,Base!CR$3,Lançamentos!$D$4:$D$1048576,Base!$CO$2)</f>
        <v>0</v>
      </c>
      <c r="CS11" s="18">
        <f>SUMIFS(Lançamentos!$L$4:$L$1048576,Lançamentos!$K$4:$K$1048576,Base!$A11,Lançamentos!$C$4:$C$1048576,Base!CS$3,Lançamentos!$D$4:$D$1048576,Base!$CO$2)</f>
        <v>0</v>
      </c>
      <c r="CT11" s="18">
        <f>SUMIFS(Lançamentos!$L$4:$L$1048576,Lançamentos!$K$4:$K$1048576,Base!$A11,Lançamentos!$C$4:$C$1048576,Base!CT$3,Lançamentos!$D$4:$D$1048576,Base!$CO$2)</f>
        <v>0</v>
      </c>
      <c r="CU11" s="18">
        <f>SUMIFS(Lançamentos!$L$4:$L$1048576,Lançamentos!$K$4:$K$1048576,Base!$A11,Lançamentos!$C$4:$C$1048576,Base!CU$3,Lançamentos!$D$4:$D$1048576,Base!$CO$2)</f>
        <v>0</v>
      </c>
      <c r="CV11" s="18">
        <f>SUMIFS(Lançamentos!$L$4:$L$1048576,Lançamentos!$K$4:$K$1048576,Base!$A11,Lançamentos!$C$4:$C$1048576,Base!CV$3,Lançamentos!$D$4:$D$1048576,Base!$CO$2)</f>
        <v>0</v>
      </c>
      <c r="CW11" s="18">
        <f>SUMIFS(Lançamentos!$L$4:$L$1048576,Lançamentos!$K$4:$K$1048576,Base!$A11,Lançamentos!$C$4:$C$1048576,Base!CW$3,Lançamentos!$D$4:$D$1048576,Base!$CO$2)</f>
        <v>0</v>
      </c>
      <c r="CX11" s="18">
        <f>SUMIFS(Lançamentos!$L$4:$L$1048576,Lançamentos!$K$4:$K$1048576,Base!$A11,Lançamentos!$C$4:$C$1048576,Base!CX$3,Lançamentos!$D$4:$D$1048576,Base!$CO$2)</f>
        <v>0</v>
      </c>
      <c r="CY11" s="18">
        <f>SUMIFS(Lançamentos!$L$4:$L$1048576,Lançamentos!$K$4:$K$1048576,Base!$A11,Lançamentos!$C$4:$C$1048576,Base!CY$3,Lançamentos!$D$4:$D$1048576,Base!$CO$2)</f>
        <v>0</v>
      </c>
      <c r="CZ11" s="18">
        <f>SUMIFS(Lançamentos!$L$4:$L$1048576,Lançamentos!$K$4:$K$1048576,Base!$A11,Lançamentos!$C$4:$C$1048576,Base!CZ$3,Lançamentos!$D$4:$D$1048576,Base!$CO$2)</f>
        <v>0</v>
      </c>
      <c r="DA11" s="19">
        <f t="shared" si="22"/>
        <v>0</v>
      </c>
      <c r="DB11" s="18">
        <f>SUMIFS(Lançamentos!$L$4:$L$1048576,Lançamentos!$K$4:$K$1048576,Base!$A11,Lançamentos!$C$4:$C$1048576,Base!DB$3,Lançamentos!$D$4:$D$1048576,Base!$DB$2)</f>
        <v>0</v>
      </c>
      <c r="DC11" s="18">
        <f>SUMIFS(Lançamentos!$L$4:$L$1048576,Lançamentos!$K$4:$K$1048576,Base!$A11,Lançamentos!$C$4:$C$1048576,Base!DC$3,Lançamentos!$D$4:$D$1048576,Base!$DB$2)</f>
        <v>0</v>
      </c>
      <c r="DD11" s="18">
        <f>SUMIFS(Lançamentos!$L$4:$L$1048576,Lançamentos!$K$4:$K$1048576,Base!$A11,Lançamentos!$C$4:$C$1048576,Base!DD$3,Lançamentos!$D$4:$D$1048576,Base!$DB$2)</f>
        <v>0</v>
      </c>
      <c r="DE11" s="18">
        <f>SUMIFS(Lançamentos!$L$4:$L$1048576,Lançamentos!$K$4:$K$1048576,Base!$A11,Lançamentos!$C$4:$C$1048576,Base!DE$3,Lançamentos!$D$4:$D$1048576,Base!$DB$2)</f>
        <v>0</v>
      </c>
      <c r="DF11" s="18">
        <f>SUMIFS(Lançamentos!$L$4:$L$1048576,Lançamentos!$K$4:$K$1048576,Base!$A11,Lançamentos!$C$4:$C$1048576,Base!DF$3,Lançamentos!$D$4:$D$1048576,Base!$DB$2)</f>
        <v>0</v>
      </c>
      <c r="DG11" s="18">
        <f>SUMIFS(Lançamentos!$L$4:$L$1048576,Lançamentos!$K$4:$K$1048576,Base!$A11,Lançamentos!$C$4:$C$1048576,Base!DG$3,Lançamentos!$D$4:$D$1048576,Base!$DB$2)</f>
        <v>0</v>
      </c>
      <c r="DH11" s="18">
        <f>SUMIFS(Lançamentos!$L$4:$L$1048576,Lançamentos!$K$4:$K$1048576,Base!$A11,Lançamentos!$C$4:$C$1048576,Base!DH$3,Lançamentos!$D$4:$D$1048576,Base!$DB$2)</f>
        <v>0</v>
      </c>
      <c r="DI11" s="18">
        <f>SUMIFS(Lançamentos!$L$4:$L$1048576,Lançamentos!$K$4:$K$1048576,Base!$A11,Lançamentos!$C$4:$C$1048576,Base!DI$3,Lançamentos!$D$4:$D$1048576,Base!$DB$2)</f>
        <v>0</v>
      </c>
      <c r="DJ11" s="18">
        <f>SUMIFS(Lançamentos!$L$4:$L$1048576,Lançamentos!$K$4:$K$1048576,Base!$A11,Lançamentos!$C$4:$C$1048576,Base!DJ$3,Lançamentos!$D$4:$D$1048576,Base!$DB$2)</f>
        <v>0</v>
      </c>
      <c r="DK11" s="18">
        <f>SUMIFS(Lançamentos!$L$4:$L$1048576,Lançamentos!$K$4:$K$1048576,Base!$A11,Lançamentos!$C$4:$C$1048576,Base!DK$3,Lançamentos!$D$4:$D$1048576,Base!$DB$2)</f>
        <v>0</v>
      </c>
      <c r="DL11" s="18">
        <f>SUMIFS(Lançamentos!$L$4:$L$1048576,Lançamentos!$K$4:$K$1048576,Base!$A11,Lançamentos!$C$4:$C$1048576,Base!DL$3,Lançamentos!$D$4:$D$1048576,Base!$DB$2)</f>
        <v>0</v>
      </c>
      <c r="DM11" s="18">
        <f>SUMIFS(Lançamentos!$L$4:$L$1048576,Lançamentos!$K$4:$K$1048576,Base!$A11,Lançamentos!$C$4:$C$1048576,Base!DM$3,Lançamentos!$D$4:$D$1048576,Base!$DB$2)</f>
        <v>0</v>
      </c>
      <c r="DN11" s="19">
        <f t="shared" si="23"/>
        <v>0</v>
      </c>
      <c r="DO11" s="18">
        <f>SUMIFS(Lançamentos!$L$4:$L$1048576,Lançamentos!$K$4:$K$1048576,Base!$A11,Lançamentos!$C$4:$C$1048576,Base!DO$3,Lançamentos!$D$4:$D$1048576,Base!$DO$2)</f>
        <v>0</v>
      </c>
      <c r="DP11" s="18">
        <f>SUMIFS(Lançamentos!$L$4:$L$1048576,Lançamentos!$K$4:$K$1048576,Base!$A11,Lançamentos!$C$4:$C$1048576,Base!DP$3,Lançamentos!$D$4:$D$1048576,Base!$DO$2)</f>
        <v>0</v>
      </c>
      <c r="DQ11" s="18">
        <f>SUMIFS(Lançamentos!$L$4:$L$1048576,Lançamentos!$K$4:$K$1048576,Base!$A11,Lançamentos!$C$4:$C$1048576,Base!DQ$3,Lançamentos!$D$4:$D$1048576,Base!$DO$2)</f>
        <v>0</v>
      </c>
      <c r="DR11" s="18">
        <f>SUMIFS(Lançamentos!$L$4:$L$1048576,Lançamentos!$K$4:$K$1048576,Base!$A11,Lançamentos!$C$4:$C$1048576,Base!DR$3,Lançamentos!$D$4:$D$1048576,Base!$DO$2)</f>
        <v>0</v>
      </c>
      <c r="DS11" s="18">
        <f>SUMIFS(Lançamentos!$L$4:$L$1048576,Lançamentos!$K$4:$K$1048576,Base!$A11,Lançamentos!$C$4:$C$1048576,Base!DS$3,Lançamentos!$D$4:$D$1048576,Base!$DO$2)</f>
        <v>0</v>
      </c>
      <c r="DT11" s="18">
        <f>SUMIFS(Lançamentos!$L$4:$L$1048576,Lançamentos!$K$4:$K$1048576,Base!$A11,Lançamentos!$C$4:$C$1048576,Base!DT$3,Lançamentos!$D$4:$D$1048576,Base!$DO$2)</f>
        <v>0</v>
      </c>
      <c r="DU11" s="18">
        <f>SUMIFS(Lançamentos!$L$4:$L$1048576,Lançamentos!$K$4:$K$1048576,Base!$A11,Lançamentos!$C$4:$C$1048576,Base!DU$3,Lançamentos!$D$4:$D$1048576,Base!$DO$2)</f>
        <v>0</v>
      </c>
      <c r="DV11" s="18">
        <f>SUMIFS(Lançamentos!$L$4:$L$1048576,Lançamentos!$K$4:$K$1048576,Base!$A11,Lançamentos!$C$4:$C$1048576,Base!DV$3,Lançamentos!$D$4:$D$1048576,Base!$DO$2)</f>
        <v>0</v>
      </c>
      <c r="DW11" s="18">
        <f>SUMIFS(Lançamentos!$L$4:$L$1048576,Lançamentos!$K$4:$K$1048576,Base!$A11,Lançamentos!$C$4:$C$1048576,Base!DW$3,Lançamentos!$D$4:$D$1048576,Base!$DO$2)</f>
        <v>0</v>
      </c>
      <c r="DX11" s="18">
        <f>SUMIFS(Lançamentos!$L$4:$L$1048576,Lançamentos!$K$4:$K$1048576,Base!$A11,Lançamentos!$C$4:$C$1048576,Base!DX$3,Lançamentos!$D$4:$D$1048576,Base!$DO$2)</f>
        <v>0</v>
      </c>
      <c r="DY11" s="18">
        <f>SUMIFS(Lançamentos!$L$4:$L$1048576,Lançamentos!$K$4:$K$1048576,Base!$A11,Lançamentos!$C$4:$C$1048576,Base!DY$3,Lançamentos!$D$4:$D$1048576,Base!$DO$2)</f>
        <v>0</v>
      </c>
      <c r="DZ11" s="18">
        <f>SUMIFS(Lançamentos!$L$4:$L$1048576,Lançamentos!$K$4:$K$1048576,Base!$A11,Lançamentos!$C$4:$C$1048576,Base!DZ$3,Lançamentos!$D$4:$D$1048576,Base!$DO$2)</f>
        <v>0</v>
      </c>
      <c r="EA11" s="19">
        <f t="shared" si="24"/>
        <v>0</v>
      </c>
      <c r="EB11" s="18">
        <f>SUMIFS(Lançamentos!$L$4:$L$1048576,Lançamentos!$K$4:$K$1048576,Base!$A11,Lançamentos!$C$4:$C$1048576,Base!EB$3,Lançamentos!$D$4:$D$1048576,Base!$EB$2)</f>
        <v>0</v>
      </c>
      <c r="EC11" s="18">
        <f>SUMIFS(Lançamentos!$L$4:$L$1048576,Lançamentos!$K$4:$K$1048576,Base!$A11,Lançamentos!$C$4:$C$1048576,Base!EC$3,Lançamentos!$D$4:$D$1048576,Base!$EB$2)</f>
        <v>0</v>
      </c>
      <c r="ED11" s="18">
        <f>SUMIFS(Lançamentos!$L$4:$L$1048576,Lançamentos!$K$4:$K$1048576,Base!$A11,Lançamentos!$C$4:$C$1048576,Base!ED$3,Lançamentos!$D$4:$D$1048576,Base!$EB$2)</f>
        <v>0</v>
      </c>
      <c r="EE11" s="18">
        <f>SUMIFS(Lançamentos!$L$4:$L$1048576,Lançamentos!$K$4:$K$1048576,Base!$A11,Lançamentos!$C$4:$C$1048576,Base!EE$3,Lançamentos!$D$4:$D$1048576,Base!$EB$2)</f>
        <v>0</v>
      </c>
      <c r="EF11" s="18">
        <f>SUMIFS(Lançamentos!$L$4:$L$1048576,Lançamentos!$K$4:$K$1048576,Base!$A11,Lançamentos!$C$4:$C$1048576,Base!EF$3,Lançamentos!$D$4:$D$1048576,Base!$EB$2)</f>
        <v>0</v>
      </c>
      <c r="EG11" s="18">
        <f>SUMIFS(Lançamentos!$L$4:$L$1048576,Lançamentos!$K$4:$K$1048576,Base!$A11,Lançamentos!$C$4:$C$1048576,Base!EG$3,Lançamentos!$D$4:$D$1048576,Base!$EB$2)</f>
        <v>0</v>
      </c>
      <c r="EH11" s="18">
        <f>SUMIFS(Lançamentos!$L$4:$L$1048576,Lançamentos!$K$4:$K$1048576,Base!$A11,Lançamentos!$C$4:$C$1048576,Base!EH$3,Lançamentos!$D$4:$D$1048576,Base!$EB$2)</f>
        <v>0</v>
      </c>
      <c r="EI11" s="18">
        <f>SUMIFS(Lançamentos!$L$4:$L$1048576,Lançamentos!$K$4:$K$1048576,Base!$A11,Lançamentos!$C$4:$C$1048576,Base!EI$3,Lançamentos!$D$4:$D$1048576,Base!$EB$2)</f>
        <v>0</v>
      </c>
      <c r="EJ11" s="18">
        <f>SUMIFS(Lançamentos!$L$4:$L$1048576,Lançamentos!$K$4:$K$1048576,Base!$A11,Lançamentos!$C$4:$C$1048576,Base!EJ$3,Lançamentos!$D$4:$D$1048576,Base!$EB$2)</f>
        <v>0</v>
      </c>
      <c r="EK11" s="18">
        <f>SUMIFS(Lançamentos!$L$4:$L$1048576,Lançamentos!$K$4:$K$1048576,Base!$A11,Lançamentos!$C$4:$C$1048576,Base!EK$3,Lançamentos!$D$4:$D$1048576,Base!$EB$2)</f>
        <v>0</v>
      </c>
      <c r="EL11" s="18">
        <f>SUMIFS(Lançamentos!$L$4:$L$1048576,Lançamentos!$K$4:$K$1048576,Base!$A11,Lançamentos!$C$4:$C$1048576,Base!EL$3,Lançamentos!$D$4:$D$1048576,Base!$EB$2)</f>
        <v>0</v>
      </c>
      <c r="EM11" s="18">
        <f>SUMIFS(Lançamentos!$L$4:$L$1048576,Lançamentos!$K$4:$K$1048576,Base!$A11,Lançamentos!$C$4:$C$1048576,Base!EM$3,Lançamentos!$D$4:$D$1048576,Base!$EB$2)</f>
        <v>0</v>
      </c>
      <c r="EN11" s="19">
        <f t="shared" si="25"/>
        <v>0</v>
      </c>
      <c r="EO11" s="18">
        <f>SUMIFS(Lançamentos!$L$4:$L$1048576,Lançamentos!$K$4:$K$1048576,Base!$A11,Lançamentos!$C$4:$C$1048576,Base!EO$3,Lançamentos!$D$4:$D$1048576,Base!$EO$2)</f>
        <v>0</v>
      </c>
      <c r="EP11" s="18">
        <f>SUMIFS(Lançamentos!$L$4:$L$1048576,Lançamentos!$K$4:$K$1048576,Base!$A11,Lançamentos!$C$4:$C$1048576,Base!EP$3,Lançamentos!$D$4:$D$1048576,Base!$EO$2)</f>
        <v>0</v>
      </c>
      <c r="EQ11" s="18">
        <f>SUMIFS(Lançamentos!$L$4:$L$1048576,Lançamentos!$K$4:$K$1048576,Base!$A11,Lançamentos!$C$4:$C$1048576,Base!EQ$3,Lançamentos!$D$4:$D$1048576,Base!$EO$2)</f>
        <v>0</v>
      </c>
      <c r="ER11" s="18">
        <f>SUMIFS(Lançamentos!$L$4:$L$1048576,Lançamentos!$K$4:$K$1048576,Base!$A11,Lançamentos!$C$4:$C$1048576,Base!ER$3,Lançamentos!$D$4:$D$1048576,Base!$EO$2)</f>
        <v>0</v>
      </c>
      <c r="ES11" s="18">
        <f>SUMIFS(Lançamentos!$L$4:$L$1048576,Lançamentos!$K$4:$K$1048576,Base!$A11,Lançamentos!$C$4:$C$1048576,Base!ES$3,Lançamentos!$D$4:$D$1048576,Base!$EO$2)</f>
        <v>0</v>
      </c>
      <c r="ET11" s="18">
        <f>SUMIFS(Lançamentos!$L$4:$L$1048576,Lançamentos!$K$4:$K$1048576,Base!$A11,Lançamentos!$C$4:$C$1048576,Base!ET$3,Lançamentos!$D$4:$D$1048576,Base!$EO$2)</f>
        <v>0</v>
      </c>
      <c r="EU11" s="18">
        <f>SUMIFS(Lançamentos!$L$4:$L$1048576,Lançamentos!$K$4:$K$1048576,Base!$A11,Lançamentos!$C$4:$C$1048576,Base!EU$3,Lançamentos!$D$4:$D$1048576,Base!$EO$2)</f>
        <v>0</v>
      </c>
      <c r="EV11" s="18">
        <f>SUMIFS(Lançamentos!$L$4:$L$1048576,Lançamentos!$K$4:$K$1048576,Base!$A11,Lançamentos!$C$4:$C$1048576,Base!EV$3,Lançamentos!$D$4:$D$1048576,Base!$EO$2)</f>
        <v>0</v>
      </c>
      <c r="EW11" s="18">
        <f>SUMIFS(Lançamentos!$L$4:$L$1048576,Lançamentos!$K$4:$K$1048576,Base!$A11,Lançamentos!$C$4:$C$1048576,Base!EW$3,Lançamentos!$D$4:$D$1048576,Base!$EO$2)</f>
        <v>0</v>
      </c>
      <c r="EX11" s="18">
        <f>SUMIFS(Lançamentos!$L$4:$L$1048576,Lançamentos!$K$4:$K$1048576,Base!$A11,Lançamentos!$C$4:$C$1048576,Base!EX$3,Lançamentos!$D$4:$D$1048576,Base!$EO$2)</f>
        <v>0</v>
      </c>
      <c r="EY11" s="18">
        <f>SUMIFS(Lançamentos!$L$4:$L$1048576,Lançamentos!$K$4:$K$1048576,Base!$A11,Lançamentos!$C$4:$C$1048576,Base!EY$3,Lançamentos!$D$4:$D$1048576,Base!$EO$2)</f>
        <v>0</v>
      </c>
      <c r="EZ11" s="18">
        <f>SUMIFS(Lançamentos!$L$4:$L$1048576,Lançamentos!$K$4:$K$1048576,Base!$A11,Lançamentos!$C$4:$C$1048576,Base!EZ$3,Lançamentos!$D$4:$D$1048576,Base!$EO$2)</f>
        <v>0</v>
      </c>
      <c r="FA11" s="19">
        <f t="shared" si="26"/>
        <v>0</v>
      </c>
      <c r="FB11" s="18">
        <f>SUMIFS(Lançamentos!$L$4:$L$1048576,Lançamentos!$K$4:$K$1048576,Base!$A11,Lançamentos!$C$4:$C$1048576,Base!FB$3,Lançamentos!$D$4:$D$1048576,Base!$FB$2)</f>
        <v>0</v>
      </c>
      <c r="FC11" s="18">
        <f>SUMIFS(Lançamentos!$L$4:$L$1048576,Lançamentos!$K$4:$K$1048576,Base!$A11,Lançamentos!$C$4:$C$1048576,Base!FC$3,Lançamentos!$D$4:$D$1048576,Base!$FB$2)</f>
        <v>0</v>
      </c>
      <c r="FD11" s="18">
        <f>SUMIFS(Lançamentos!$L$4:$L$1048576,Lançamentos!$K$4:$K$1048576,Base!$A11,Lançamentos!$C$4:$C$1048576,Base!FD$3,Lançamentos!$D$4:$D$1048576,Base!$FB$2)</f>
        <v>0</v>
      </c>
      <c r="FE11" s="18">
        <f>SUMIFS(Lançamentos!$L$4:$L$1048576,Lançamentos!$K$4:$K$1048576,Base!$A11,Lançamentos!$C$4:$C$1048576,Base!FE$3,Lançamentos!$D$4:$D$1048576,Base!$FB$2)</f>
        <v>0</v>
      </c>
      <c r="FF11" s="18">
        <f>SUMIFS(Lançamentos!$L$4:$L$1048576,Lançamentos!$K$4:$K$1048576,Base!$A11,Lançamentos!$C$4:$C$1048576,Base!FF$3,Lançamentos!$D$4:$D$1048576,Base!$FB$2)</f>
        <v>0</v>
      </c>
      <c r="FG11" s="18">
        <f>SUMIFS(Lançamentos!$L$4:$L$1048576,Lançamentos!$K$4:$K$1048576,Base!$A11,Lançamentos!$C$4:$C$1048576,Base!FG$3,Lançamentos!$D$4:$D$1048576,Base!$FB$2)</f>
        <v>0</v>
      </c>
      <c r="FH11" s="18">
        <f>SUMIFS(Lançamentos!$L$4:$L$1048576,Lançamentos!$K$4:$K$1048576,Base!$A11,Lançamentos!$C$4:$C$1048576,Base!FH$3,Lançamentos!$D$4:$D$1048576,Base!$FB$2)</f>
        <v>0</v>
      </c>
      <c r="FI11" s="18">
        <f>SUMIFS(Lançamentos!$L$4:$L$1048576,Lançamentos!$K$4:$K$1048576,Base!$A11,Lançamentos!$C$4:$C$1048576,Base!FI$3,Lançamentos!$D$4:$D$1048576,Base!$FB$2)</f>
        <v>0</v>
      </c>
      <c r="FJ11" s="18">
        <f>SUMIFS(Lançamentos!$L$4:$L$1048576,Lançamentos!$K$4:$K$1048576,Base!$A11,Lançamentos!$C$4:$C$1048576,Base!FJ$3,Lançamentos!$D$4:$D$1048576,Base!$FB$2)</f>
        <v>0</v>
      </c>
      <c r="FK11" s="18">
        <f>SUMIFS(Lançamentos!$L$4:$L$1048576,Lançamentos!$K$4:$K$1048576,Base!$A11,Lançamentos!$C$4:$C$1048576,Base!FK$3,Lançamentos!$D$4:$D$1048576,Base!$FB$2)</f>
        <v>0</v>
      </c>
      <c r="FL11" s="18">
        <f>SUMIFS(Lançamentos!$L$4:$L$1048576,Lançamentos!$K$4:$K$1048576,Base!$A11,Lançamentos!$C$4:$C$1048576,Base!FL$3,Lançamentos!$D$4:$D$1048576,Base!$FB$2)</f>
        <v>0</v>
      </c>
      <c r="FM11" s="18">
        <f>SUMIFS(Lançamentos!$L$4:$L$1048576,Lançamentos!$K$4:$K$1048576,Base!$A11,Lançamentos!$C$4:$C$1048576,Base!FM$3,Lançamentos!$D$4:$D$1048576,Base!$FB$2)</f>
        <v>0</v>
      </c>
      <c r="FN11" s="19">
        <f t="shared" si="27"/>
        <v>0</v>
      </c>
      <c r="FO11" s="18">
        <f>SUMIFS(Lançamentos!$L$4:$L$1048576,Lançamentos!$K$4:$K$1048576,Base!$A11,Lançamentos!$C$4:$C$1048576,Base!FO$3,Lançamentos!$D$4:$D$1048576,Base!$FO$2)</f>
        <v>0</v>
      </c>
      <c r="FP11" s="18">
        <f>SUMIFS(Lançamentos!$L$4:$L$1048576,Lançamentos!$K$4:$K$1048576,Base!$A11,Lançamentos!$C$4:$C$1048576,Base!FP$3,Lançamentos!$D$4:$D$1048576,Base!$FO$2)</f>
        <v>0</v>
      </c>
      <c r="FQ11" s="18">
        <f>SUMIFS(Lançamentos!$L$4:$L$1048576,Lançamentos!$K$4:$K$1048576,Base!$A11,Lançamentos!$C$4:$C$1048576,Base!FQ$3,Lançamentos!$D$4:$D$1048576,Base!$FO$2)</f>
        <v>0</v>
      </c>
      <c r="FR11" s="18">
        <f>SUMIFS(Lançamentos!$L$4:$L$1048576,Lançamentos!$K$4:$K$1048576,Base!$A11,Lançamentos!$C$4:$C$1048576,Base!FR$3,Lançamentos!$D$4:$D$1048576,Base!$FO$2)</f>
        <v>0</v>
      </c>
      <c r="FS11" s="18">
        <f>SUMIFS(Lançamentos!$L$4:$L$1048576,Lançamentos!$K$4:$K$1048576,Base!$A11,Lançamentos!$C$4:$C$1048576,Base!FS$3,Lançamentos!$D$4:$D$1048576,Base!$FO$2)</f>
        <v>0</v>
      </c>
      <c r="FT11" s="18">
        <f>SUMIFS(Lançamentos!$L$4:$L$1048576,Lançamentos!$K$4:$K$1048576,Base!$A11,Lançamentos!$C$4:$C$1048576,Base!FT$3,Lançamentos!$D$4:$D$1048576,Base!$FO$2)</f>
        <v>0</v>
      </c>
      <c r="FU11" s="18">
        <f>SUMIFS(Lançamentos!$L$4:$L$1048576,Lançamentos!$K$4:$K$1048576,Base!$A11,Lançamentos!$C$4:$C$1048576,Base!FU$3,Lançamentos!$D$4:$D$1048576,Base!$FO$2)</f>
        <v>0</v>
      </c>
      <c r="FV11" s="18">
        <f>SUMIFS(Lançamentos!$L$4:$L$1048576,Lançamentos!$K$4:$K$1048576,Base!$A11,Lançamentos!$C$4:$C$1048576,Base!FV$3,Lançamentos!$D$4:$D$1048576,Base!$FO$2)</f>
        <v>0</v>
      </c>
      <c r="FW11" s="18">
        <f>SUMIFS(Lançamentos!$L$4:$L$1048576,Lançamentos!$K$4:$K$1048576,Base!$A11,Lançamentos!$C$4:$C$1048576,Base!FW$3,Lançamentos!$D$4:$D$1048576,Base!$FO$2)</f>
        <v>0</v>
      </c>
      <c r="FX11" s="18">
        <f>SUMIFS(Lançamentos!$L$4:$L$1048576,Lançamentos!$K$4:$K$1048576,Base!$A11,Lançamentos!$C$4:$C$1048576,Base!FX$3,Lançamentos!$D$4:$D$1048576,Base!$FO$2)</f>
        <v>0</v>
      </c>
      <c r="FY11" s="18">
        <f>SUMIFS(Lançamentos!$L$4:$L$1048576,Lançamentos!$K$4:$K$1048576,Base!$A11,Lançamentos!$C$4:$C$1048576,Base!FY$3,Lançamentos!$D$4:$D$1048576,Base!$FO$2)</f>
        <v>0</v>
      </c>
      <c r="FZ11" s="18">
        <f>SUMIFS(Lançamentos!$L$4:$L$1048576,Lançamentos!$K$4:$K$1048576,Base!$A11,Lançamentos!$C$4:$C$1048576,Base!FZ$3,Lançamentos!$D$4:$D$1048576,Base!$FO$2)</f>
        <v>0</v>
      </c>
      <c r="GA11" s="19">
        <f t="shared" si="28"/>
        <v>0</v>
      </c>
      <c r="GB11" s="18">
        <f>SUMIFS(Lançamentos!$L$4:$L$1048576,Lançamentos!$K$4:$K$1048576,Base!$A11,Lançamentos!$C$4:$C$1048576,Base!GB$3,Lançamentos!$D$4:$D$1048576,Base!$GB$2)</f>
        <v>0</v>
      </c>
      <c r="GC11" s="18">
        <f>SUMIFS(Lançamentos!$L$4:$L$1048576,Lançamentos!$K$4:$K$1048576,Base!$A11,Lançamentos!$C$4:$C$1048576,Base!GC$3,Lançamentos!$D$4:$D$1048576,Base!$GB$2)</f>
        <v>0</v>
      </c>
      <c r="GD11" s="18">
        <f>SUMIFS(Lançamentos!$L$4:$L$1048576,Lançamentos!$K$4:$K$1048576,Base!$A11,Lançamentos!$C$4:$C$1048576,Base!GD$3,Lançamentos!$D$4:$D$1048576,Base!$GB$2)</f>
        <v>0</v>
      </c>
      <c r="GE11" s="18">
        <f>SUMIFS(Lançamentos!$L$4:$L$1048576,Lançamentos!$K$4:$K$1048576,Base!$A11,Lançamentos!$C$4:$C$1048576,Base!GE$3,Lançamentos!$D$4:$D$1048576,Base!$GB$2)</f>
        <v>0</v>
      </c>
      <c r="GF11" s="18">
        <f>SUMIFS(Lançamentos!$L$4:$L$1048576,Lançamentos!$K$4:$K$1048576,Base!$A11,Lançamentos!$C$4:$C$1048576,Base!GF$3,Lançamentos!$D$4:$D$1048576,Base!$GB$2)</f>
        <v>0</v>
      </c>
      <c r="GG11" s="18">
        <f>SUMIFS(Lançamentos!$L$4:$L$1048576,Lançamentos!$K$4:$K$1048576,Base!$A11,Lançamentos!$C$4:$C$1048576,Base!GG$3,Lançamentos!$D$4:$D$1048576,Base!$GB$2)</f>
        <v>0</v>
      </c>
      <c r="GH11" s="18">
        <f>SUMIFS(Lançamentos!$L$4:$L$1048576,Lançamentos!$K$4:$K$1048576,Base!$A11,Lançamentos!$C$4:$C$1048576,Base!GH$3,Lançamentos!$D$4:$D$1048576,Base!$GB$2)</f>
        <v>0</v>
      </c>
      <c r="GI11" s="18">
        <f>SUMIFS(Lançamentos!$L$4:$L$1048576,Lançamentos!$K$4:$K$1048576,Base!$A11,Lançamentos!$C$4:$C$1048576,Base!GI$3,Lançamentos!$D$4:$D$1048576,Base!$GB$2)</f>
        <v>0</v>
      </c>
      <c r="GJ11" s="18">
        <f>SUMIFS(Lançamentos!$L$4:$L$1048576,Lançamentos!$K$4:$K$1048576,Base!$A11,Lançamentos!$C$4:$C$1048576,Base!GJ$3,Lançamentos!$D$4:$D$1048576,Base!$GB$2)</f>
        <v>0</v>
      </c>
      <c r="GK11" s="18">
        <f>SUMIFS(Lançamentos!$L$4:$L$1048576,Lançamentos!$K$4:$K$1048576,Base!$A11,Lançamentos!$C$4:$C$1048576,Base!GK$3,Lançamentos!$D$4:$D$1048576,Base!$GB$2)</f>
        <v>0</v>
      </c>
      <c r="GL11" s="18">
        <f>SUMIFS(Lançamentos!$L$4:$L$1048576,Lançamentos!$K$4:$K$1048576,Base!$A11,Lançamentos!$C$4:$C$1048576,Base!GL$3,Lançamentos!$D$4:$D$1048576,Base!$GB$2)</f>
        <v>0</v>
      </c>
      <c r="GM11" s="18">
        <f>SUMIFS(Lançamentos!$L$4:$L$1048576,Lançamentos!$K$4:$K$1048576,Base!$A11,Lançamentos!$C$4:$C$1048576,Base!GM$3,Lançamentos!$D$4:$D$1048576,Base!$GB$2)</f>
        <v>0</v>
      </c>
      <c r="GN11" s="19">
        <f t="shared" si="29"/>
        <v>0</v>
      </c>
      <c r="GP11" s="9">
        <v>2030</v>
      </c>
    </row>
    <row r="12" spans="1:209" ht="18.75">
      <c r="A12" s="14" t="s">
        <v>5</v>
      </c>
      <c r="B12" s="15">
        <f t="shared" ref="B12:M12" si="30">SUM(B6:B10)</f>
        <v>0</v>
      </c>
      <c r="C12" s="15">
        <f t="shared" si="30"/>
        <v>0</v>
      </c>
      <c r="D12" s="15">
        <f t="shared" si="30"/>
        <v>0</v>
      </c>
      <c r="E12" s="15">
        <f t="shared" si="30"/>
        <v>0</v>
      </c>
      <c r="F12" s="15">
        <f t="shared" si="30"/>
        <v>0</v>
      </c>
      <c r="G12" s="15">
        <f t="shared" si="30"/>
        <v>0</v>
      </c>
      <c r="H12" s="15">
        <f t="shared" si="30"/>
        <v>0</v>
      </c>
      <c r="I12" s="15">
        <f t="shared" si="30"/>
        <v>0</v>
      </c>
      <c r="J12" s="15">
        <f t="shared" si="30"/>
        <v>0</v>
      </c>
      <c r="K12" s="15">
        <f t="shared" si="30"/>
        <v>0</v>
      </c>
      <c r="L12" s="15">
        <f t="shared" si="30"/>
        <v>0</v>
      </c>
      <c r="M12" s="15">
        <f t="shared" si="30"/>
        <v>0</v>
      </c>
      <c r="N12" s="20">
        <f t="shared" si="15"/>
        <v>0</v>
      </c>
      <c r="O12" s="15">
        <f t="shared" ref="O12:Z12" si="31">SUM(O6:O10)</f>
        <v>0</v>
      </c>
      <c r="P12" s="15">
        <f t="shared" si="31"/>
        <v>0</v>
      </c>
      <c r="Q12" s="15">
        <f t="shared" si="31"/>
        <v>0</v>
      </c>
      <c r="R12" s="15">
        <f t="shared" si="31"/>
        <v>0</v>
      </c>
      <c r="S12" s="15">
        <f t="shared" si="31"/>
        <v>0</v>
      </c>
      <c r="T12" s="15">
        <f t="shared" si="31"/>
        <v>0</v>
      </c>
      <c r="U12" s="15">
        <f t="shared" si="31"/>
        <v>0</v>
      </c>
      <c r="V12" s="15">
        <f t="shared" si="31"/>
        <v>0</v>
      </c>
      <c r="W12" s="15">
        <f t="shared" si="31"/>
        <v>0</v>
      </c>
      <c r="X12" s="15">
        <f t="shared" si="31"/>
        <v>0</v>
      </c>
      <c r="Y12" s="15">
        <f t="shared" si="31"/>
        <v>0</v>
      </c>
      <c r="Z12" s="15">
        <f t="shared" si="31"/>
        <v>0</v>
      </c>
      <c r="AA12" s="20">
        <f t="shared" si="16"/>
        <v>0</v>
      </c>
      <c r="AB12" s="15">
        <f t="shared" ref="AB12:AM12" si="32">SUM(AB6:AB10)</f>
        <v>0</v>
      </c>
      <c r="AC12" s="15">
        <f t="shared" si="32"/>
        <v>0</v>
      </c>
      <c r="AD12" s="15">
        <f t="shared" si="32"/>
        <v>0</v>
      </c>
      <c r="AE12" s="15">
        <f t="shared" si="32"/>
        <v>0</v>
      </c>
      <c r="AF12" s="15">
        <f t="shared" si="32"/>
        <v>0</v>
      </c>
      <c r="AG12" s="15">
        <f t="shared" si="32"/>
        <v>0</v>
      </c>
      <c r="AH12" s="15">
        <f t="shared" si="32"/>
        <v>0</v>
      </c>
      <c r="AI12" s="15">
        <f t="shared" si="32"/>
        <v>0</v>
      </c>
      <c r="AJ12" s="15">
        <f t="shared" si="32"/>
        <v>0</v>
      </c>
      <c r="AK12" s="15">
        <f t="shared" si="32"/>
        <v>0</v>
      </c>
      <c r="AL12" s="15">
        <f t="shared" si="32"/>
        <v>0</v>
      </c>
      <c r="AM12" s="15">
        <f t="shared" si="32"/>
        <v>0</v>
      </c>
      <c r="AN12" s="20">
        <f t="shared" si="17"/>
        <v>0</v>
      </c>
      <c r="AO12" s="15">
        <f t="shared" ref="AO12:AZ12" si="33">SUM(AO6:AO10)</f>
        <v>0</v>
      </c>
      <c r="AP12" s="15">
        <f t="shared" si="33"/>
        <v>0</v>
      </c>
      <c r="AQ12" s="15">
        <f t="shared" si="33"/>
        <v>0</v>
      </c>
      <c r="AR12" s="15">
        <f t="shared" si="33"/>
        <v>0</v>
      </c>
      <c r="AS12" s="15">
        <f t="shared" si="33"/>
        <v>0</v>
      </c>
      <c r="AT12" s="15">
        <f t="shared" si="33"/>
        <v>0</v>
      </c>
      <c r="AU12" s="15">
        <f t="shared" si="33"/>
        <v>0</v>
      </c>
      <c r="AV12" s="15">
        <f t="shared" si="33"/>
        <v>0</v>
      </c>
      <c r="AW12" s="15">
        <f t="shared" si="33"/>
        <v>0</v>
      </c>
      <c r="AX12" s="15">
        <f t="shared" si="33"/>
        <v>0</v>
      </c>
      <c r="AY12" s="15">
        <f t="shared" si="33"/>
        <v>0</v>
      </c>
      <c r="AZ12" s="15">
        <f t="shared" si="33"/>
        <v>0</v>
      </c>
      <c r="BA12" s="20">
        <f t="shared" si="18"/>
        <v>0</v>
      </c>
      <c r="BB12" s="15">
        <f t="shared" ref="BB12:BM12" si="34">SUM(BB6:BB10)</f>
        <v>0</v>
      </c>
      <c r="BC12" s="15">
        <f t="shared" si="34"/>
        <v>0</v>
      </c>
      <c r="BD12" s="15">
        <f t="shared" si="34"/>
        <v>0</v>
      </c>
      <c r="BE12" s="15">
        <f t="shared" si="34"/>
        <v>0</v>
      </c>
      <c r="BF12" s="15">
        <f t="shared" si="34"/>
        <v>0</v>
      </c>
      <c r="BG12" s="15">
        <f t="shared" si="34"/>
        <v>0</v>
      </c>
      <c r="BH12" s="15">
        <f t="shared" si="34"/>
        <v>0</v>
      </c>
      <c r="BI12" s="15">
        <f t="shared" si="34"/>
        <v>0</v>
      </c>
      <c r="BJ12" s="15">
        <f t="shared" si="34"/>
        <v>0</v>
      </c>
      <c r="BK12" s="15">
        <f t="shared" si="34"/>
        <v>0</v>
      </c>
      <c r="BL12" s="15">
        <f t="shared" si="34"/>
        <v>0</v>
      </c>
      <c r="BM12" s="15">
        <f t="shared" si="34"/>
        <v>0</v>
      </c>
      <c r="BN12" s="20">
        <f t="shared" si="19"/>
        <v>0</v>
      </c>
      <c r="BO12" s="15">
        <f t="shared" ref="BO12:BZ12" si="35">SUM(BO6:BO10)</f>
        <v>0</v>
      </c>
      <c r="BP12" s="15">
        <f t="shared" si="35"/>
        <v>0</v>
      </c>
      <c r="BQ12" s="15">
        <f t="shared" si="35"/>
        <v>0</v>
      </c>
      <c r="BR12" s="15">
        <f t="shared" si="35"/>
        <v>0</v>
      </c>
      <c r="BS12" s="15">
        <f t="shared" si="35"/>
        <v>0</v>
      </c>
      <c r="BT12" s="15">
        <f t="shared" si="35"/>
        <v>0</v>
      </c>
      <c r="BU12" s="15">
        <f t="shared" si="35"/>
        <v>0</v>
      </c>
      <c r="BV12" s="15">
        <f t="shared" si="35"/>
        <v>0</v>
      </c>
      <c r="BW12" s="15">
        <f t="shared" si="35"/>
        <v>0</v>
      </c>
      <c r="BX12" s="15">
        <f t="shared" si="35"/>
        <v>0</v>
      </c>
      <c r="BY12" s="15">
        <f t="shared" si="35"/>
        <v>0</v>
      </c>
      <c r="BZ12" s="15">
        <f t="shared" si="35"/>
        <v>0</v>
      </c>
      <c r="CA12" s="20">
        <f t="shared" si="20"/>
        <v>0</v>
      </c>
      <c r="CB12" s="15">
        <f t="shared" ref="CB12:CM12" si="36">SUM(CB6:CB10)</f>
        <v>0</v>
      </c>
      <c r="CC12" s="15">
        <f t="shared" si="36"/>
        <v>0</v>
      </c>
      <c r="CD12" s="15">
        <f t="shared" si="36"/>
        <v>0</v>
      </c>
      <c r="CE12" s="15">
        <f t="shared" si="36"/>
        <v>0</v>
      </c>
      <c r="CF12" s="15">
        <f t="shared" si="36"/>
        <v>0</v>
      </c>
      <c r="CG12" s="15">
        <f t="shared" si="36"/>
        <v>0</v>
      </c>
      <c r="CH12" s="15">
        <f t="shared" si="36"/>
        <v>0</v>
      </c>
      <c r="CI12" s="15">
        <f t="shared" si="36"/>
        <v>0</v>
      </c>
      <c r="CJ12" s="15">
        <f t="shared" si="36"/>
        <v>0</v>
      </c>
      <c r="CK12" s="15">
        <f t="shared" si="36"/>
        <v>0</v>
      </c>
      <c r="CL12" s="15">
        <f t="shared" si="36"/>
        <v>0</v>
      </c>
      <c r="CM12" s="15">
        <f t="shared" si="36"/>
        <v>0</v>
      </c>
      <c r="CN12" s="20">
        <f t="shared" si="21"/>
        <v>0</v>
      </c>
      <c r="CO12" s="15">
        <f t="shared" ref="CO12:CZ12" si="37">SUM(CO6:CO10)</f>
        <v>0</v>
      </c>
      <c r="CP12" s="15">
        <f t="shared" si="37"/>
        <v>0</v>
      </c>
      <c r="CQ12" s="15">
        <f t="shared" si="37"/>
        <v>0</v>
      </c>
      <c r="CR12" s="15">
        <f t="shared" si="37"/>
        <v>0</v>
      </c>
      <c r="CS12" s="15">
        <f t="shared" si="37"/>
        <v>0</v>
      </c>
      <c r="CT12" s="15">
        <f t="shared" si="37"/>
        <v>0</v>
      </c>
      <c r="CU12" s="15">
        <f t="shared" si="37"/>
        <v>0</v>
      </c>
      <c r="CV12" s="15">
        <f t="shared" si="37"/>
        <v>0</v>
      </c>
      <c r="CW12" s="15">
        <f t="shared" si="37"/>
        <v>0</v>
      </c>
      <c r="CX12" s="15">
        <f t="shared" si="37"/>
        <v>0</v>
      </c>
      <c r="CY12" s="15">
        <f t="shared" si="37"/>
        <v>0</v>
      </c>
      <c r="CZ12" s="15">
        <f t="shared" si="37"/>
        <v>0</v>
      </c>
      <c r="DA12" s="20">
        <f t="shared" si="22"/>
        <v>0</v>
      </c>
      <c r="DB12" s="15">
        <f t="shared" ref="DB12:DM12" si="38">SUM(DB6:DB10)</f>
        <v>0</v>
      </c>
      <c r="DC12" s="15">
        <f t="shared" si="38"/>
        <v>0</v>
      </c>
      <c r="DD12" s="15">
        <f t="shared" si="38"/>
        <v>0</v>
      </c>
      <c r="DE12" s="15">
        <f t="shared" si="38"/>
        <v>0</v>
      </c>
      <c r="DF12" s="15">
        <f t="shared" si="38"/>
        <v>0</v>
      </c>
      <c r="DG12" s="15">
        <f t="shared" si="38"/>
        <v>0</v>
      </c>
      <c r="DH12" s="15">
        <f t="shared" si="38"/>
        <v>0</v>
      </c>
      <c r="DI12" s="15">
        <f t="shared" si="38"/>
        <v>0</v>
      </c>
      <c r="DJ12" s="15">
        <f t="shared" si="38"/>
        <v>0</v>
      </c>
      <c r="DK12" s="15">
        <f t="shared" si="38"/>
        <v>0</v>
      </c>
      <c r="DL12" s="15">
        <f t="shared" si="38"/>
        <v>0</v>
      </c>
      <c r="DM12" s="15">
        <f t="shared" si="38"/>
        <v>0</v>
      </c>
      <c r="DN12" s="20">
        <f t="shared" si="23"/>
        <v>0</v>
      </c>
      <c r="DO12" s="15">
        <f t="shared" ref="DO12:DZ12" si="39">SUM(DO6:DO10)</f>
        <v>0</v>
      </c>
      <c r="DP12" s="15">
        <f t="shared" si="39"/>
        <v>0</v>
      </c>
      <c r="DQ12" s="15">
        <f t="shared" si="39"/>
        <v>0</v>
      </c>
      <c r="DR12" s="15">
        <f t="shared" si="39"/>
        <v>0</v>
      </c>
      <c r="DS12" s="15">
        <f t="shared" si="39"/>
        <v>0</v>
      </c>
      <c r="DT12" s="15">
        <f t="shared" si="39"/>
        <v>0</v>
      </c>
      <c r="DU12" s="15">
        <f t="shared" si="39"/>
        <v>0</v>
      </c>
      <c r="DV12" s="15">
        <f t="shared" si="39"/>
        <v>0</v>
      </c>
      <c r="DW12" s="15">
        <f t="shared" si="39"/>
        <v>0</v>
      </c>
      <c r="DX12" s="15">
        <f t="shared" si="39"/>
        <v>0</v>
      </c>
      <c r="DY12" s="15">
        <f t="shared" si="39"/>
        <v>0</v>
      </c>
      <c r="DZ12" s="15">
        <f t="shared" si="39"/>
        <v>0</v>
      </c>
      <c r="EA12" s="20">
        <f t="shared" si="24"/>
        <v>0</v>
      </c>
      <c r="EB12" s="15">
        <f t="shared" ref="EB12:EM12" si="40">SUM(EB6:EB10)</f>
        <v>0</v>
      </c>
      <c r="EC12" s="15">
        <f t="shared" si="40"/>
        <v>0</v>
      </c>
      <c r="ED12" s="15">
        <f t="shared" si="40"/>
        <v>0</v>
      </c>
      <c r="EE12" s="15">
        <f t="shared" si="40"/>
        <v>0</v>
      </c>
      <c r="EF12" s="15">
        <f t="shared" si="40"/>
        <v>0</v>
      </c>
      <c r="EG12" s="15">
        <f t="shared" si="40"/>
        <v>0</v>
      </c>
      <c r="EH12" s="15">
        <f t="shared" si="40"/>
        <v>0</v>
      </c>
      <c r="EI12" s="15">
        <f t="shared" si="40"/>
        <v>0</v>
      </c>
      <c r="EJ12" s="15">
        <f t="shared" si="40"/>
        <v>0</v>
      </c>
      <c r="EK12" s="15">
        <f t="shared" si="40"/>
        <v>0</v>
      </c>
      <c r="EL12" s="15">
        <f t="shared" si="40"/>
        <v>0</v>
      </c>
      <c r="EM12" s="15">
        <f t="shared" si="40"/>
        <v>0</v>
      </c>
      <c r="EN12" s="20">
        <f t="shared" si="25"/>
        <v>0</v>
      </c>
      <c r="EO12" s="15">
        <f t="shared" ref="EO12:EZ12" si="41">SUM(EO6:EO10)</f>
        <v>0</v>
      </c>
      <c r="EP12" s="15">
        <f t="shared" si="41"/>
        <v>0</v>
      </c>
      <c r="EQ12" s="15">
        <f t="shared" si="41"/>
        <v>0</v>
      </c>
      <c r="ER12" s="15">
        <f t="shared" si="41"/>
        <v>0</v>
      </c>
      <c r="ES12" s="15">
        <f t="shared" si="41"/>
        <v>0</v>
      </c>
      <c r="ET12" s="15">
        <f t="shared" si="41"/>
        <v>0</v>
      </c>
      <c r="EU12" s="15">
        <f t="shared" si="41"/>
        <v>0</v>
      </c>
      <c r="EV12" s="15">
        <f t="shared" si="41"/>
        <v>0</v>
      </c>
      <c r="EW12" s="15">
        <f t="shared" si="41"/>
        <v>0</v>
      </c>
      <c r="EX12" s="15">
        <f t="shared" si="41"/>
        <v>0</v>
      </c>
      <c r="EY12" s="15">
        <f t="shared" si="41"/>
        <v>0</v>
      </c>
      <c r="EZ12" s="15">
        <f t="shared" si="41"/>
        <v>0</v>
      </c>
      <c r="FA12" s="20">
        <f t="shared" si="26"/>
        <v>0</v>
      </c>
      <c r="FB12" s="15">
        <f t="shared" ref="FB12:FM12" si="42">SUM(FB6:FB10)</f>
        <v>0</v>
      </c>
      <c r="FC12" s="15">
        <f t="shared" si="42"/>
        <v>0</v>
      </c>
      <c r="FD12" s="15">
        <f t="shared" si="42"/>
        <v>0</v>
      </c>
      <c r="FE12" s="15">
        <f t="shared" si="42"/>
        <v>0</v>
      </c>
      <c r="FF12" s="15">
        <f t="shared" si="42"/>
        <v>0</v>
      </c>
      <c r="FG12" s="15">
        <f t="shared" si="42"/>
        <v>0</v>
      </c>
      <c r="FH12" s="15">
        <f t="shared" si="42"/>
        <v>0</v>
      </c>
      <c r="FI12" s="15">
        <f t="shared" si="42"/>
        <v>0</v>
      </c>
      <c r="FJ12" s="15">
        <f t="shared" si="42"/>
        <v>0</v>
      </c>
      <c r="FK12" s="15">
        <f t="shared" si="42"/>
        <v>0</v>
      </c>
      <c r="FL12" s="15">
        <f t="shared" si="42"/>
        <v>0</v>
      </c>
      <c r="FM12" s="15">
        <f t="shared" si="42"/>
        <v>0</v>
      </c>
      <c r="FN12" s="20">
        <f t="shared" si="27"/>
        <v>0</v>
      </c>
      <c r="FO12" s="15">
        <f t="shared" ref="FO12:FZ12" si="43">SUM(FO6:FO10)</f>
        <v>0</v>
      </c>
      <c r="FP12" s="15">
        <f t="shared" si="43"/>
        <v>0</v>
      </c>
      <c r="FQ12" s="15">
        <f t="shared" si="43"/>
        <v>0</v>
      </c>
      <c r="FR12" s="15">
        <f t="shared" si="43"/>
        <v>0</v>
      </c>
      <c r="FS12" s="15">
        <f t="shared" si="43"/>
        <v>0</v>
      </c>
      <c r="FT12" s="15">
        <f t="shared" si="43"/>
        <v>0</v>
      </c>
      <c r="FU12" s="15">
        <f t="shared" si="43"/>
        <v>0</v>
      </c>
      <c r="FV12" s="15">
        <f t="shared" si="43"/>
        <v>0</v>
      </c>
      <c r="FW12" s="15">
        <f t="shared" si="43"/>
        <v>0</v>
      </c>
      <c r="FX12" s="15">
        <f t="shared" si="43"/>
        <v>0</v>
      </c>
      <c r="FY12" s="15">
        <f t="shared" si="43"/>
        <v>0</v>
      </c>
      <c r="FZ12" s="15">
        <f t="shared" si="43"/>
        <v>0</v>
      </c>
      <c r="GA12" s="20">
        <f t="shared" si="28"/>
        <v>0</v>
      </c>
      <c r="GB12" s="15">
        <f t="shared" ref="GB12:GM12" si="44">SUM(GB6:GB10)</f>
        <v>0</v>
      </c>
      <c r="GC12" s="15">
        <f t="shared" si="44"/>
        <v>0</v>
      </c>
      <c r="GD12" s="15">
        <f t="shared" si="44"/>
        <v>0</v>
      </c>
      <c r="GE12" s="15">
        <f t="shared" si="44"/>
        <v>0</v>
      </c>
      <c r="GF12" s="15">
        <f t="shared" si="44"/>
        <v>0</v>
      </c>
      <c r="GG12" s="15">
        <f t="shared" si="44"/>
        <v>0</v>
      </c>
      <c r="GH12" s="15">
        <f t="shared" si="44"/>
        <v>0</v>
      </c>
      <c r="GI12" s="15">
        <f t="shared" si="44"/>
        <v>0</v>
      </c>
      <c r="GJ12" s="15">
        <f t="shared" si="44"/>
        <v>0</v>
      </c>
      <c r="GK12" s="15">
        <f t="shared" si="44"/>
        <v>0</v>
      </c>
      <c r="GL12" s="15">
        <f t="shared" si="44"/>
        <v>0</v>
      </c>
      <c r="GM12" s="15">
        <f t="shared" si="44"/>
        <v>0</v>
      </c>
      <c r="GN12" s="20">
        <f t="shared" si="29"/>
        <v>0</v>
      </c>
      <c r="GP12" s="9">
        <v>2031</v>
      </c>
    </row>
    <row r="13" spans="1:209" ht="18.75">
      <c r="A13" s="17" t="str">
        <f>IF(Lançamentos!A12="","",Lançamentos!A12)</f>
        <v>Custos - serviço prestado</v>
      </c>
      <c r="B13" s="18">
        <f>SUMIFS(Lançamentos!$L$4:$L$1048576,Lançamentos!$K$4:$K$1048576,Base!$A13,Lançamentos!$C$4:$C$1048576,Base!B$3,Lançamentos!$D$4:$D$1048576,Base!$B$2)</f>
        <v>0</v>
      </c>
      <c r="C13" s="18">
        <f>SUMIFS(Lançamentos!$L$4:$L$1048576,Lançamentos!$K$4:$K$1048576,Base!$A13,Lançamentos!$C$4:$C$1048576,Base!C$3,Lançamentos!$D$4:$D$1048576,Base!$B$2)</f>
        <v>0</v>
      </c>
      <c r="D13" s="18">
        <f>SUMIFS(Lançamentos!$L$4:$L$1048576,Lançamentos!$K$4:$K$1048576,Base!$A13,Lançamentos!$C$4:$C$1048576,Base!D$3,Lançamentos!$D$4:$D$1048576,Base!$B$2)</f>
        <v>0</v>
      </c>
      <c r="E13" s="18">
        <f>SUMIFS(Lançamentos!$L$4:$L$1048576,Lançamentos!$K$4:$K$1048576,Base!$A13,Lançamentos!$C$4:$C$1048576,Base!E$3,Lançamentos!$D$4:$D$1048576,Base!$B$2)</f>
        <v>0</v>
      </c>
      <c r="F13" s="18">
        <f>SUMIFS(Lançamentos!$L$4:$L$1048576,Lançamentos!$K$4:$K$1048576,Base!$A13,Lançamentos!$C$4:$C$1048576,Base!F$3,Lançamentos!$D$4:$D$1048576,Base!$B$2)</f>
        <v>0</v>
      </c>
      <c r="G13" s="18">
        <f>SUMIFS(Lançamentos!$L$4:$L$1048576,Lançamentos!$K$4:$K$1048576,Base!$A13,Lançamentos!$C$4:$C$1048576,Base!G$3,Lançamentos!$D$4:$D$1048576,Base!$B$2)</f>
        <v>0</v>
      </c>
      <c r="H13" s="18">
        <f>SUMIFS(Lançamentos!$L$4:$L$1048576,Lançamentos!$K$4:$K$1048576,Base!$A13,Lançamentos!$C$4:$C$1048576,Base!H$3,Lançamentos!$D$4:$D$1048576,Base!$B$2)</f>
        <v>0</v>
      </c>
      <c r="I13" s="18">
        <f>SUMIFS(Lançamentos!$L$4:$L$1048576,Lançamentos!$K$4:$K$1048576,Base!$A13,Lançamentos!$C$4:$C$1048576,Base!I$3,Lançamentos!$D$4:$D$1048576,Base!$B$2)</f>
        <v>0</v>
      </c>
      <c r="J13" s="18">
        <f>SUMIFS(Lançamentos!$L$4:$L$1048576,Lançamentos!$K$4:$K$1048576,Base!$A13,Lançamentos!$C$4:$C$1048576,Base!J$3,Lançamentos!$D$4:$D$1048576,Base!$B$2)</f>
        <v>0</v>
      </c>
      <c r="K13" s="18">
        <f>SUMIFS(Lançamentos!$L$4:$L$1048576,Lançamentos!$K$4:$K$1048576,Base!$A13,Lançamentos!$C$4:$C$1048576,Base!K$3,Lançamentos!$D$4:$D$1048576,Base!$B$2)</f>
        <v>0</v>
      </c>
      <c r="L13" s="18">
        <f>SUMIFS(Lançamentos!$L$4:$L$1048576,Lançamentos!$K$4:$K$1048576,Base!$A13,Lançamentos!$C$4:$C$1048576,Base!L$3,Lançamentos!$D$4:$D$1048576,Base!$B$2)</f>
        <v>0</v>
      </c>
      <c r="M13" s="18">
        <f>SUMIFS(Lançamentos!$L$4:$L$1048576,Lançamentos!$K$4:$K$1048576,Base!$A13,Lançamentos!$C$4:$C$1048576,Base!M$3,Lançamentos!$D$4:$D$1048576,Base!$B$2)</f>
        <v>0</v>
      </c>
      <c r="N13" s="19">
        <f t="shared" si="15"/>
        <v>0</v>
      </c>
      <c r="O13" s="18">
        <f>SUMIFS(Lançamentos!$L$4:$L$1048576,Lançamentos!$K$4:$K$1048576,Base!$A13,Lançamentos!$C$4:$C$1048576,Base!O$3,Lançamentos!$D$4:$D$1048576,Base!$O$2)</f>
        <v>0</v>
      </c>
      <c r="P13" s="18">
        <f>SUMIFS(Lançamentos!$L$4:$L$1048576,Lançamentos!$K$4:$K$1048576,Base!$A13,Lançamentos!$C$4:$C$1048576,Base!P$3,Lançamentos!$D$4:$D$1048576,Base!$O$2)</f>
        <v>0</v>
      </c>
      <c r="Q13" s="18">
        <f>SUMIFS(Lançamentos!$L$4:$L$1048576,Lançamentos!$K$4:$K$1048576,Base!$A13,Lançamentos!$C$4:$C$1048576,Base!Q$3,Lançamentos!$D$4:$D$1048576,Base!$O$2)</f>
        <v>0</v>
      </c>
      <c r="R13" s="18">
        <f>SUMIFS(Lançamentos!$L$4:$L$1048576,Lançamentos!$K$4:$K$1048576,Base!$A13,Lançamentos!$C$4:$C$1048576,Base!R$3,Lançamentos!$D$4:$D$1048576,Base!$O$2)</f>
        <v>0</v>
      </c>
      <c r="S13" s="18">
        <f>SUMIFS(Lançamentos!$L$4:$L$1048576,Lançamentos!$K$4:$K$1048576,Base!$A13,Lançamentos!$C$4:$C$1048576,Base!S$3,Lançamentos!$D$4:$D$1048576,Base!$O$2)</f>
        <v>0</v>
      </c>
      <c r="T13" s="18">
        <f>SUMIFS(Lançamentos!$L$4:$L$1048576,Lançamentos!$K$4:$K$1048576,Base!$A13,Lançamentos!$C$4:$C$1048576,Base!T$3,Lançamentos!$D$4:$D$1048576,Base!$O$2)</f>
        <v>0</v>
      </c>
      <c r="U13" s="18">
        <f>SUMIFS(Lançamentos!$L$4:$L$1048576,Lançamentos!$K$4:$K$1048576,Base!$A13,Lançamentos!$C$4:$C$1048576,Base!U$3,Lançamentos!$D$4:$D$1048576,Base!$O$2)</f>
        <v>0</v>
      </c>
      <c r="V13" s="18">
        <f>SUMIFS(Lançamentos!$L$4:$L$1048576,Lançamentos!$K$4:$K$1048576,Base!$A13,Lançamentos!$C$4:$C$1048576,Base!V$3,Lançamentos!$D$4:$D$1048576,Base!$O$2)</f>
        <v>0</v>
      </c>
      <c r="W13" s="18">
        <f>SUMIFS(Lançamentos!$L$4:$L$1048576,Lançamentos!$K$4:$K$1048576,Base!$A13,Lançamentos!$C$4:$C$1048576,Base!W$3,Lançamentos!$D$4:$D$1048576,Base!$O$2)</f>
        <v>0</v>
      </c>
      <c r="X13" s="18">
        <f>SUMIFS(Lançamentos!$L$4:$L$1048576,Lançamentos!$K$4:$K$1048576,Base!$A13,Lançamentos!$C$4:$C$1048576,Base!X$3,Lançamentos!$D$4:$D$1048576,Base!$O$2)</f>
        <v>0</v>
      </c>
      <c r="Y13" s="18">
        <f>SUMIFS(Lançamentos!$L$4:$L$1048576,Lançamentos!$K$4:$K$1048576,Base!$A13,Lançamentos!$C$4:$C$1048576,Base!Y$3,Lançamentos!$D$4:$D$1048576,Base!$O$2)</f>
        <v>0</v>
      </c>
      <c r="Z13" s="18">
        <f>SUMIFS(Lançamentos!$L$4:$L$1048576,Lançamentos!$K$4:$K$1048576,Base!$A13,Lançamentos!$C$4:$C$1048576,Base!Z$3,Lançamentos!$D$4:$D$1048576,Base!$O$2)</f>
        <v>0</v>
      </c>
      <c r="AA13" s="19">
        <f t="shared" si="16"/>
        <v>0</v>
      </c>
      <c r="AB13" s="18">
        <f>SUMIFS(Lançamentos!$L$4:$L$1048576,Lançamentos!$K$4:$K$1048576,Base!$A13,Lançamentos!$C$4:$C$1048576,Base!AB$3,Lançamentos!$D$4:$D$1048576,Base!$AB$2)</f>
        <v>0</v>
      </c>
      <c r="AC13" s="18">
        <f>SUMIFS(Lançamentos!$L$4:$L$1048576,Lançamentos!$K$4:$K$1048576,Base!$A13,Lançamentos!$C$4:$C$1048576,Base!AC$3,Lançamentos!$D$4:$D$1048576,Base!$AB$2)</f>
        <v>0</v>
      </c>
      <c r="AD13" s="18">
        <f>SUMIFS(Lançamentos!$L$4:$L$1048576,Lançamentos!$K$4:$K$1048576,Base!$A13,Lançamentos!$C$4:$C$1048576,Base!AD$3,Lançamentos!$D$4:$D$1048576,Base!$AB$2)</f>
        <v>0</v>
      </c>
      <c r="AE13" s="18">
        <f>SUMIFS(Lançamentos!$L$4:$L$1048576,Lançamentos!$K$4:$K$1048576,Base!$A13,Lançamentos!$C$4:$C$1048576,Base!AE$3,Lançamentos!$D$4:$D$1048576,Base!$AB$2)</f>
        <v>0</v>
      </c>
      <c r="AF13" s="18">
        <f>SUMIFS(Lançamentos!$L$4:$L$1048576,Lançamentos!$K$4:$K$1048576,Base!$A13,Lançamentos!$C$4:$C$1048576,Base!AF$3,Lançamentos!$D$4:$D$1048576,Base!$AB$2)</f>
        <v>0</v>
      </c>
      <c r="AG13" s="18">
        <f>SUMIFS(Lançamentos!$L$4:$L$1048576,Lançamentos!$K$4:$K$1048576,Base!$A13,Lançamentos!$C$4:$C$1048576,Base!AG$3,Lançamentos!$D$4:$D$1048576,Base!$AB$2)</f>
        <v>0</v>
      </c>
      <c r="AH13" s="18">
        <f>SUMIFS(Lançamentos!$L$4:$L$1048576,Lançamentos!$K$4:$K$1048576,Base!$A13,Lançamentos!$C$4:$C$1048576,Base!AH$3,Lançamentos!$D$4:$D$1048576,Base!$AB$2)</f>
        <v>0</v>
      </c>
      <c r="AI13" s="18">
        <f>SUMIFS(Lançamentos!$L$4:$L$1048576,Lançamentos!$K$4:$K$1048576,Base!$A13,Lançamentos!$C$4:$C$1048576,Base!AI$3,Lançamentos!$D$4:$D$1048576,Base!$AB$2)</f>
        <v>0</v>
      </c>
      <c r="AJ13" s="18">
        <f>SUMIFS(Lançamentos!$L$4:$L$1048576,Lançamentos!$K$4:$K$1048576,Base!$A13,Lançamentos!$C$4:$C$1048576,Base!AJ$3,Lançamentos!$D$4:$D$1048576,Base!$AB$2)</f>
        <v>0</v>
      </c>
      <c r="AK13" s="18">
        <f>SUMIFS(Lançamentos!$L$4:$L$1048576,Lançamentos!$K$4:$K$1048576,Base!$A13,Lançamentos!$C$4:$C$1048576,Base!AK$3,Lançamentos!$D$4:$D$1048576,Base!$AB$2)</f>
        <v>0</v>
      </c>
      <c r="AL13" s="18">
        <f>SUMIFS(Lançamentos!$L$4:$L$1048576,Lançamentos!$K$4:$K$1048576,Base!$A13,Lançamentos!$C$4:$C$1048576,Base!AL$3,Lançamentos!$D$4:$D$1048576,Base!$AB$2)</f>
        <v>0</v>
      </c>
      <c r="AM13" s="18">
        <f>SUMIFS(Lançamentos!$L$4:$L$1048576,Lançamentos!$K$4:$K$1048576,Base!$A13,Lançamentos!$C$4:$C$1048576,Base!AM$3,Lançamentos!$D$4:$D$1048576,Base!$AB$2)</f>
        <v>0</v>
      </c>
      <c r="AN13" s="19">
        <f t="shared" si="17"/>
        <v>0</v>
      </c>
      <c r="AO13" s="18">
        <f>SUMIFS(Lançamentos!$L$4:$L$1048576,Lançamentos!$K$4:$K$1048576,Base!$A13,Lançamentos!$C$4:$C$1048576,Base!AO$3,Lançamentos!$D$4:$D$1048576,Base!$AO$2)</f>
        <v>0</v>
      </c>
      <c r="AP13" s="18">
        <f>SUMIFS(Lançamentos!$L$4:$L$1048576,Lançamentos!$K$4:$K$1048576,Base!$A13,Lançamentos!$C$4:$C$1048576,Base!AP$3,Lançamentos!$D$4:$D$1048576,Base!$AO$2)</f>
        <v>0</v>
      </c>
      <c r="AQ13" s="18">
        <f>SUMIFS(Lançamentos!$L$4:$L$1048576,Lançamentos!$K$4:$K$1048576,Base!$A13,Lançamentos!$C$4:$C$1048576,Base!AQ$3,Lançamentos!$D$4:$D$1048576,Base!$AO$2)</f>
        <v>0</v>
      </c>
      <c r="AR13" s="18">
        <f>SUMIFS(Lançamentos!$L$4:$L$1048576,Lançamentos!$K$4:$K$1048576,Base!$A13,Lançamentos!$C$4:$C$1048576,Base!AR$3,Lançamentos!$D$4:$D$1048576,Base!$AO$2)</f>
        <v>0</v>
      </c>
      <c r="AS13" s="18">
        <f>SUMIFS(Lançamentos!$L$4:$L$1048576,Lançamentos!$K$4:$K$1048576,Base!$A13,Lançamentos!$C$4:$C$1048576,Base!AS$3,Lançamentos!$D$4:$D$1048576,Base!$AO$2)</f>
        <v>0</v>
      </c>
      <c r="AT13" s="18">
        <f>SUMIFS(Lançamentos!$L$4:$L$1048576,Lançamentos!$K$4:$K$1048576,Base!$A13,Lançamentos!$C$4:$C$1048576,Base!AT$3,Lançamentos!$D$4:$D$1048576,Base!$AO$2)</f>
        <v>0</v>
      </c>
      <c r="AU13" s="18">
        <f>SUMIFS(Lançamentos!$L$4:$L$1048576,Lançamentos!$K$4:$K$1048576,Base!$A13,Lançamentos!$C$4:$C$1048576,Base!AU$3,Lançamentos!$D$4:$D$1048576,Base!$AO$2)</f>
        <v>0</v>
      </c>
      <c r="AV13" s="18">
        <f>SUMIFS(Lançamentos!$L$4:$L$1048576,Lançamentos!$K$4:$K$1048576,Base!$A13,Lançamentos!$C$4:$C$1048576,Base!AV$3,Lançamentos!$D$4:$D$1048576,Base!$AO$2)</f>
        <v>0</v>
      </c>
      <c r="AW13" s="18">
        <f>SUMIFS(Lançamentos!$L$4:$L$1048576,Lançamentos!$K$4:$K$1048576,Base!$A13,Lançamentos!$C$4:$C$1048576,Base!AW$3,Lançamentos!$D$4:$D$1048576,Base!$AO$2)</f>
        <v>0</v>
      </c>
      <c r="AX13" s="18">
        <f>SUMIFS(Lançamentos!$L$4:$L$1048576,Lançamentos!$K$4:$K$1048576,Base!$A13,Lançamentos!$C$4:$C$1048576,Base!AX$3,Lançamentos!$D$4:$D$1048576,Base!$AO$2)</f>
        <v>0</v>
      </c>
      <c r="AY13" s="18">
        <f>SUMIFS(Lançamentos!$L$4:$L$1048576,Lançamentos!$K$4:$K$1048576,Base!$A13,Lançamentos!$C$4:$C$1048576,Base!AY$3,Lançamentos!$D$4:$D$1048576,Base!$AO$2)</f>
        <v>0</v>
      </c>
      <c r="AZ13" s="18">
        <f>SUMIFS(Lançamentos!$L$4:$L$1048576,Lançamentos!$K$4:$K$1048576,Base!$A13,Lançamentos!$C$4:$C$1048576,Base!AZ$3,Lançamentos!$D$4:$D$1048576,Base!$AO$2)</f>
        <v>0</v>
      </c>
      <c r="BA13" s="19">
        <f t="shared" si="18"/>
        <v>0</v>
      </c>
      <c r="BB13" s="18">
        <f>SUMIFS(Lançamentos!$L$4:$L$1048576,Lançamentos!$K$4:$K$1048576,Base!$A13,Lançamentos!$C$4:$C$1048576,Base!BB$3,Lançamentos!$D$4:$D$1048576,Base!$BB$2)</f>
        <v>0</v>
      </c>
      <c r="BC13" s="18">
        <f>SUMIFS(Lançamentos!$L$4:$L$1048576,Lançamentos!$K$4:$K$1048576,Base!$A13,Lançamentos!$C$4:$C$1048576,Base!BC$3,Lançamentos!$D$4:$D$1048576,Base!$BB$2)</f>
        <v>0</v>
      </c>
      <c r="BD13" s="18">
        <f>SUMIFS(Lançamentos!$L$4:$L$1048576,Lançamentos!$K$4:$K$1048576,Base!$A13,Lançamentos!$C$4:$C$1048576,Base!BD$3,Lançamentos!$D$4:$D$1048576,Base!$BB$2)</f>
        <v>0</v>
      </c>
      <c r="BE13" s="18">
        <f>SUMIFS(Lançamentos!$L$4:$L$1048576,Lançamentos!$K$4:$K$1048576,Base!$A13,Lançamentos!$C$4:$C$1048576,Base!BE$3,Lançamentos!$D$4:$D$1048576,Base!$BB$2)</f>
        <v>0</v>
      </c>
      <c r="BF13" s="18">
        <f>SUMIFS(Lançamentos!$L$4:$L$1048576,Lançamentos!$K$4:$K$1048576,Base!$A13,Lançamentos!$C$4:$C$1048576,Base!BF$3,Lançamentos!$D$4:$D$1048576,Base!$BB$2)</f>
        <v>0</v>
      </c>
      <c r="BG13" s="18">
        <f>SUMIFS(Lançamentos!$L$4:$L$1048576,Lançamentos!$K$4:$K$1048576,Base!$A13,Lançamentos!$C$4:$C$1048576,Base!BG$3,Lançamentos!$D$4:$D$1048576,Base!$BB$2)</f>
        <v>0</v>
      </c>
      <c r="BH13" s="18">
        <f>SUMIFS(Lançamentos!$L$4:$L$1048576,Lançamentos!$K$4:$K$1048576,Base!$A13,Lançamentos!$C$4:$C$1048576,Base!BH$3,Lançamentos!$D$4:$D$1048576,Base!$BB$2)</f>
        <v>0</v>
      </c>
      <c r="BI13" s="18">
        <f>SUMIFS(Lançamentos!$L$4:$L$1048576,Lançamentos!$K$4:$K$1048576,Base!$A13,Lançamentos!$C$4:$C$1048576,Base!BI$3,Lançamentos!$D$4:$D$1048576,Base!$BB$2)</f>
        <v>0</v>
      </c>
      <c r="BJ13" s="18">
        <f>SUMIFS(Lançamentos!$L$4:$L$1048576,Lançamentos!$K$4:$K$1048576,Base!$A13,Lançamentos!$C$4:$C$1048576,Base!BJ$3,Lançamentos!$D$4:$D$1048576,Base!$BB$2)</f>
        <v>0</v>
      </c>
      <c r="BK13" s="18">
        <f>SUMIFS(Lançamentos!$L$4:$L$1048576,Lançamentos!$K$4:$K$1048576,Base!$A13,Lançamentos!$C$4:$C$1048576,Base!BK$3,Lançamentos!$D$4:$D$1048576,Base!$BB$2)</f>
        <v>0</v>
      </c>
      <c r="BL13" s="18">
        <f>SUMIFS(Lançamentos!$L$4:$L$1048576,Lançamentos!$K$4:$K$1048576,Base!$A13,Lançamentos!$C$4:$C$1048576,Base!BL$3,Lançamentos!$D$4:$D$1048576,Base!$BB$2)</f>
        <v>0</v>
      </c>
      <c r="BM13" s="18">
        <f>SUMIFS(Lançamentos!$L$4:$L$1048576,Lançamentos!$K$4:$K$1048576,Base!$A13,Lançamentos!$C$4:$C$1048576,Base!BM$3,Lançamentos!$D$4:$D$1048576,Base!$BB$2)</f>
        <v>0</v>
      </c>
      <c r="BN13" s="19">
        <f t="shared" si="19"/>
        <v>0</v>
      </c>
      <c r="BO13" s="18">
        <f>SUMIFS(Lançamentos!$L$4:$L$1048576,Lançamentos!$K$4:$K$1048576,Base!$A13,Lançamentos!$C$4:$C$1048576,Base!BO$3,Lançamentos!$D$4:$D$1048576,Base!$BO$2)</f>
        <v>0</v>
      </c>
      <c r="BP13" s="18">
        <f>SUMIFS(Lançamentos!$L$4:$L$1048576,Lançamentos!$K$4:$K$1048576,Base!$A13,Lançamentos!$C$4:$C$1048576,Base!BP$3,Lançamentos!$D$4:$D$1048576,Base!$BO$2)</f>
        <v>0</v>
      </c>
      <c r="BQ13" s="18">
        <f>SUMIFS(Lançamentos!$L$4:$L$1048576,Lançamentos!$K$4:$K$1048576,Base!$A13,Lançamentos!$C$4:$C$1048576,Base!BQ$3,Lançamentos!$D$4:$D$1048576,Base!$BO$2)</f>
        <v>0</v>
      </c>
      <c r="BR13" s="18">
        <f>SUMIFS(Lançamentos!$L$4:$L$1048576,Lançamentos!$K$4:$K$1048576,Base!$A13,Lançamentos!$C$4:$C$1048576,Base!BR$3,Lançamentos!$D$4:$D$1048576,Base!$BO$2)</f>
        <v>0</v>
      </c>
      <c r="BS13" s="18">
        <f>SUMIFS(Lançamentos!$L$4:$L$1048576,Lançamentos!$K$4:$K$1048576,Base!$A13,Lançamentos!$C$4:$C$1048576,Base!BS$3,Lançamentos!$D$4:$D$1048576,Base!$BO$2)</f>
        <v>0</v>
      </c>
      <c r="BT13" s="18">
        <f>SUMIFS(Lançamentos!$L$4:$L$1048576,Lançamentos!$K$4:$K$1048576,Base!$A13,Lançamentos!$C$4:$C$1048576,Base!BT$3,Lançamentos!$D$4:$D$1048576,Base!$BO$2)</f>
        <v>0</v>
      </c>
      <c r="BU13" s="18">
        <f>SUMIFS(Lançamentos!$L$4:$L$1048576,Lançamentos!$K$4:$K$1048576,Base!$A13,Lançamentos!$C$4:$C$1048576,Base!BU$3,Lançamentos!$D$4:$D$1048576,Base!$BO$2)</f>
        <v>0</v>
      </c>
      <c r="BV13" s="18">
        <f>SUMIFS(Lançamentos!$L$4:$L$1048576,Lançamentos!$K$4:$K$1048576,Base!$A13,Lançamentos!$C$4:$C$1048576,Base!BV$3,Lançamentos!$D$4:$D$1048576,Base!$BO$2)</f>
        <v>0</v>
      </c>
      <c r="BW13" s="18">
        <f>SUMIFS(Lançamentos!$L$4:$L$1048576,Lançamentos!$K$4:$K$1048576,Base!$A13,Lançamentos!$C$4:$C$1048576,Base!BW$3,Lançamentos!$D$4:$D$1048576,Base!$BO$2)</f>
        <v>0</v>
      </c>
      <c r="BX13" s="18">
        <f>SUMIFS(Lançamentos!$L$4:$L$1048576,Lançamentos!$K$4:$K$1048576,Base!$A13,Lançamentos!$C$4:$C$1048576,Base!BX$3,Lançamentos!$D$4:$D$1048576,Base!$BO$2)</f>
        <v>0</v>
      </c>
      <c r="BY13" s="18">
        <f>SUMIFS(Lançamentos!$L$4:$L$1048576,Lançamentos!$K$4:$K$1048576,Base!$A13,Lançamentos!$C$4:$C$1048576,Base!BY$3,Lançamentos!$D$4:$D$1048576,Base!$BO$2)</f>
        <v>0</v>
      </c>
      <c r="BZ13" s="18">
        <f>SUMIFS(Lançamentos!$L$4:$L$1048576,Lançamentos!$K$4:$K$1048576,Base!$A13,Lançamentos!$C$4:$C$1048576,Base!BZ$3,Lançamentos!$D$4:$D$1048576,Base!$BO$2)</f>
        <v>0</v>
      </c>
      <c r="CA13" s="19">
        <f t="shared" si="20"/>
        <v>0</v>
      </c>
      <c r="CB13" s="18">
        <f>SUMIFS(Lançamentos!$L$4:$L$1048576,Lançamentos!$K$4:$K$1048576,Base!$A13,Lançamentos!$C$4:$C$1048576,Base!CB$3,Lançamentos!$D$4:$D$1048576,Base!$CB$2)</f>
        <v>0</v>
      </c>
      <c r="CC13" s="18">
        <f>SUMIFS(Lançamentos!$L$4:$L$1048576,Lançamentos!$K$4:$K$1048576,Base!$A13,Lançamentos!$C$4:$C$1048576,Base!CC$3,Lançamentos!$D$4:$D$1048576,Base!$CB$2)</f>
        <v>0</v>
      </c>
      <c r="CD13" s="18">
        <f>SUMIFS(Lançamentos!$L$4:$L$1048576,Lançamentos!$K$4:$K$1048576,Base!$A13,Lançamentos!$C$4:$C$1048576,Base!CD$3,Lançamentos!$D$4:$D$1048576,Base!$CB$2)</f>
        <v>0</v>
      </c>
      <c r="CE13" s="18">
        <f>SUMIFS(Lançamentos!$L$4:$L$1048576,Lançamentos!$K$4:$K$1048576,Base!$A13,Lançamentos!$C$4:$C$1048576,Base!CE$3,Lançamentos!$D$4:$D$1048576,Base!$CB$2)</f>
        <v>0</v>
      </c>
      <c r="CF13" s="18">
        <f>SUMIFS(Lançamentos!$L$4:$L$1048576,Lançamentos!$K$4:$K$1048576,Base!$A13,Lançamentos!$C$4:$C$1048576,Base!CF$3,Lançamentos!$D$4:$D$1048576,Base!$CB$2)</f>
        <v>0</v>
      </c>
      <c r="CG13" s="18">
        <f>SUMIFS(Lançamentos!$L$4:$L$1048576,Lançamentos!$K$4:$K$1048576,Base!$A13,Lançamentos!$C$4:$C$1048576,Base!CG$3,Lançamentos!$D$4:$D$1048576,Base!$CB$2)</f>
        <v>0</v>
      </c>
      <c r="CH13" s="18">
        <f>SUMIFS(Lançamentos!$L$4:$L$1048576,Lançamentos!$K$4:$K$1048576,Base!$A13,Lançamentos!$C$4:$C$1048576,Base!CH$3,Lançamentos!$D$4:$D$1048576,Base!$CB$2)</f>
        <v>0</v>
      </c>
      <c r="CI13" s="18">
        <f>SUMIFS(Lançamentos!$L$4:$L$1048576,Lançamentos!$K$4:$K$1048576,Base!$A13,Lançamentos!$C$4:$C$1048576,Base!CI$3,Lançamentos!$D$4:$D$1048576,Base!$CB$2)</f>
        <v>0</v>
      </c>
      <c r="CJ13" s="18">
        <f>SUMIFS(Lançamentos!$L$4:$L$1048576,Lançamentos!$K$4:$K$1048576,Base!$A13,Lançamentos!$C$4:$C$1048576,Base!CJ$3,Lançamentos!$D$4:$D$1048576,Base!$CB$2)</f>
        <v>0</v>
      </c>
      <c r="CK13" s="18">
        <f>SUMIFS(Lançamentos!$L$4:$L$1048576,Lançamentos!$K$4:$K$1048576,Base!$A13,Lançamentos!$C$4:$C$1048576,Base!CK$3,Lançamentos!$D$4:$D$1048576,Base!$CB$2)</f>
        <v>0</v>
      </c>
      <c r="CL13" s="18">
        <f>SUMIFS(Lançamentos!$L$4:$L$1048576,Lançamentos!$K$4:$K$1048576,Base!$A13,Lançamentos!$C$4:$C$1048576,Base!CL$3,Lançamentos!$D$4:$D$1048576,Base!$CB$2)</f>
        <v>0</v>
      </c>
      <c r="CM13" s="18">
        <f>SUMIFS(Lançamentos!$L$4:$L$1048576,Lançamentos!$K$4:$K$1048576,Base!$A13,Lançamentos!$C$4:$C$1048576,Base!CM$3,Lançamentos!$D$4:$D$1048576,Base!$CB$2)</f>
        <v>0</v>
      </c>
      <c r="CN13" s="19">
        <f t="shared" si="21"/>
        <v>0</v>
      </c>
      <c r="CO13" s="18">
        <f>SUMIFS(Lançamentos!$L$4:$L$1048576,Lançamentos!$K$4:$K$1048576,Base!$A13,Lançamentos!$C$4:$C$1048576,Base!CO$3,Lançamentos!$D$4:$D$1048576,Base!$CO$2)</f>
        <v>0</v>
      </c>
      <c r="CP13" s="18">
        <f>SUMIFS(Lançamentos!$L$4:$L$1048576,Lançamentos!$K$4:$K$1048576,Base!$A13,Lançamentos!$C$4:$C$1048576,Base!CP$3,Lançamentos!$D$4:$D$1048576,Base!$CO$2)</f>
        <v>0</v>
      </c>
      <c r="CQ13" s="18">
        <f>SUMIFS(Lançamentos!$L$4:$L$1048576,Lançamentos!$K$4:$K$1048576,Base!$A13,Lançamentos!$C$4:$C$1048576,Base!CQ$3,Lançamentos!$D$4:$D$1048576,Base!$CO$2)</f>
        <v>0</v>
      </c>
      <c r="CR13" s="18">
        <f>SUMIFS(Lançamentos!$L$4:$L$1048576,Lançamentos!$K$4:$K$1048576,Base!$A13,Lançamentos!$C$4:$C$1048576,Base!CR$3,Lançamentos!$D$4:$D$1048576,Base!$CO$2)</f>
        <v>0</v>
      </c>
      <c r="CS13" s="18">
        <f>SUMIFS(Lançamentos!$L$4:$L$1048576,Lançamentos!$K$4:$K$1048576,Base!$A13,Lançamentos!$C$4:$C$1048576,Base!CS$3,Lançamentos!$D$4:$D$1048576,Base!$CO$2)</f>
        <v>0</v>
      </c>
      <c r="CT13" s="18">
        <f>SUMIFS(Lançamentos!$L$4:$L$1048576,Lançamentos!$K$4:$K$1048576,Base!$A13,Lançamentos!$C$4:$C$1048576,Base!CT$3,Lançamentos!$D$4:$D$1048576,Base!$CO$2)</f>
        <v>0</v>
      </c>
      <c r="CU13" s="18">
        <f>SUMIFS(Lançamentos!$L$4:$L$1048576,Lançamentos!$K$4:$K$1048576,Base!$A13,Lançamentos!$C$4:$C$1048576,Base!CU$3,Lançamentos!$D$4:$D$1048576,Base!$CO$2)</f>
        <v>0</v>
      </c>
      <c r="CV13" s="18">
        <f>SUMIFS(Lançamentos!$L$4:$L$1048576,Lançamentos!$K$4:$K$1048576,Base!$A13,Lançamentos!$C$4:$C$1048576,Base!CV$3,Lançamentos!$D$4:$D$1048576,Base!$CO$2)</f>
        <v>0</v>
      </c>
      <c r="CW13" s="18">
        <f>SUMIFS(Lançamentos!$L$4:$L$1048576,Lançamentos!$K$4:$K$1048576,Base!$A13,Lançamentos!$C$4:$C$1048576,Base!CW$3,Lançamentos!$D$4:$D$1048576,Base!$CO$2)</f>
        <v>0</v>
      </c>
      <c r="CX13" s="18">
        <f>SUMIFS(Lançamentos!$L$4:$L$1048576,Lançamentos!$K$4:$K$1048576,Base!$A13,Lançamentos!$C$4:$C$1048576,Base!CX$3,Lançamentos!$D$4:$D$1048576,Base!$CO$2)</f>
        <v>0</v>
      </c>
      <c r="CY13" s="18">
        <f>SUMIFS(Lançamentos!$L$4:$L$1048576,Lançamentos!$K$4:$K$1048576,Base!$A13,Lançamentos!$C$4:$C$1048576,Base!CY$3,Lançamentos!$D$4:$D$1048576,Base!$CO$2)</f>
        <v>0</v>
      </c>
      <c r="CZ13" s="18">
        <f>SUMIFS(Lançamentos!$L$4:$L$1048576,Lançamentos!$K$4:$K$1048576,Base!$A13,Lançamentos!$C$4:$C$1048576,Base!CZ$3,Lançamentos!$D$4:$D$1048576,Base!$CO$2)</f>
        <v>0</v>
      </c>
      <c r="DA13" s="19">
        <f t="shared" si="22"/>
        <v>0</v>
      </c>
      <c r="DB13" s="18">
        <f>SUMIFS(Lançamentos!$L$4:$L$1048576,Lançamentos!$K$4:$K$1048576,Base!$A13,Lançamentos!$C$4:$C$1048576,Base!DB$3,Lançamentos!$D$4:$D$1048576,Base!$DB$2)</f>
        <v>0</v>
      </c>
      <c r="DC13" s="18">
        <f>SUMIFS(Lançamentos!$L$4:$L$1048576,Lançamentos!$K$4:$K$1048576,Base!$A13,Lançamentos!$C$4:$C$1048576,Base!DC$3,Lançamentos!$D$4:$D$1048576,Base!$DB$2)</f>
        <v>0</v>
      </c>
      <c r="DD13" s="18">
        <f>SUMIFS(Lançamentos!$L$4:$L$1048576,Lançamentos!$K$4:$K$1048576,Base!$A13,Lançamentos!$C$4:$C$1048576,Base!DD$3,Lançamentos!$D$4:$D$1048576,Base!$DB$2)</f>
        <v>0</v>
      </c>
      <c r="DE13" s="18">
        <f>SUMIFS(Lançamentos!$L$4:$L$1048576,Lançamentos!$K$4:$K$1048576,Base!$A13,Lançamentos!$C$4:$C$1048576,Base!DE$3,Lançamentos!$D$4:$D$1048576,Base!$DB$2)</f>
        <v>0</v>
      </c>
      <c r="DF13" s="18">
        <f>SUMIFS(Lançamentos!$L$4:$L$1048576,Lançamentos!$K$4:$K$1048576,Base!$A13,Lançamentos!$C$4:$C$1048576,Base!DF$3,Lançamentos!$D$4:$D$1048576,Base!$DB$2)</f>
        <v>0</v>
      </c>
      <c r="DG13" s="18">
        <f>SUMIFS(Lançamentos!$L$4:$L$1048576,Lançamentos!$K$4:$K$1048576,Base!$A13,Lançamentos!$C$4:$C$1048576,Base!DG$3,Lançamentos!$D$4:$D$1048576,Base!$DB$2)</f>
        <v>0</v>
      </c>
      <c r="DH13" s="18">
        <f>SUMIFS(Lançamentos!$L$4:$L$1048576,Lançamentos!$K$4:$K$1048576,Base!$A13,Lançamentos!$C$4:$C$1048576,Base!DH$3,Lançamentos!$D$4:$D$1048576,Base!$DB$2)</f>
        <v>0</v>
      </c>
      <c r="DI13" s="18">
        <f>SUMIFS(Lançamentos!$L$4:$L$1048576,Lançamentos!$K$4:$K$1048576,Base!$A13,Lançamentos!$C$4:$C$1048576,Base!DI$3,Lançamentos!$D$4:$D$1048576,Base!$DB$2)</f>
        <v>0</v>
      </c>
      <c r="DJ13" s="18">
        <f>SUMIFS(Lançamentos!$L$4:$L$1048576,Lançamentos!$K$4:$K$1048576,Base!$A13,Lançamentos!$C$4:$C$1048576,Base!DJ$3,Lançamentos!$D$4:$D$1048576,Base!$DB$2)</f>
        <v>0</v>
      </c>
      <c r="DK13" s="18">
        <f>SUMIFS(Lançamentos!$L$4:$L$1048576,Lançamentos!$K$4:$K$1048576,Base!$A13,Lançamentos!$C$4:$C$1048576,Base!DK$3,Lançamentos!$D$4:$D$1048576,Base!$DB$2)</f>
        <v>0</v>
      </c>
      <c r="DL13" s="18">
        <f>SUMIFS(Lançamentos!$L$4:$L$1048576,Lançamentos!$K$4:$K$1048576,Base!$A13,Lançamentos!$C$4:$C$1048576,Base!DL$3,Lançamentos!$D$4:$D$1048576,Base!$DB$2)</f>
        <v>0</v>
      </c>
      <c r="DM13" s="18">
        <f>SUMIFS(Lançamentos!$L$4:$L$1048576,Lançamentos!$K$4:$K$1048576,Base!$A13,Lançamentos!$C$4:$C$1048576,Base!DM$3,Lançamentos!$D$4:$D$1048576,Base!$DB$2)</f>
        <v>0</v>
      </c>
      <c r="DN13" s="19">
        <f t="shared" si="23"/>
        <v>0</v>
      </c>
      <c r="DO13" s="18">
        <f>SUMIFS(Lançamentos!$L$4:$L$1048576,Lançamentos!$K$4:$K$1048576,Base!$A13,Lançamentos!$C$4:$C$1048576,Base!DO$3,Lançamentos!$D$4:$D$1048576,Base!$DO$2)</f>
        <v>0</v>
      </c>
      <c r="DP13" s="18">
        <f>SUMIFS(Lançamentos!$L$4:$L$1048576,Lançamentos!$K$4:$K$1048576,Base!$A13,Lançamentos!$C$4:$C$1048576,Base!DP$3,Lançamentos!$D$4:$D$1048576,Base!$DO$2)</f>
        <v>0</v>
      </c>
      <c r="DQ13" s="18">
        <f>SUMIFS(Lançamentos!$L$4:$L$1048576,Lançamentos!$K$4:$K$1048576,Base!$A13,Lançamentos!$C$4:$C$1048576,Base!DQ$3,Lançamentos!$D$4:$D$1048576,Base!$DO$2)</f>
        <v>0</v>
      </c>
      <c r="DR13" s="18">
        <f>SUMIFS(Lançamentos!$L$4:$L$1048576,Lançamentos!$K$4:$K$1048576,Base!$A13,Lançamentos!$C$4:$C$1048576,Base!DR$3,Lançamentos!$D$4:$D$1048576,Base!$DO$2)</f>
        <v>0</v>
      </c>
      <c r="DS13" s="18">
        <f>SUMIFS(Lançamentos!$L$4:$L$1048576,Lançamentos!$K$4:$K$1048576,Base!$A13,Lançamentos!$C$4:$C$1048576,Base!DS$3,Lançamentos!$D$4:$D$1048576,Base!$DO$2)</f>
        <v>0</v>
      </c>
      <c r="DT13" s="18">
        <f>SUMIFS(Lançamentos!$L$4:$L$1048576,Lançamentos!$K$4:$K$1048576,Base!$A13,Lançamentos!$C$4:$C$1048576,Base!DT$3,Lançamentos!$D$4:$D$1048576,Base!$DO$2)</f>
        <v>0</v>
      </c>
      <c r="DU13" s="18">
        <f>SUMIFS(Lançamentos!$L$4:$L$1048576,Lançamentos!$K$4:$K$1048576,Base!$A13,Lançamentos!$C$4:$C$1048576,Base!DU$3,Lançamentos!$D$4:$D$1048576,Base!$DO$2)</f>
        <v>0</v>
      </c>
      <c r="DV13" s="18">
        <f>SUMIFS(Lançamentos!$L$4:$L$1048576,Lançamentos!$K$4:$K$1048576,Base!$A13,Lançamentos!$C$4:$C$1048576,Base!DV$3,Lançamentos!$D$4:$D$1048576,Base!$DO$2)</f>
        <v>0</v>
      </c>
      <c r="DW13" s="18">
        <f>SUMIFS(Lançamentos!$L$4:$L$1048576,Lançamentos!$K$4:$K$1048576,Base!$A13,Lançamentos!$C$4:$C$1048576,Base!DW$3,Lançamentos!$D$4:$D$1048576,Base!$DO$2)</f>
        <v>0</v>
      </c>
      <c r="DX13" s="18">
        <f>SUMIFS(Lançamentos!$L$4:$L$1048576,Lançamentos!$K$4:$K$1048576,Base!$A13,Lançamentos!$C$4:$C$1048576,Base!DX$3,Lançamentos!$D$4:$D$1048576,Base!$DO$2)</f>
        <v>0</v>
      </c>
      <c r="DY13" s="18">
        <f>SUMIFS(Lançamentos!$L$4:$L$1048576,Lançamentos!$K$4:$K$1048576,Base!$A13,Lançamentos!$C$4:$C$1048576,Base!DY$3,Lançamentos!$D$4:$D$1048576,Base!$DO$2)</f>
        <v>0</v>
      </c>
      <c r="DZ13" s="18">
        <f>SUMIFS(Lançamentos!$L$4:$L$1048576,Lançamentos!$K$4:$K$1048576,Base!$A13,Lançamentos!$C$4:$C$1048576,Base!DZ$3,Lançamentos!$D$4:$D$1048576,Base!$DO$2)</f>
        <v>0</v>
      </c>
      <c r="EA13" s="19">
        <f t="shared" si="24"/>
        <v>0</v>
      </c>
      <c r="EB13" s="18">
        <f>SUMIFS(Lançamentos!$L$4:$L$1048576,Lançamentos!$K$4:$K$1048576,Base!$A13,Lançamentos!$C$4:$C$1048576,Base!EB$3,Lançamentos!$D$4:$D$1048576,Base!$EB$2)</f>
        <v>0</v>
      </c>
      <c r="EC13" s="18">
        <f>SUMIFS(Lançamentos!$L$4:$L$1048576,Lançamentos!$K$4:$K$1048576,Base!$A13,Lançamentos!$C$4:$C$1048576,Base!EC$3,Lançamentos!$D$4:$D$1048576,Base!$EB$2)</f>
        <v>0</v>
      </c>
      <c r="ED13" s="18">
        <f>SUMIFS(Lançamentos!$L$4:$L$1048576,Lançamentos!$K$4:$K$1048576,Base!$A13,Lançamentos!$C$4:$C$1048576,Base!ED$3,Lançamentos!$D$4:$D$1048576,Base!$EB$2)</f>
        <v>0</v>
      </c>
      <c r="EE13" s="18">
        <f>SUMIFS(Lançamentos!$L$4:$L$1048576,Lançamentos!$K$4:$K$1048576,Base!$A13,Lançamentos!$C$4:$C$1048576,Base!EE$3,Lançamentos!$D$4:$D$1048576,Base!$EB$2)</f>
        <v>0</v>
      </c>
      <c r="EF13" s="18">
        <f>SUMIFS(Lançamentos!$L$4:$L$1048576,Lançamentos!$K$4:$K$1048576,Base!$A13,Lançamentos!$C$4:$C$1048576,Base!EF$3,Lançamentos!$D$4:$D$1048576,Base!$EB$2)</f>
        <v>0</v>
      </c>
      <c r="EG13" s="18">
        <f>SUMIFS(Lançamentos!$L$4:$L$1048576,Lançamentos!$K$4:$K$1048576,Base!$A13,Lançamentos!$C$4:$C$1048576,Base!EG$3,Lançamentos!$D$4:$D$1048576,Base!$EB$2)</f>
        <v>0</v>
      </c>
      <c r="EH13" s="18">
        <f>SUMIFS(Lançamentos!$L$4:$L$1048576,Lançamentos!$K$4:$K$1048576,Base!$A13,Lançamentos!$C$4:$C$1048576,Base!EH$3,Lançamentos!$D$4:$D$1048576,Base!$EB$2)</f>
        <v>0</v>
      </c>
      <c r="EI13" s="18">
        <f>SUMIFS(Lançamentos!$L$4:$L$1048576,Lançamentos!$K$4:$K$1048576,Base!$A13,Lançamentos!$C$4:$C$1048576,Base!EI$3,Lançamentos!$D$4:$D$1048576,Base!$EB$2)</f>
        <v>0</v>
      </c>
      <c r="EJ13" s="18">
        <f>SUMIFS(Lançamentos!$L$4:$L$1048576,Lançamentos!$K$4:$K$1048576,Base!$A13,Lançamentos!$C$4:$C$1048576,Base!EJ$3,Lançamentos!$D$4:$D$1048576,Base!$EB$2)</f>
        <v>0</v>
      </c>
      <c r="EK13" s="18">
        <f>SUMIFS(Lançamentos!$L$4:$L$1048576,Lançamentos!$K$4:$K$1048576,Base!$A13,Lançamentos!$C$4:$C$1048576,Base!EK$3,Lançamentos!$D$4:$D$1048576,Base!$EB$2)</f>
        <v>0</v>
      </c>
      <c r="EL13" s="18">
        <f>SUMIFS(Lançamentos!$L$4:$L$1048576,Lançamentos!$K$4:$K$1048576,Base!$A13,Lançamentos!$C$4:$C$1048576,Base!EL$3,Lançamentos!$D$4:$D$1048576,Base!$EB$2)</f>
        <v>0</v>
      </c>
      <c r="EM13" s="18">
        <f>SUMIFS(Lançamentos!$L$4:$L$1048576,Lançamentos!$K$4:$K$1048576,Base!$A13,Lançamentos!$C$4:$C$1048576,Base!EM$3,Lançamentos!$D$4:$D$1048576,Base!$EB$2)</f>
        <v>0</v>
      </c>
      <c r="EN13" s="19">
        <f t="shared" si="25"/>
        <v>0</v>
      </c>
      <c r="EO13" s="18">
        <f>SUMIFS(Lançamentos!$L$4:$L$1048576,Lançamentos!$K$4:$K$1048576,Base!$A13,Lançamentos!$C$4:$C$1048576,Base!EO$3,Lançamentos!$D$4:$D$1048576,Base!$EO$2)</f>
        <v>0</v>
      </c>
      <c r="EP13" s="18">
        <f>SUMIFS(Lançamentos!$L$4:$L$1048576,Lançamentos!$K$4:$K$1048576,Base!$A13,Lançamentos!$C$4:$C$1048576,Base!EP$3,Lançamentos!$D$4:$D$1048576,Base!$EO$2)</f>
        <v>0</v>
      </c>
      <c r="EQ13" s="18">
        <f>SUMIFS(Lançamentos!$L$4:$L$1048576,Lançamentos!$K$4:$K$1048576,Base!$A13,Lançamentos!$C$4:$C$1048576,Base!EQ$3,Lançamentos!$D$4:$D$1048576,Base!$EO$2)</f>
        <v>0</v>
      </c>
      <c r="ER13" s="18">
        <f>SUMIFS(Lançamentos!$L$4:$L$1048576,Lançamentos!$K$4:$K$1048576,Base!$A13,Lançamentos!$C$4:$C$1048576,Base!ER$3,Lançamentos!$D$4:$D$1048576,Base!$EO$2)</f>
        <v>0</v>
      </c>
      <c r="ES13" s="18">
        <f>SUMIFS(Lançamentos!$L$4:$L$1048576,Lançamentos!$K$4:$K$1048576,Base!$A13,Lançamentos!$C$4:$C$1048576,Base!ES$3,Lançamentos!$D$4:$D$1048576,Base!$EO$2)</f>
        <v>0</v>
      </c>
      <c r="ET13" s="18">
        <f>SUMIFS(Lançamentos!$L$4:$L$1048576,Lançamentos!$K$4:$K$1048576,Base!$A13,Lançamentos!$C$4:$C$1048576,Base!ET$3,Lançamentos!$D$4:$D$1048576,Base!$EO$2)</f>
        <v>0</v>
      </c>
      <c r="EU13" s="18">
        <f>SUMIFS(Lançamentos!$L$4:$L$1048576,Lançamentos!$K$4:$K$1048576,Base!$A13,Lançamentos!$C$4:$C$1048576,Base!EU$3,Lançamentos!$D$4:$D$1048576,Base!$EO$2)</f>
        <v>0</v>
      </c>
      <c r="EV13" s="18">
        <f>SUMIFS(Lançamentos!$L$4:$L$1048576,Lançamentos!$K$4:$K$1048576,Base!$A13,Lançamentos!$C$4:$C$1048576,Base!EV$3,Lançamentos!$D$4:$D$1048576,Base!$EO$2)</f>
        <v>0</v>
      </c>
      <c r="EW13" s="18">
        <f>SUMIFS(Lançamentos!$L$4:$L$1048576,Lançamentos!$K$4:$K$1048576,Base!$A13,Lançamentos!$C$4:$C$1048576,Base!EW$3,Lançamentos!$D$4:$D$1048576,Base!$EO$2)</f>
        <v>0</v>
      </c>
      <c r="EX13" s="18">
        <f>SUMIFS(Lançamentos!$L$4:$L$1048576,Lançamentos!$K$4:$K$1048576,Base!$A13,Lançamentos!$C$4:$C$1048576,Base!EX$3,Lançamentos!$D$4:$D$1048576,Base!$EO$2)</f>
        <v>0</v>
      </c>
      <c r="EY13" s="18">
        <f>SUMIFS(Lançamentos!$L$4:$L$1048576,Lançamentos!$K$4:$K$1048576,Base!$A13,Lançamentos!$C$4:$C$1048576,Base!EY$3,Lançamentos!$D$4:$D$1048576,Base!$EO$2)</f>
        <v>0</v>
      </c>
      <c r="EZ13" s="18">
        <f>SUMIFS(Lançamentos!$L$4:$L$1048576,Lançamentos!$K$4:$K$1048576,Base!$A13,Lançamentos!$C$4:$C$1048576,Base!EZ$3,Lançamentos!$D$4:$D$1048576,Base!$EO$2)</f>
        <v>0</v>
      </c>
      <c r="FA13" s="19">
        <f t="shared" si="26"/>
        <v>0</v>
      </c>
      <c r="FB13" s="18">
        <f>SUMIFS(Lançamentos!$L$4:$L$1048576,Lançamentos!$K$4:$K$1048576,Base!$A13,Lançamentos!$C$4:$C$1048576,Base!FB$3,Lançamentos!$D$4:$D$1048576,Base!$FB$2)</f>
        <v>0</v>
      </c>
      <c r="FC13" s="18">
        <f>SUMIFS(Lançamentos!$L$4:$L$1048576,Lançamentos!$K$4:$K$1048576,Base!$A13,Lançamentos!$C$4:$C$1048576,Base!FC$3,Lançamentos!$D$4:$D$1048576,Base!$FB$2)</f>
        <v>0</v>
      </c>
      <c r="FD13" s="18">
        <f>SUMIFS(Lançamentos!$L$4:$L$1048576,Lançamentos!$K$4:$K$1048576,Base!$A13,Lançamentos!$C$4:$C$1048576,Base!FD$3,Lançamentos!$D$4:$D$1048576,Base!$FB$2)</f>
        <v>0</v>
      </c>
      <c r="FE13" s="18">
        <f>SUMIFS(Lançamentos!$L$4:$L$1048576,Lançamentos!$K$4:$K$1048576,Base!$A13,Lançamentos!$C$4:$C$1048576,Base!FE$3,Lançamentos!$D$4:$D$1048576,Base!$FB$2)</f>
        <v>0</v>
      </c>
      <c r="FF13" s="18">
        <f>SUMIFS(Lançamentos!$L$4:$L$1048576,Lançamentos!$K$4:$K$1048576,Base!$A13,Lançamentos!$C$4:$C$1048576,Base!FF$3,Lançamentos!$D$4:$D$1048576,Base!$FB$2)</f>
        <v>0</v>
      </c>
      <c r="FG13" s="18">
        <f>SUMIFS(Lançamentos!$L$4:$L$1048576,Lançamentos!$K$4:$K$1048576,Base!$A13,Lançamentos!$C$4:$C$1048576,Base!FG$3,Lançamentos!$D$4:$D$1048576,Base!$FB$2)</f>
        <v>0</v>
      </c>
      <c r="FH13" s="18">
        <f>SUMIFS(Lançamentos!$L$4:$L$1048576,Lançamentos!$K$4:$K$1048576,Base!$A13,Lançamentos!$C$4:$C$1048576,Base!FH$3,Lançamentos!$D$4:$D$1048576,Base!$FB$2)</f>
        <v>0</v>
      </c>
      <c r="FI13" s="18">
        <f>SUMIFS(Lançamentos!$L$4:$L$1048576,Lançamentos!$K$4:$K$1048576,Base!$A13,Lançamentos!$C$4:$C$1048576,Base!FI$3,Lançamentos!$D$4:$D$1048576,Base!$FB$2)</f>
        <v>0</v>
      </c>
      <c r="FJ13" s="18">
        <f>SUMIFS(Lançamentos!$L$4:$L$1048576,Lançamentos!$K$4:$K$1048576,Base!$A13,Lançamentos!$C$4:$C$1048576,Base!FJ$3,Lançamentos!$D$4:$D$1048576,Base!$FB$2)</f>
        <v>0</v>
      </c>
      <c r="FK13" s="18">
        <f>SUMIFS(Lançamentos!$L$4:$L$1048576,Lançamentos!$K$4:$K$1048576,Base!$A13,Lançamentos!$C$4:$C$1048576,Base!FK$3,Lançamentos!$D$4:$D$1048576,Base!$FB$2)</f>
        <v>0</v>
      </c>
      <c r="FL13" s="18">
        <f>SUMIFS(Lançamentos!$L$4:$L$1048576,Lançamentos!$K$4:$K$1048576,Base!$A13,Lançamentos!$C$4:$C$1048576,Base!FL$3,Lançamentos!$D$4:$D$1048576,Base!$FB$2)</f>
        <v>0</v>
      </c>
      <c r="FM13" s="18">
        <f>SUMIFS(Lançamentos!$L$4:$L$1048576,Lançamentos!$K$4:$K$1048576,Base!$A13,Lançamentos!$C$4:$C$1048576,Base!FM$3,Lançamentos!$D$4:$D$1048576,Base!$FB$2)</f>
        <v>0</v>
      </c>
      <c r="FN13" s="19">
        <f t="shared" si="27"/>
        <v>0</v>
      </c>
      <c r="FO13" s="18">
        <f>SUMIFS(Lançamentos!$L$4:$L$1048576,Lançamentos!$K$4:$K$1048576,Base!$A13,Lançamentos!$C$4:$C$1048576,Base!FO$3,Lançamentos!$D$4:$D$1048576,Base!$FO$2)</f>
        <v>0</v>
      </c>
      <c r="FP13" s="18">
        <f>SUMIFS(Lançamentos!$L$4:$L$1048576,Lançamentos!$K$4:$K$1048576,Base!$A13,Lançamentos!$C$4:$C$1048576,Base!FP$3,Lançamentos!$D$4:$D$1048576,Base!$FO$2)</f>
        <v>0</v>
      </c>
      <c r="FQ13" s="18">
        <f>SUMIFS(Lançamentos!$L$4:$L$1048576,Lançamentos!$K$4:$K$1048576,Base!$A13,Lançamentos!$C$4:$C$1048576,Base!FQ$3,Lançamentos!$D$4:$D$1048576,Base!$FO$2)</f>
        <v>0</v>
      </c>
      <c r="FR13" s="18">
        <f>SUMIFS(Lançamentos!$L$4:$L$1048576,Lançamentos!$K$4:$K$1048576,Base!$A13,Lançamentos!$C$4:$C$1048576,Base!FR$3,Lançamentos!$D$4:$D$1048576,Base!$FO$2)</f>
        <v>0</v>
      </c>
      <c r="FS13" s="18">
        <f>SUMIFS(Lançamentos!$L$4:$L$1048576,Lançamentos!$K$4:$K$1048576,Base!$A13,Lançamentos!$C$4:$C$1048576,Base!FS$3,Lançamentos!$D$4:$D$1048576,Base!$FO$2)</f>
        <v>0</v>
      </c>
      <c r="FT13" s="18">
        <f>SUMIFS(Lançamentos!$L$4:$L$1048576,Lançamentos!$K$4:$K$1048576,Base!$A13,Lançamentos!$C$4:$C$1048576,Base!FT$3,Lançamentos!$D$4:$D$1048576,Base!$FO$2)</f>
        <v>0</v>
      </c>
      <c r="FU13" s="18">
        <f>SUMIFS(Lançamentos!$L$4:$L$1048576,Lançamentos!$K$4:$K$1048576,Base!$A13,Lançamentos!$C$4:$C$1048576,Base!FU$3,Lançamentos!$D$4:$D$1048576,Base!$FO$2)</f>
        <v>0</v>
      </c>
      <c r="FV13" s="18">
        <f>SUMIFS(Lançamentos!$L$4:$L$1048576,Lançamentos!$K$4:$K$1048576,Base!$A13,Lançamentos!$C$4:$C$1048576,Base!FV$3,Lançamentos!$D$4:$D$1048576,Base!$FO$2)</f>
        <v>0</v>
      </c>
      <c r="FW13" s="18">
        <f>SUMIFS(Lançamentos!$L$4:$L$1048576,Lançamentos!$K$4:$K$1048576,Base!$A13,Lançamentos!$C$4:$C$1048576,Base!FW$3,Lançamentos!$D$4:$D$1048576,Base!$FO$2)</f>
        <v>0</v>
      </c>
      <c r="FX13" s="18">
        <f>SUMIFS(Lançamentos!$L$4:$L$1048576,Lançamentos!$K$4:$K$1048576,Base!$A13,Lançamentos!$C$4:$C$1048576,Base!FX$3,Lançamentos!$D$4:$D$1048576,Base!$FO$2)</f>
        <v>0</v>
      </c>
      <c r="FY13" s="18">
        <f>SUMIFS(Lançamentos!$L$4:$L$1048576,Lançamentos!$K$4:$K$1048576,Base!$A13,Lançamentos!$C$4:$C$1048576,Base!FY$3,Lançamentos!$D$4:$D$1048576,Base!$FO$2)</f>
        <v>0</v>
      </c>
      <c r="FZ13" s="18">
        <f>SUMIFS(Lançamentos!$L$4:$L$1048576,Lançamentos!$K$4:$K$1048576,Base!$A13,Lançamentos!$C$4:$C$1048576,Base!FZ$3,Lançamentos!$D$4:$D$1048576,Base!$FO$2)</f>
        <v>0</v>
      </c>
      <c r="GA13" s="19">
        <f t="shared" si="28"/>
        <v>0</v>
      </c>
      <c r="GB13" s="18">
        <f>SUMIFS(Lançamentos!$L$4:$L$1048576,Lançamentos!$K$4:$K$1048576,Base!$A13,Lançamentos!$C$4:$C$1048576,Base!GB$3,Lançamentos!$D$4:$D$1048576,Base!$GB$2)</f>
        <v>0</v>
      </c>
      <c r="GC13" s="18">
        <f>SUMIFS(Lançamentos!$L$4:$L$1048576,Lançamentos!$K$4:$K$1048576,Base!$A13,Lançamentos!$C$4:$C$1048576,Base!GC$3,Lançamentos!$D$4:$D$1048576,Base!$GB$2)</f>
        <v>0</v>
      </c>
      <c r="GD13" s="18">
        <f>SUMIFS(Lançamentos!$L$4:$L$1048576,Lançamentos!$K$4:$K$1048576,Base!$A13,Lançamentos!$C$4:$C$1048576,Base!GD$3,Lançamentos!$D$4:$D$1048576,Base!$GB$2)</f>
        <v>0</v>
      </c>
      <c r="GE13" s="18">
        <f>SUMIFS(Lançamentos!$L$4:$L$1048576,Lançamentos!$K$4:$K$1048576,Base!$A13,Lançamentos!$C$4:$C$1048576,Base!GE$3,Lançamentos!$D$4:$D$1048576,Base!$GB$2)</f>
        <v>0</v>
      </c>
      <c r="GF13" s="18">
        <f>SUMIFS(Lançamentos!$L$4:$L$1048576,Lançamentos!$K$4:$K$1048576,Base!$A13,Lançamentos!$C$4:$C$1048576,Base!GF$3,Lançamentos!$D$4:$D$1048576,Base!$GB$2)</f>
        <v>0</v>
      </c>
      <c r="GG13" s="18">
        <f>SUMIFS(Lançamentos!$L$4:$L$1048576,Lançamentos!$K$4:$K$1048576,Base!$A13,Lançamentos!$C$4:$C$1048576,Base!GG$3,Lançamentos!$D$4:$D$1048576,Base!$GB$2)</f>
        <v>0</v>
      </c>
      <c r="GH13" s="18">
        <f>SUMIFS(Lançamentos!$L$4:$L$1048576,Lançamentos!$K$4:$K$1048576,Base!$A13,Lançamentos!$C$4:$C$1048576,Base!GH$3,Lançamentos!$D$4:$D$1048576,Base!$GB$2)</f>
        <v>0</v>
      </c>
      <c r="GI13" s="18">
        <f>SUMIFS(Lançamentos!$L$4:$L$1048576,Lançamentos!$K$4:$K$1048576,Base!$A13,Lançamentos!$C$4:$C$1048576,Base!GI$3,Lançamentos!$D$4:$D$1048576,Base!$GB$2)</f>
        <v>0</v>
      </c>
      <c r="GJ13" s="18">
        <f>SUMIFS(Lançamentos!$L$4:$L$1048576,Lançamentos!$K$4:$K$1048576,Base!$A13,Lançamentos!$C$4:$C$1048576,Base!GJ$3,Lançamentos!$D$4:$D$1048576,Base!$GB$2)</f>
        <v>0</v>
      </c>
      <c r="GK13" s="18">
        <f>SUMIFS(Lançamentos!$L$4:$L$1048576,Lançamentos!$K$4:$K$1048576,Base!$A13,Lançamentos!$C$4:$C$1048576,Base!GK$3,Lançamentos!$D$4:$D$1048576,Base!$GB$2)</f>
        <v>0</v>
      </c>
      <c r="GL13" s="18">
        <f>SUMIFS(Lançamentos!$L$4:$L$1048576,Lançamentos!$K$4:$K$1048576,Base!$A13,Lançamentos!$C$4:$C$1048576,Base!GL$3,Lançamentos!$D$4:$D$1048576,Base!$GB$2)</f>
        <v>0</v>
      </c>
      <c r="GM13" s="18">
        <f>SUMIFS(Lançamentos!$L$4:$L$1048576,Lançamentos!$K$4:$K$1048576,Base!$A13,Lançamentos!$C$4:$C$1048576,Base!GM$3,Lançamentos!$D$4:$D$1048576,Base!$GB$2)</f>
        <v>0</v>
      </c>
      <c r="GN13" s="19">
        <f t="shared" si="29"/>
        <v>0</v>
      </c>
      <c r="GP13" s="9">
        <v>2032</v>
      </c>
    </row>
    <row r="14" spans="1:209" ht="18.75">
      <c r="A14" s="17" t="str">
        <f>IF(Lançamentos!A13="","",Lançamentos!A13)</f>
        <v>Custos - Impostos sobre Vendas</v>
      </c>
      <c r="B14" s="18">
        <f>SUMIFS(Lançamentos!$L$4:$L$1048576,Lançamentos!$K$4:$K$1048576,Base!$A14,Lançamentos!$C$4:$C$1048576,Base!B$3,Lançamentos!$D$4:$D$1048576,Base!$B$2)</f>
        <v>0</v>
      </c>
      <c r="C14" s="18">
        <f>SUMIFS(Lançamentos!$L$4:$L$1048576,Lançamentos!$K$4:$K$1048576,Base!$A14,Lançamentos!$C$4:$C$1048576,Base!C$3,Lançamentos!$D$4:$D$1048576,Base!$B$2)</f>
        <v>0</v>
      </c>
      <c r="D14" s="18">
        <f>SUMIFS(Lançamentos!$L$4:$L$1048576,Lançamentos!$K$4:$K$1048576,Base!$A14,Lançamentos!$C$4:$C$1048576,Base!D$3,Lançamentos!$D$4:$D$1048576,Base!$B$2)</f>
        <v>0</v>
      </c>
      <c r="E14" s="18">
        <f>SUMIFS(Lançamentos!$L$4:$L$1048576,Lançamentos!$K$4:$K$1048576,Base!$A14,Lançamentos!$C$4:$C$1048576,Base!E$3,Lançamentos!$D$4:$D$1048576,Base!$B$2)</f>
        <v>0</v>
      </c>
      <c r="F14" s="18">
        <f>SUMIFS(Lançamentos!$L$4:$L$1048576,Lançamentos!$K$4:$K$1048576,Base!$A14,Lançamentos!$C$4:$C$1048576,Base!F$3,Lançamentos!$D$4:$D$1048576,Base!$B$2)</f>
        <v>0</v>
      </c>
      <c r="G14" s="18">
        <f>SUMIFS(Lançamentos!$L$4:$L$1048576,Lançamentos!$K$4:$K$1048576,Base!$A14,Lançamentos!$C$4:$C$1048576,Base!G$3,Lançamentos!$D$4:$D$1048576,Base!$B$2)</f>
        <v>0</v>
      </c>
      <c r="H14" s="18">
        <f>SUMIFS(Lançamentos!$L$4:$L$1048576,Lançamentos!$K$4:$K$1048576,Base!$A14,Lançamentos!$C$4:$C$1048576,Base!H$3,Lançamentos!$D$4:$D$1048576,Base!$B$2)</f>
        <v>0</v>
      </c>
      <c r="I14" s="18">
        <f>SUMIFS(Lançamentos!$L$4:$L$1048576,Lançamentos!$K$4:$K$1048576,Base!$A14,Lançamentos!$C$4:$C$1048576,Base!I$3,Lançamentos!$D$4:$D$1048576,Base!$B$2)</f>
        <v>0</v>
      </c>
      <c r="J14" s="18">
        <f>SUMIFS(Lançamentos!$L$4:$L$1048576,Lançamentos!$K$4:$K$1048576,Base!$A14,Lançamentos!$C$4:$C$1048576,Base!J$3,Lançamentos!$D$4:$D$1048576,Base!$B$2)</f>
        <v>0</v>
      </c>
      <c r="K14" s="18">
        <f>SUMIFS(Lançamentos!$L$4:$L$1048576,Lançamentos!$K$4:$K$1048576,Base!$A14,Lançamentos!$C$4:$C$1048576,Base!K$3,Lançamentos!$D$4:$D$1048576,Base!$B$2)</f>
        <v>0</v>
      </c>
      <c r="L14" s="18">
        <f>SUMIFS(Lançamentos!$L$4:$L$1048576,Lançamentos!$K$4:$K$1048576,Base!$A14,Lançamentos!$C$4:$C$1048576,Base!L$3,Lançamentos!$D$4:$D$1048576,Base!$B$2)</f>
        <v>0</v>
      </c>
      <c r="M14" s="18">
        <f>SUMIFS(Lançamentos!$L$4:$L$1048576,Lançamentos!$K$4:$K$1048576,Base!$A14,Lançamentos!$C$4:$C$1048576,Base!M$3,Lançamentos!$D$4:$D$1048576,Base!$B$2)</f>
        <v>0</v>
      </c>
      <c r="N14" s="19">
        <f t="shared" si="15"/>
        <v>0</v>
      </c>
      <c r="O14" s="18">
        <f>SUMIFS(Lançamentos!$L$4:$L$1048576,Lançamentos!$K$4:$K$1048576,Base!$A14,Lançamentos!$C$4:$C$1048576,Base!O$3,Lançamentos!$D$4:$D$1048576,Base!$O$2)</f>
        <v>0</v>
      </c>
      <c r="P14" s="18">
        <f>SUMIFS(Lançamentos!$L$4:$L$1048576,Lançamentos!$K$4:$K$1048576,Base!$A14,Lançamentos!$C$4:$C$1048576,Base!P$3,Lançamentos!$D$4:$D$1048576,Base!$O$2)</f>
        <v>0</v>
      </c>
      <c r="Q14" s="18">
        <f>SUMIFS(Lançamentos!$L$4:$L$1048576,Lançamentos!$K$4:$K$1048576,Base!$A14,Lançamentos!$C$4:$C$1048576,Base!Q$3,Lançamentos!$D$4:$D$1048576,Base!$O$2)</f>
        <v>0</v>
      </c>
      <c r="R14" s="18">
        <f>SUMIFS(Lançamentos!$L$4:$L$1048576,Lançamentos!$K$4:$K$1048576,Base!$A14,Lançamentos!$C$4:$C$1048576,Base!R$3,Lançamentos!$D$4:$D$1048576,Base!$O$2)</f>
        <v>0</v>
      </c>
      <c r="S14" s="18">
        <f>SUMIFS(Lançamentos!$L$4:$L$1048576,Lançamentos!$K$4:$K$1048576,Base!$A14,Lançamentos!$C$4:$C$1048576,Base!S$3,Lançamentos!$D$4:$D$1048576,Base!$O$2)</f>
        <v>0</v>
      </c>
      <c r="T14" s="18">
        <f>SUMIFS(Lançamentos!$L$4:$L$1048576,Lançamentos!$K$4:$K$1048576,Base!$A14,Lançamentos!$C$4:$C$1048576,Base!T$3,Lançamentos!$D$4:$D$1048576,Base!$O$2)</f>
        <v>0</v>
      </c>
      <c r="U14" s="18">
        <f>SUMIFS(Lançamentos!$L$4:$L$1048576,Lançamentos!$K$4:$K$1048576,Base!$A14,Lançamentos!$C$4:$C$1048576,Base!U$3,Lançamentos!$D$4:$D$1048576,Base!$O$2)</f>
        <v>0</v>
      </c>
      <c r="V14" s="18">
        <f>SUMIFS(Lançamentos!$L$4:$L$1048576,Lançamentos!$K$4:$K$1048576,Base!$A14,Lançamentos!$C$4:$C$1048576,Base!V$3,Lançamentos!$D$4:$D$1048576,Base!$O$2)</f>
        <v>0</v>
      </c>
      <c r="W14" s="18">
        <f>SUMIFS(Lançamentos!$L$4:$L$1048576,Lançamentos!$K$4:$K$1048576,Base!$A14,Lançamentos!$C$4:$C$1048576,Base!W$3,Lançamentos!$D$4:$D$1048576,Base!$O$2)</f>
        <v>0</v>
      </c>
      <c r="X14" s="18">
        <f>SUMIFS(Lançamentos!$L$4:$L$1048576,Lançamentos!$K$4:$K$1048576,Base!$A14,Lançamentos!$C$4:$C$1048576,Base!X$3,Lançamentos!$D$4:$D$1048576,Base!$O$2)</f>
        <v>0</v>
      </c>
      <c r="Y14" s="18">
        <f>SUMIFS(Lançamentos!$L$4:$L$1048576,Lançamentos!$K$4:$K$1048576,Base!$A14,Lançamentos!$C$4:$C$1048576,Base!Y$3,Lançamentos!$D$4:$D$1048576,Base!$O$2)</f>
        <v>0</v>
      </c>
      <c r="Z14" s="18">
        <f>SUMIFS(Lançamentos!$L$4:$L$1048576,Lançamentos!$K$4:$K$1048576,Base!$A14,Lançamentos!$C$4:$C$1048576,Base!Z$3,Lançamentos!$D$4:$D$1048576,Base!$O$2)</f>
        <v>0</v>
      </c>
      <c r="AA14" s="19">
        <f t="shared" si="16"/>
        <v>0</v>
      </c>
      <c r="AB14" s="18">
        <f>SUMIFS(Lançamentos!$L$4:$L$1048576,Lançamentos!$K$4:$K$1048576,Base!$A14,Lançamentos!$C$4:$C$1048576,Base!AB$3,Lançamentos!$D$4:$D$1048576,Base!$AB$2)</f>
        <v>0</v>
      </c>
      <c r="AC14" s="18">
        <f>SUMIFS(Lançamentos!$L$4:$L$1048576,Lançamentos!$K$4:$K$1048576,Base!$A14,Lançamentos!$C$4:$C$1048576,Base!AC$3,Lançamentos!$D$4:$D$1048576,Base!$AB$2)</f>
        <v>0</v>
      </c>
      <c r="AD14" s="18">
        <f>SUMIFS(Lançamentos!$L$4:$L$1048576,Lançamentos!$K$4:$K$1048576,Base!$A14,Lançamentos!$C$4:$C$1048576,Base!AD$3,Lançamentos!$D$4:$D$1048576,Base!$AB$2)</f>
        <v>0</v>
      </c>
      <c r="AE14" s="18">
        <f>SUMIFS(Lançamentos!$L$4:$L$1048576,Lançamentos!$K$4:$K$1048576,Base!$A14,Lançamentos!$C$4:$C$1048576,Base!AE$3,Lançamentos!$D$4:$D$1048576,Base!$AB$2)</f>
        <v>0</v>
      </c>
      <c r="AF14" s="18">
        <f>SUMIFS(Lançamentos!$L$4:$L$1048576,Lançamentos!$K$4:$K$1048576,Base!$A14,Lançamentos!$C$4:$C$1048576,Base!AF$3,Lançamentos!$D$4:$D$1048576,Base!$AB$2)</f>
        <v>0</v>
      </c>
      <c r="AG14" s="18">
        <f>SUMIFS(Lançamentos!$L$4:$L$1048576,Lançamentos!$K$4:$K$1048576,Base!$A14,Lançamentos!$C$4:$C$1048576,Base!AG$3,Lançamentos!$D$4:$D$1048576,Base!$AB$2)</f>
        <v>0</v>
      </c>
      <c r="AH14" s="18">
        <f>SUMIFS(Lançamentos!$L$4:$L$1048576,Lançamentos!$K$4:$K$1048576,Base!$A14,Lançamentos!$C$4:$C$1048576,Base!AH$3,Lançamentos!$D$4:$D$1048576,Base!$AB$2)</f>
        <v>0</v>
      </c>
      <c r="AI14" s="18">
        <f>SUMIFS(Lançamentos!$L$4:$L$1048576,Lançamentos!$K$4:$K$1048576,Base!$A14,Lançamentos!$C$4:$C$1048576,Base!AI$3,Lançamentos!$D$4:$D$1048576,Base!$AB$2)</f>
        <v>0</v>
      </c>
      <c r="AJ14" s="18">
        <f>SUMIFS(Lançamentos!$L$4:$L$1048576,Lançamentos!$K$4:$K$1048576,Base!$A14,Lançamentos!$C$4:$C$1048576,Base!AJ$3,Lançamentos!$D$4:$D$1048576,Base!$AB$2)</f>
        <v>0</v>
      </c>
      <c r="AK14" s="18">
        <f>SUMIFS(Lançamentos!$L$4:$L$1048576,Lançamentos!$K$4:$K$1048576,Base!$A14,Lançamentos!$C$4:$C$1048576,Base!AK$3,Lançamentos!$D$4:$D$1048576,Base!$AB$2)</f>
        <v>0</v>
      </c>
      <c r="AL14" s="18">
        <f>SUMIFS(Lançamentos!$L$4:$L$1048576,Lançamentos!$K$4:$K$1048576,Base!$A14,Lançamentos!$C$4:$C$1048576,Base!AL$3,Lançamentos!$D$4:$D$1048576,Base!$AB$2)</f>
        <v>0</v>
      </c>
      <c r="AM14" s="18">
        <f>SUMIFS(Lançamentos!$L$4:$L$1048576,Lançamentos!$K$4:$K$1048576,Base!$A14,Lançamentos!$C$4:$C$1048576,Base!AM$3,Lançamentos!$D$4:$D$1048576,Base!$AB$2)</f>
        <v>0</v>
      </c>
      <c r="AN14" s="19">
        <f t="shared" si="17"/>
        <v>0</v>
      </c>
      <c r="AO14" s="18">
        <f>SUMIFS(Lançamentos!$L$4:$L$1048576,Lançamentos!$K$4:$K$1048576,Base!$A14,Lançamentos!$C$4:$C$1048576,Base!AO$3,Lançamentos!$D$4:$D$1048576,Base!$AO$2)</f>
        <v>0</v>
      </c>
      <c r="AP14" s="18">
        <f>SUMIFS(Lançamentos!$L$4:$L$1048576,Lançamentos!$K$4:$K$1048576,Base!$A14,Lançamentos!$C$4:$C$1048576,Base!AP$3,Lançamentos!$D$4:$D$1048576,Base!$AO$2)</f>
        <v>0</v>
      </c>
      <c r="AQ14" s="18">
        <f>SUMIFS(Lançamentos!$L$4:$L$1048576,Lançamentos!$K$4:$K$1048576,Base!$A14,Lançamentos!$C$4:$C$1048576,Base!AQ$3,Lançamentos!$D$4:$D$1048576,Base!$AO$2)</f>
        <v>0</v>
      </c>
      <c r="AR14" s="18">
        <f>SUMIFS(Lançamentos!$L$4:$L$1048576,Lançamentos!$K$4:$K$1048576,Base!$A14,Lançamentos!$C$4:$C$1048576,Base!AR$3,Lançamentos!$D$4:$D$1048576,Base!$AO$2)</f>
        <v>0</v>
      </c>
      <c r="AS14" s="18">
        <f>SUMIFS(Lançamentos!$L$4:$L$1048576,Lançamentos!$K$4:$K$1048576,Base!$A14,Lançamentos!$C$4:$C$1048576,Base!AS$3,Lançamentos!$D$4:$D$1048576,Base!$AO$2)</f>
        <v>0</v>
      </c>
      <c r="AT14" s="18">
        <f>SUMIFS(Lançamentos!$L$4:$L$1048576,Lançamentos!$K$4:$K$1048576,Base!$A14,Lançamentos!$C$4:$C$1048576,Base!AT$3,Lançamentos!$D$4:$D$1048576,Base!$AO$2)</f>
        <v>0</v>
      </c>
      <c r="AU14" s="18">
        <f>SUMIFS(Lançamentos!$L$4:$L$1048576,Lançamentos!$K$4:$K$1048576,Base!$A14,Lançamentos!$C$4:$C$1048576,Base!AU$3,Lançamentos!$D$4:$D$1048576,Base!$AO$2)</f>
        <v>0</v>
      </c>
      <c r="AV14" s="18">
        <f>SUMIFS(Lançamentos!$L$4:$L$1048576,Lançamentos!$K$4:$K$1048576,Base!$A14,Lançamentos!$C$4:$C$1048576,Base!AV$3,Lançamentos!$D$4:$D$1048576,Base!$AO$2)</f>
        <v>0</v>
      </c>
      <c r="AW14" s="18">
        <f>SUMIFS(Lançamentos!$L$4:$L$1048576,Lançamentos!$K$4:$K$1048576,Base!$A14,Lançamentos!$C$4:$C$1048576,Base!AW$3,Lançamentos!$D$4:$D$1048576,Base!$AO$2)</f>
        <v>0</v>
      </c>
      <c r="AX14" s="18">
        <f>SUMIFS(Lançamentos!$L$4:$L$1048576,Lançamentos!$K$4:$K$1048576,Base!$A14,Lançamentos!$C$4:$C$1048576,Base!AX$3,Lançamentos!$D$4:$D$1048576,Base!$AO$2)</f>
        <v>0</v>
      </c>
      <c r="AY14" s="18">
        <f>SUMIFS(Lançamentos!$L$4:$L$1048576,Lançamentos!$K$4:$K$1048576,Base!$A14,Lançamentos!$C$4:$C$1048576,Base!AY$3,Lançamentos!$D$4:$D$1048576,Base!$AO$2)</f>
        <v>0</v>
      </c>
      <c r="AZ14" s="18">
        <f>SUMIFS(Lançamentos!$L$4:$L$1048576,Lançamentos!$K$4:$K$1048576,Base!$A14,Lançamentos!$C$4:$C$1048576,Base!AZ$3,Lançamentos!$D$4:$D$1048576,Base!$AO$2)</f>
        <v>0</v>
      </c>
      <c r="BA14" s="19">
        <f t="shared" si="18"/>
        <v>0</v>
      </c>
      <c r="BB14" s="18">
        <f>SUMIFS(Lançamentos!$L$4:$L$1048576,Lançamentos!$K$4:$K$1048576,Base!$A14,Lançamentos!$C$4:$C$1048576,Base!BB$3,Lançamentos!$D$4:$D$1048576,Base!$BB$2)</f>
        <v>0</v>
      </c>
      <c r="BC14" s="18">
        <f>SUMIFS(Lançamentos!$L$4:$L$1048576,Lançamentos!$K$4:$K$1048576,Base!$A14,Lançamentos!$C$4:$C$1048576,Base!BC$3,Lançamentos!$D$4:$D$1048576,Base!$BB$2)</f>
        <v>0</v>
      </c>
      <c r="BD14" s="18">
        <f>SUMIFS(Lançamentos!$L$4:$L$1048576,Lançamentos!$K$4:$K$1048576,Base!$A14,Lançamentos!$C$4:$C$1048576,Base!BD$3,Lançamentos!$D$4:$D$1048576,Base!$BB$2)</f>
        <v>0</v>
      </c>
      <c r="BE14" s="18">
        <f>SUMIFS(Lançamentos!$L$4:$L$1048576,Lançamentos!$K$4:$K$1048576,Base!$A14,Lançamentos!$C$4:$C$1048576,Base!BE$3,Lançamentos!$D$4:$D$1048576,Base!$BB$2)</f>
        <v>0</v>
      </c>
      <c r="BF14" s="18">
        <f>SUMIFS(Lançamentos!$L$4:$L$1048576,Lançamentos!$K$4:$K$1048576,Base!$A14,Lançamentos!$C$4:$C$1048576,Base!BF$3,Lançamentos!$D$4:$D$1048576,Base!$BB$2)</f>
        <v>0</v>
      </c>
      <c r="BG14" s="18">
        <f>SUMIFS(Lançamentos!$L$4:$L$1048576,Lançamentos!$K$4:$K$1048576,Base!$A14,Lançamentos!$C$4:$C$1048576,Base!BG$3,Lançamentos!$D$4:$D$1048576,Base!$BB$2)</f>
        <v>0</v>
      </c>
      <c r="BH14" s="18">
        <f>SUMIFS(Lançamentos!$L$4:$L$1048576,Lançamentos!$K$4:$K$1048576,Base!$A14,Lançamentos!$C$4:$C$1048576,Base!BH$3,Lançamentos!$D$4:$D$1048576,Base!$BB$2)</f>
        <v>0</v>
      </c>
      <c r="BI14" s="18">
        <f>SUMIFS(Lançamentos!$L$4:$L$1048576,Lançamentos!$K$4:$K$1048576,Base!$A14,Lançamentos!$C$4:$C$1048576,Base!BI$3,Lançamentos!$D$4:$D$1048576,Base!$BB$2)</f>
        <v>0</v>
      </c>
      <c r="BJ14" s="18">
        <f>SUMIFS(Lançamentos!$L$4:$L$1048576,Lançamentos!$K$4:$K$1048576,Base!$A14,Lançamentos!$C$4:$C$1048576,Base!BJ$3,Lançamentos!$D$4:$D$1048576,Base!$BB$2)</f>
        <v>0</v>
      </c>
      <c r="BK14" s="18">
        <f>SUMIFS(Lançamentos!$L$4:$L$1048576,Lançamentos!$K$4:$K$1048576,Base!$A14,Lançamentos!$C$4:$C$1048576,Base!BK$3,Lançamentos!$D$4:$D$1048576,Base!$BB$2)</f>
        <v>0</v>
      </c>
      <c r="BL14" s="18">
        <f>SUMIFS(Lançamentos!$L$4:$L$1048576,Lançamentos!$K$4:$K$1048576,Base!$A14,Lançamentos!$C$4:$C$1048576,Base!BL$3,Lançamentos!$D$4:$D$1048576,Base!$BB$2)</f>
        <v>0</v>
      </c>
      <c r="BM14" s="18">
        <f>SUMIFS(Lançamentos!$L$4:$L$1048576,Lançamentos!$K$4:$K$1048576,Base!$A14,Lançamentos!$C$4:$C$1048576,Base!BM$3,Lançamentos!$D$4:$D$1048576,Base!$BB$2)</f>
        <v>0</v>
      </c>
      <c r="BN14" s="19">
        <f t="shared" si="19"/>
        <v>0</v>
      </c>
      <c r="BO14" s="18">
        <f>SUMIFS(Lançamentos!$L$4:$L$1048576,Lançamentos!$K$4:$K$1048576,Base!$A14,Lançamentos!$C$4:$C$1048576,Base!BO$3,Lançamentos!$D$4:$D$1048576,Base!$BO$2)</f>
        <v>0</v>
      </c>
      <c r="BP14" s="18">
        <f>SUMIFS(Lançamentos!$L$4:$L$1048576,Lançamentos!$K$4:$K$1048576,Base!$A14,Lançamentos!$C$4:$C$1048576,Base!BP$3,Lançamentos!$D$4:$D$1048576,Base!$BO$2)</f>
        <v>0</v>
      </c>
      <c r="BQ14" s="18">
        <f>SUMIFS(Lançamentos!$L$4:$L$1048576,Lançamentos!$K$4:$K$1048576,Base!$A14,Lançamentos!$C$4:$C$1048576,Base!BQ$3,Lançamentos!$D$4:$D$1048576,Base!$BO$2)</f>
        <v>0</v>
      </c>
      <c r="BR14" s="18">
        <f>SUMIFS(Lançamentos!$L$4:$L$1048576,Lançamentos!$K$4:$K$1048576,Base!$A14,Lançamentos!$C$4:$C$1048576,Base!BR$3,Lançamentos!$D$4:$D$1048576,Base!$BO$2)</f>
        <v>0</v>
      </c>
      <c r="BS14" s="18">
        <f>SUMIFS(Lançamentos!$L$4:$L$1048576,Lançamentos!$K$4:$K$1048576,Base!$A14,Lançamentos!$C$4:$C$1048576,Base!BS$3,Lançamentos!$D$4:$D$1048576,Base!$BO$2)</f>
        <v>0</v>
      </c>
      <c r="BT14" s="18">
        <f>SUMIFS(Lançamentos!$L$4:$L$1048576,Lançamentos!$K$4:$K$1048576,Base!$A14,Lançamentos!$C$4:$C$1048576,Base!BT$3,Lançamentos!$D$4:$D$1048576,Base!$BO$2)</f>
        <v>0</v>
      </c>
      <c r="BU14" s="18">
        <f>SUMIFS(Lançamentos!$L$4:$L$1048576,Lançamentos!$K$4:$K$1048576,Base!$A14,Lançamentos!$C$4:$C$1048576,Base!BU$3,Lançamentos!$D$4:$D$1048576,Base!$BO$2)</f>
        <v>0</v>
      </c>
      <c r="BV14" s="18">
        <f>SUMIFS(Lançamentos!$L$4:$L$1048576,Lançamentos!$K$4:$K$1048576,Base!$A14,Lançamentos!$C$4:$C$1048576,Base!BV$3,Lançamentos!$D$4:$D$1048576,Base!$BO$2)</f>
        <v>0</v>
      </c>
      <c r="BW14" s="18">
        <f>SUMIFS(Lançamentos!$L$4:$L$1048576,Lançamentos!$K$4:$K$1048576,Base!$A14,Lançamentos!$C$4:$C$1048576,Base!BW$3,Lançamentos!$D$4:$D$1048576,Base!$BO$2)</f>
        <v>0</v>
      </c>
      <c r="BX14" s="18">
        <f>SUMIFS(Lançamentos!$L$4:$L$1048576,Lançamentos!$K$4:$K$1048576,Base!$A14,Lançamentos!$C$4:$C$1048576,Base!BX$3,Lançamentos!$D$4:$D$1048576,Base!$BO$2)</f>
        <v>0</v>
      </c>
      <c r="BY14" s="18">
        <f>SUMIFS(Lançamentos!$L$4:$L$1048576,Lançamentos!$K$4:$K$1048576,Base!$A14,Lançamentos!$C$4:$C$1048576,Base!BY$3,Lançamentos!$D$4:$D$1048576,Base!$BO$2)</f>
        <v>0</v>
      </c>
      <c r="BZ14" s="18">
        <f>SUMIFS(Lançamentos!$L$4:$L$1048576,Lançamentos!$K$4:$K$1048576,Base!$A14,Lançamentos!$C$4:$C$1048576,Base!BZ$3,Lançamentos!$D$4:$D$1048576,Base!$BO$2)</f>
        <v>0</v>
      </c>
      <c r="CA14" s="19">
        <f t="shared" si="20"/>
        <v>0</v>
      </c>
      <c r="CB14" s="18">
        <f>SUMIFS(Lançamentos!$L$4:$L$1048576,Lançamentos!$K$4:$K$1048576,Base!$A14,Lançamentos!$C$4:$C$1048576,Base!CB$3,Lançamentos!$D$4:$D$1048576,Base!$CB$2)</f>
        <v>0</v>
      </c>
      <c r="CC14" s="18">
        <f>SUMIFS(Lançamentos!$L$4:$L$1048576,Lançamentos!$K$4:$K$1048576,Base!$A14,Lançamentos!$C$4:$C$1048576,Base!CC$3,Lançamentos!$D$4:$D$1048576,Base!$CB$2)</f>
        <v>0</v>
      </c>
      <c r="CD14" s="18">
        <f>SUMIFS(Lançamentos!$L$4:$L$1048576,Lançamentos!$K$4:$K$1048576,Base!$A14,Lançamentos!$C$4:$C$1048576,Base!CD$3,Lançamentos!$D$4:$D$1048576,Base!$CB$2)</f>
        <v>0</v>
      </c>
      <c r="CE14" s="18">
        <f>SUMIFS(Lançamentos!$L$4:$L$1048576,Lançamentos!$K$4:$K$1048576,Base!$A14,Lançamentos!$C$4:$C$1048576,Base!CE$3,Lançamentos!$D$4:$D$1048576,Base!$CB$2)</f>
        <v>0</v>
      </c>
      <c r="CF14" s="18">
        <f>SUMIFS(Lançamentos!$L$4:$L$1048576,Lançamentos!$K$4:$K$1048576,Base!$A14,Lançamentos!$C$4:$C$1048576,Base!CF$3,Lançamentos!$D$4:$D$1048576,Base!$CB$2)</f>
        <v>0</v>
      </c>
      <c r="CG14" s="18">
        <f>SUMIFS(Lançamentos!$L$4:$L$1048576,Lançamentos!$K$4:$K$1048576,Base!$A14,Lançamentos!$C$4:$C$1048576,Base!CG$3,Lançamentos!$D$4:$D$1048576,Base!$CB$2)</f>
        <v>0</v>
      </c>
      <c r="CH14" s="18">
        <f>SUMIFS(Lançamentos!$L$4:$L$1048576,Lançamentos!$K$4:$K$1048576,Base!$A14,Lançamentos!$C$4:$C$1048576,Base!CH$3,Lançamentos!$D$4:$D$1048576,Base!$CB$2)</f>
        <v>0</v>
      </c>
      <c r="CI14" s="18">
        <f>SUMIFS(Lançamentos!$L$4:$L$1048576,Lançamentos!$K$4:$K$1048576,Base!$A14,Lançamentos!$C$4:$C$1048576,Base!CI$3,Lançamentos!$D$4:$D$1048576,Base!$CB$2)</f>
        <v>0</v>
      </c>
      <c r="CJ14" s="18">
        <f>SUMIFS(Lançamentos!$L$4:$L$1048576,Lançamentos!$K$4:$K$1048576,Base!$A14,Lançamentos!$C$4:$C$1048576,Base!CJ$3,Lançamentos!$D$4:$D$1048576,Base!$CB$2)</f>
        <v>0</v>
      </c>
      <c r="CK14" s="18">
        <f>SUMIFS(Lançamentos!$L$4:$L$1048576,Lançamentos!$K$4:$K$1048576,Base!$A14,Lançamentos!$C$4:$C$1048576,Base!CK$3,Lançamentos!$D$4:$D$1048576,Base!$CB$2)</f>
        <v>0</v>
      </c>
      <c r="CL14" s="18">
        <f>SUMIFS(Lançamentos!$L$4:$L$1048576,Lançamentos!$K$4:$K$1048576,Base!$A14,Lançamentos!$C$4:$C$1048576,Base!CL$3,Lançamentos!$D$4:$D$1048576,Base!$CB$2)</f>
        <v>0</v>
      </c>
      <c r="CM14" s="18">
        <f>SUMIFS(Lançamentos!$L$4:$L$1048576,Lançamentos!$K$4:$K$1048576,Base!$A14,Lançamentos!$C$4:$C$1048576,Base!CM$3,Lançamentos!$D$4:$D$1048576,Base!$CB$2)</f>
        <v>0</v>
      </c>
      <c r="CN14" s="19">
        <f t="shared" si="21"/>
        <v>0</v>
      </c>
      <c r="CO14" s="18">
        <f>SUMIFS(Lançamentos!$L$4:$L$1048576,Lançamentos!$K$4:$K$1048576,Base!$A14,Lançamentos!$C$4:$C$1048576,Base!CO$3,Lançamentos!$D$4:$D$1048576,Base!$CO$2)</f>
        <v>0</v>
      </c>
      <c r="CP14" s="18">
        <f>SUMIFS(Lançamentos!$L$4:$L$1048576,Lançamentos!$K$4:$K$1048576,Base!$A14,Lançamentos!$C$4:$C$1048576,Base!CP$3,Lançamentos!$D$4:$D$1048576,Base!$CO$2)</f>
        <v>0</v>
      </c>
      <c r="CQ14" s="18">
        <f>SUMIFS(Lançamentos!$L$4:$L$1048576,Lançamentos!$K$4:$K$1048576,Base!$A14,Lançamentos!$C$4:$C$1048576,Base!CQ$3,Lançamentos!$D$4:$D$1048576,Base!$CO$2)</f>
        <v>0</v>
      </c>
      <c r="CR14" s="18">
        <f>SUMIFS(Lançamentos!$L$4:$L$1048576,Lançamentos!$K$4:$K$1048576,Base!$A14,Lançamentos!$C$4:$C$1048576,Base!CR$3,Lançamentos!$D$4:$D$1048576,Base!$CO$2)</f>
        <v>0</v>
      </c>
      <c r="CS14" s="18">
        <f>SUMIFS(Lançamentos!$L$4:$L$1048576,Lançamentos!$K$4:$K$1048576,Base!$A14,Lançamentos!$C$4:$C$1048576,Base!CS$3,Lançamentos!$D$4:$D$1048576,Base!$CO$2)</f>
        <v>0</v>
      </c>
      <c r="CT14" s="18">
        <f>SUMIFS(Lançamentos!$L$4:$L$1048576,Lançamentos!$K$4:$K$1048576,Base!$A14,Lançamentos!$C$4:$C$1048576,Base!CT$3,Lançamentos!$D$4:$D$1048576,Base!$CO$2)</f>
        <v>0</v>
      </c>
      <c r="CU14" s="18">
        <f>SUMIFS(Lançamentos!$L$4:$L$1048576,Lançamentos!$K$4:$K$1048576,Base!$A14,Lançamentos!$C$4:$C$1048576,Base!CU$3,Lançamentos!$D$4:$D$1048576,Base!$CO$2)</f>
        <v>0</v>
      </c>
      <c r="CV14" s="18">
        <f>SUMIFS(Lançamentos!$L$4:$L$1048576,Lançamentos!$K$4:$K$1048576,Base!$A14,Lançamentos!$C$4:$C$1048576,Base!CV$3,Lançamentos!$D$4:$D$1048576,Base!$CO$2)</f>
        <v>0</v>
      </c>
      <c r="CW14" s="18">
        <f>SUMIFS(Lançamentos!$L$4:$L$1048576,Lançamentos!$K$4:$K$1048576,Base!$A14,Lançamentos!$C$4:$C$1048576,Base!CW$3,Lançamentos!$D$4:$D$1048576,Base!$CO$2)</f>
        <v>0</v>
      </c>
      <c r="CX14" s="18">
        <f>SUMIFS(Lançamentos!$L$4:$L$1048576,Lançamentos!$K$4:$K$1048576,Base!$A14,Lançamentos!$C$4:$C$1048576,Base!CX$3,Lançamentos!$D$4:$D$1048576,Base!$CO$2)</f>
        <v>0</v>
      </c>
      <c r="CY14" s="18">
        <f>SUMIFS(Lançamentos!$L$4:$L$1048576,Lançamentos!$K$4:$K$1048576,Base!$A14,Lançamentos!$C$4:$C$1048576,Base!CY$3,Lançamentos!$D$4:$D$1048576,Base!$CO$2)</f>
        <v>0</v>
      </c>
      <c r="CZ14" s="18">
        <f>SUMIFS(Lançamentos!$L$4:$L$1048576,Lançamentos!$K$4:$K$1048576,Base!$A14,Lançamentos!$C$4:$C$1048576,Base!CZ$3,Lançamentos!$D$4:$D$1048576,Base!$CO$2)</f>
        <v>0</v>
      </c>
      <c r="DA14" s="19">
        <f t="shared" si="22"/>
        <v>0</v>
      </c>
      <c r="DB14" s="18">
        <f>SUMIFS(Lançamentos!$L$4:$L$1048576,Lançamentos!$K$4:$K$1048576,Base!$A14,Lançamentos!$C$4:$C$1048576,Base!DB$3,Lançamentos!$D$4:$D$1048576,Base!$DB$2)</f>
        <v>0</v>
      </c>
      <c r="DC14" s="18">
        <f>SUMIFS(Lançamentos!$L$4:$L$1048576,Lançamentos!$K$4:$K$1048576,Base!$A14,Lançamentos!$C$4:$C$1048576,Base!DC$3,Lançamentos!$D$4:$D$1048576,Base!$DB$2)</f>
        <v>0</v>
      </c>
      <c r="DD14" s="18">
        <f>SUMIFS(Lançamentos!$L$4:$L$1048576,Lançamentos!$K$4:$K$1048576,Base!$A14,Lançamentos!$C$4:$C$1048576,Base!DD$3,Lançamentos!$D$4:$D$1048576,Base!$DB$2)</f>
        <v>0</v>
      </c>
      <c r="DE14" s="18">
        <f>SUMIFS(Lançamentos!$L$4:$L$1048576,Lançamentos!$K$4:$K$1048576,Base!$A14,Lançamentos!$C$4:$C$1048576,Base!DE$3,Lançamentos!$D$4:$D$1048576,Base!$DB$2)</f>
        <v>0</v>
      </c>
      <c r="DF14" s="18">
        <f>SUMIFS(Lançamentos!$L$4:$L$1048576,Lançamentos!$K$4:$K$1048576,Base!$A14,Lançamentos!$C$4:$C$1048576,Base!DF$3,Lançamentos!$D$4:$D$1048576,Base!$DB$2)</f>
        <v>0</v>
      </c>
      <c r="DG14" s="18">
        <f>SUMIFS(Lançamentos!$L$4:$L$1048576,Lançamentos!$K$4:$K$1048576,Base!$A14,Lançamentos!$C$4:$C$1048576,Base!DG$3,Lançamentos!$D$4:$D$1048576,Base!$DB$2)</f>
        <v>0</v>
      </c>
      <c r="DH14" s="18">
        <f>SUMIFS(Lançamentos!$L$4:$L$1048576,Lançamentos!$K$4:$K$1048576,Base!$A14,Lançamentos!$C$4:$C$1048576,Base!DH$3,Lançamentos!$D$4:$D$1048576,Base!$DB$2)</f>
        <v>0</v>
      </c>
      <c r="DI14" s="18">
        <f>SUMIFS(Lançamentos!$L$4:$L$1048576,Lançamentos!$K$4:$K$1048576,Base!$A14,Lançamentos!$C$4:$C$1048576,Base!DI$3,Lançamentos!$D$4:$D$1048576,Base!$DB$2)</f>
        <v>0</v>
      </c>
      <c r="DJ14" s="18">
        <f>SUMIFS(Lançamentos!$L$4:$L$1048576,Lançamentos!$K$4:$K$1048576,Base!$A14,Lançamentos!$C$4:$C$1048576,Base!DJ$3,Lançamentos!$D$4:$D$1048576,Base!$DB$2)</f>
        <v>0</v>
      </c>
      <c r="DK14" s="18">
        <f>SUMIFS(Lançamentos!$L$4:$L$1048576,Lançamentos!$K$4:$K$1048576,Base!$A14,Lançamentos!$C$4:$C$1048576,Base!DK$3,Lançamentos!$D$4:$D$1048576,Base!$DB$2)</f>
        <v>0</v>
      </c>
      <c r="DL14" s="18">
        <f>SUMIFS(Lançamentos!$L$4:$L$1048576,Lançamentos!$K$4:$K$1048576,Base!$A14,Lançamentos!$C$4:$C$1048576,Base!DL$3,Lançamentos!$D$4:$D$1048576,Base!$DB$2)</f>
        <v>0</v>
      </c>
      <c r="DM14" s="18">
        <f>SUMIFS(Lançamentos!$L$4:$L$1048576,Lançamentos!$K$4:$K$1048576,Base!$A14,Lançamentos!$C$4:$C$1048576,Base!DM$3,Lançamentos!$D$4:$D$1048576,Base!$DB$2)</f>
        <v>0</v>
      </c>
      <c r="DN14" s="19">
        <f t="shared" si="23"/>
        <v>0</v>
      </c>
      <c r="DO14" s="18">
        <f>SUMIFS(Lançamentos!$L$4:$L$1048576,Lançamentos!$K$4:$K$1048576,Base!$A14,Lançamentos!$C$4:$C$1048576,Base!DO$3,Lançamentos!$D$4:$D$1048576,Base!$DO$2)</f>
        <v>0</v>
      </c>
      <c r="DP14" s="18">
        <f>SUMIFS(Lançamentos!$L$4:$L$1048576,Lançamentos!$K$4:$K$1048576,Base!$A14,Lançamentos!$C$4:$C$1048576,Base!DP$3,Lançamentos!$D$4:$D$1048576,Base!$DO$2)</f>
        <v>0</v>
      </c>
      <c r="DQ14" s="18">
        <f>SUMIFS(Lançamentos!$L$4:$L$1048576,Lançamentos!$K$4:$K$1048576,Base!$A14,Lançamentos!$C$4:$C$1048576,Base!DQ$3,Lançamentos!$D$4:$D$1048576,Base!$DO$2)</f>
        <v>0</v>
      </c>
      <c r="DR14" s="18">
        <f>SUMIFS(Lançamentos!$L$4:$L$1048576,Lançamentos!$K$4:$K$1048576,Base!$A14,Lançamentos!$C$4:$C$1048576,Base!DR$3,Lançamentos!$D$4:$D$1048576,Base!$DO$2)</f>
        <v>0</v>
      </c>
      <c r="DS14" s="18">
        <f>SUMIFS(Lançamentos!$L$4:$L$1048576,Lançamentos!$K$4:$K$1048576,Base!$A14,Lançamentos!$C$4:$C$1048576,Base!DS$3,Lançamentos!$D$4:$D$1048576,Base!$DO$2)</f>
        <v>0</v>
      </c>
      <c r="DT14" s="18">
        <f>SUMIFS(Lançamentos!$L$4:$L$1048576,Lançamentos!$K$4:$K$1048576,Base!$A14,Lançamentos!$C$4:$C$1048576,Base!DT$3,Lançamentos!$D$4:$D$1048576,Base!$DO$2)</f>
        <v>0</v>
      </c>
      <c r="DU14" s="18">
        <f>SUMIFS(Lançamentos!$L$4:$L$1048576,Lançamentos!$K$4:$K$1048576,Base!$A14,Lançamentos!$C$4:$C$1048576,Base!DU$3,Lançamentos!$D$4:$D$1048576,Base!$DO$2)</f>
        <v>0</v>
      </c>
      <c r="DV14" s="18">
        <f>SUMIFS(Lançamentos!$L$4:$L$1048576,Lançamentos!$K$4:$K$1048576,Base!$A14,Lançamentos!$C$4:$C$1048576,Base!DV$3,Lançamentos!$D$4:$D$1048576,Base!$DO$2)</f>
        <v>0</v>
      </c>
      <c r="DW14" s="18">
        <f>SUMIFS(Lançamentos!$L$4:$L$1048576,Lançamentos!$K$4:$K$1048576,Base!$A14,Lançamentos!$C$4:$C$1048576,Base!DW$3,Lançamentos!$D$4:$D$1048576,Base!$DO$2)</f>
        <v>0</v>
      </c>
      <c r="DX14" s="18">
        <f>SUMIFS(Lançamentos!$L$4:$L$1048576,Lançamentos!$K$4:$K$1048576,Base!$A14,Lançamentos!$C$4:$C$1048576,Base!DX$3,Lançamentos!$D$4:$D$1048576,Base!$DO$2)</f>
        <v>0</v>
      </c>
      <c r="DY14" s="18">
        <f>SUMIFS(Lançamentos!$L$4:$L$1048576,Lançamentos!$K$4:$K$1048576,Base!$A14,Lançamentos!$C$4:$C$1048576,Base!DY$3,Lançamentos!$D$4:$D$1048576,Base!$DO$2)</f>
        <v>0</v>
      </c>
      <c r="DZ14" s="18">
        <f>SUMIFS(Lançamentos!$L$4:$L$1048576,Lançamentos!$K$4:$K$1048576,Base!$A14,Lançamentos!$C$4:$C$1048576,Base!DZ$3,Lançamentos!$D$4:$D$1048576,Base!$DO$2)</f>
        <v>0</v>
      </c>
      <c r="EA14" s="19">
        <f t="shared" si="24"/>
        <v>0</v>
      </c>
      <c r="EB14" s="18">
        <f>SUMIFS(Lançamentos!$L$4:$L$1048576,Lançamentos!$K$4:$K$1048576,Base!$A14,Lançamentos!$C$4:$C$1048576,Base!EB$3,Lançamentos!$D$4:$D$1048576,Base!$EB$2)</f>
        <v>0</v>
      </c>
      <c r="EC14" s="18">
        <f>SUMIFS(Lançamentos!$L$4:$L$1048576,Lançamentos!$K$4:$K$1048576,Base!$A14,Lançamentos!$C$4:$C$1048576,Base!EC$3,Lançamentos!$D$4:$D$1048576,Base!$EB$2)</f>
        <v>0</v>
      </c>
      <c r="ED14" s="18">
        <f>SUMIFS(Lançamentos!$L$4:$L$1048576,Lançamentos!$K$4:$K$1048576,Base!$A14,Lançamentos!$C$4:$C$1048576,Base!ED$3,Lançamentos!$D$4:$D$1048576,Base!$EB$2)</f>
        <v>0</v>
      </c>
      <c r="EE14" s="18">
        <f>SUMIFS(Lançamentos!$L$4:$L$1048576,Lançamentos!$K$4:$K$1048576,Base!$A14,Lançamentos!$C$4:$C$1048576,Base!EE$3,Lançamentos!$D$4:$D$1048576,Base!$EB$2)</f>
        <v>0</v>
      </c>
      <c r="EF14" s="18">
        <f>SUMIFS(Lançamentos!$L$4:$L$1048576,Lançamentos!$K$4:$K$1048576,Base!$A14,Lançamentos!$C$4:$C$1048576,Base!EF$3,Lançamentos!$D$4:$D$1048576,Base!$EB$2)</f>
        <v>0</v>
      </c>
      <c r="EG14" s="18">
        <f>SUMIFS(Lançamentos!$L$4:$L$1048576,Lançamentos!$K$4:$K$1048576,Base!$A14,Lançamentos!$C$4:$C$1048576,Base!EG$3,Lançamentos!$D$4:$D$1048576,Base!$EB$2)</f>
        <v>0</v>
      </c>
      <c r="EH14" s="18">
        <f>SUMIFS(Lançamentos!$L$4:$L$1048576,Lançamentos!$K$4:$K$1048576,Base!$A14,Lançamentos!$C$4:$C$1048576,Base!EH$3,Lançamentos!$D$4:$D$1048576,Base!$EB$2)</f>
        <v>0</v>
      </c>
      <c r="EI14" s="18">
        <f>SUMIFS(Lançamentos!$L$4:$L$1048576,Lançamentos!$K$4:$K$1048576,Base!$A14,Lançamentos!$C$4:$C$1048576,Base!EI$3,Lançamentos!$D$4:$D$1048576,Base!$EB$2)</f>
        <v>0</v>
      </c>
      <c r="EJ14" s="18">
        <f>SUMIFS(Lançamentos!$L$4:$L$1048576,Lançamentos!$K$4:$K$1048576,Base!$A14,Lançamentos!$C$4:$C$1048576,Base!EJ$3,Lançamentos!$D$4:$D$1048576,Base!$EB$2)</f>
        <v>0</v>
      </c>
      <c r="EK14" s="18">
        <f>SUMIFS(Lançamentos!$L$4:$L$1048576,Lançamentos!$K$4:$K$1048576,Base!$A14,Lançamentos!$C$4:$C$1048576,Base!EK$3,Lançamentos!$D$4:$D$1048576,Base!$EB$2)</f>
        <v>0</v>
      </c>
      <c r="EL14" s="18">
        <f>SUMIFS(Lançamentos!$L$4:$L$1048576,Lançamentos!$K$4:$K$1048576,Base!$A14,Lançamentos!$C$4:$C$1048576,Base!EL$3,Lançamentos!$D$4:$D$1048576,Base!$EB$2)</f>
        <v>0</v>
      </c>
      <c r="EM14" s="18">
        <f>SUMIFS(Lançamentos!$L$4:$L$1048576,Lançamentos!$K$4:$K$1048576,Base!$A14,Lançamentos!$C$4:$C$1048576,Base!EM$3,Lançamentos!$D$4:$D$1048576,Base!$EB$2)</f>
        <v>0</v>
      </c>
      <c r="EN14" s="19">
        <f t="shared" si="25"/>
        <v>0</v>
      </c>
      <c r="EO14" s="18">
        <f>SUMIFS(Lançamentos!$L$4:$L$1048576,Lançamentos!$K$4:$K$1048576,Base!$A14,Lançamentos!$C$4:$C$1048576,Base!EO$3,Lançamentos!$D$4:$D$1048576,Base!$EO$2)</f>
        <v>0</v>
      </c>
      <c r="EP14" s="18">
        <f>SUMIFS(Lançamentos!$L$4:$L$1048576,Lançamentos!$K$4:$K$1048576,Base!$A14,Lançamentos!$C$4:$C$1048576,Base!EP$3,Lançamentos!$D$4:$D$1048576,Base!$EO$2)</f>
        <v>0</v>
      </c>
      <c r="EQ14" s="18">
        <f>SUMIFS(Lançamentos!$L$4:$L$1048576,Lançamentos!$K$4:$K$1048576,Base!$A14,Lançamentos!$C$4:$C$1048576,Base!EQ$3,Lançamentos!$D$4:$D$1048576,Base!$EO$2)</f>
        <v>0</v>
      </c>
      <c r="ER14" s="18">
        <f>SUMIFS(Lançamentos!$L$4:$L$1048576,Lançamentos!$K$4:$K$1048576,Base!$A14,Lançamentos!$C$4:$C$1048576,Base!ER$3,Lançamentos!$D$4:$D$1048576,Base!$EO$2)</f>
        <v>0</v>
      </c>
      <c r="ES14" s="18">
        <f>SUMIFS(Lançamentos!$L$4:$L$1048576,Lançamentos!$K$4:$K$1048576,Base!$A14,Lançamentos!$C$4:$C$1048576,Base!ES$3,Lançamentos!$D$4:$D$1048576,Base!$EO$2)</f>
        <v>0</v>
      </c>
      <c r="ET14" s="18">
        <f>SUMIFS(Lançamentos!$L$4:$L$1048576,Lançamentos!$K$4:$K$1048576,Base!$A14,Lançamentos!$C$4:$C$1048576,Base!ET$3,Lançamentos!$D$4:$D$1048576,Base!$EO$2)</f>
        <v>0</v>
      </c>
      <c r="EU14" s="18">
        <f>SUMIFS(Lançamentos!$L$4:$L$1048576,Lançamentos!$K$4:$K$1048576,Base!$A14,Lançamentos!$C$4:$C$1048576,Base!EU$3,Lançamentos!$D$4:$D$1048576,Base!$EO$2)</f>
        <v>0</v>
      </c>
      <c r="EV14" s="18">
        <f>SUMIFS(Lançamentos!$L$4:$L$1048576,Lançamentos!$K$4:$K$1048576,Base!$A14,Lançamentos!$C$4:$C$1048576,Base!EV$3,Lançamentos!$D$4:$D$1048576,Base!$EO$2)</f>
        <v>0</v>
      </c>
      <c r="EW14" s="18">
        <f>SUMIFS(Lançamentos!$L$4:$L$1048576,Lançamentos!$K$4:$K$1048576,Base!$A14,Lançamentos!$C$4:$C$1048576,Base!EW$3,Lançamentos!$D$4:$D$1048576,Base!$EO$2)</f>
        <v>0</v>
      </c>
      <c r="EX14" s="18">
        <f>SUMIFS(Lançamentos!$L$4:$L$1048576,Lançamentos!$K$4:$K$1048576,Base!$A14,Lançamentos!$C$4:$C$1048576,Base!EX$3,Lançamentos!$D$4:$D$1048576,Base!$EO$2)</f>
        <v>0</v>
      </c>
      <c r="EY14" s="18">
        <f>SUMIFS(Lançamentos!$L$4:$L$1048576,Lançamentos!$K$4:$K$1048576,Base!$A14,Lançamentos!$C$4:$C$1048576,Base!EY$3,Lançamentos!$D$4:$D$1048576,Base!$EO$2)</f>
        <v>0</v>
      </c>
      <c r="EZ14" s="18">
        <f>SUMIFS(Lançamentos!$L$4:$L$1048576,Lançamentos!$K$4:$K$1048576,Base!$A14,Lançamentos!$C$4:$C$1048576,Base!EZ$3,Lançamentos!$D$4:$D$1048576,Base!$EO$2)</f>
        <v>0</v>
      </c>
      <c r="FA14" s="19">
        <f t="shared" si="26"/>
        <v>0</v>
      </c>
      <c r="FB14" s="18">
        <f>SUMIFS(Lançamentos!$L$4:$L$1048576,Lançamentos!$K$4:$K$1048576,Base!$A14,Lançamentos!$C$4:$C$1048576,Base!FB$3,Lançamentos!$D$4:$D$1048576,Base!$FB$2)</f>
        <v>0</v>
      </c>
      <c r="FC14" s="18">
        <f>SUMIFS(Lançamentos!$L$4:$L$1048576,Lançamentos!$K$4:$K$1048576,Base!$A14,Lançamentos!$C$4:$C$1048576,Base!FC$3,Lançamentos!$D$4:$D$1048576,Base!$FB$2)</f>
        <v>0</v>
      </c>
      <c r="FD14" s="18">
        <f>SUMIFS(Lançamentos!$L$4:$L$1048576,Lançamentos!$K$4:$K$1048576,Base!$A14,Lançamentos!$C$4:$C$1048576,Base!FD$3,Lançamentos!$D$4:$D$1048576,Base!$FB$2)</f>
        <v>0</v>
      </c>
      <c r="FE14" s="18">
        <f>SUMIFS(Lançamentos!$L$4:$L$1048576,Lançamentos!$K$4:$K$1048576,Base!$A14,Lançamentos!$C$4:$C$1048576,Base!FE$3,Lançamentos!$D$4:$D$1048576,Base!$FB$2)</f>
        <v>0</v>
      </c>
      <c r="FF14" s="18">
        <f>SUMIFS(Lançamentos!$L$4:$L$1048576,Lançamentos!$K$4:$K$1048576,Base!$A14,Lançamentos!$C$4:$C$1048576,Base!FF$3,Lançamentos!$D$4:$D$1048576,Base!$FB$2)</f>
        <v>0</v>
      </c>
      <c r="FG14" s="18">
        <f>SUMIFS(Lançamentos!$L$4:$L$1048576,Lançamentos!$K$4:$K$1048576,Base!$A14,Lançamentos!$C$4:$C$1048576,Base!FG$3,Lançamentos!$D$4:$D$1048576,Base!$FB$2)</f>
        <v>0</v>
      </c>
      <c r="FH14" s="18">
        <f>SUMIFS(Lançamentos!$L$4:$L$1048576,Lançamentos!$K$4:$K$1048576,Base!$A14,Lançamentos!$C$4:$C$1048576,Base!FH$3,Lançamentos!$D$4:$D$1048576,Base!$FB$2)</f>
        <v>0</v>
      </c>
      <c r="FI14" s="18">
        <f>SUMIFS(Lançamentos!$L$4:$L$1048576,Lançamentos!$K$4:$K$1048576,Base!$A14,Lançamentos!$C$4:$C$1048576,Base!FI$3,Lançamentos!$D$4:$D$1048576,Base!$FB$2)</f>
        <v>0</v>
      </c>
      <c r="FJ14" s="18">
        <f>SUMIFS(Lançamentos!$L$4:$L$1048576,Lançamentos!$K$4:$K$1048576,Base!$A14,Lançamentos!$C$4:$C$1048576,Base!FJ$3,Lançamentos!$D$4:$D$1048576,Base!$FB$2)</f>
        <v>0</v>
      </c>
      <c r="FK14" s="18">
        <f>SUMIFS(Lançamentos!$L$4:$L$1048576,Lançamentos!$K$4:$K$1048576,Base!$A14,Lançamentos!$C$4:$C$1048576,Base!FK$3,Lançamentos!$D$4:$D$1048576,Base!$FB$2)</f>
        <v>0</v>
      </c>
      <c r="FL14" s="18">
        <f>SUMIFS(Lançamentos!$L$4:$L$1048576,Lançamentos!$K$4:$K$1048576,Base!$A14,Lançamentos!$C$4:$C$1048576,Base!FL$3,Lançamentos!$D$4:$D$1048576,Base!$FB$2)</f>
        <v>0</v>
      </c>
      <c r="FM14" s="18">
        <f>SUMIFS(Lançamentos!$L$4:$L$1048576,Lançamentos!$K$4:$K$1048576,Base!$A14,Lançamentos!$C$4:$C$1048576,Base!FM$3,Lançamentos!$D$4:$D$1048576,Base!$FB$2)</f>
        <v>0</v>
      </c>
      <c r="FN14" s="19">
        <f t="shared" si="27"/>
        <v>0</v>
      </c>
      <c r="FO14" s="18">
        <f>SUMIFS(Lançamentos!$L$4:$L$1048576,Lançamentos!$K$4:$K$1048576,Base!$A14,Lançamentos!$C$4:$C$1048576,Base!FO$3,Lançamentos!$D$4:$D$1048576,Base!$FO$2)</f>
        <v>0</v>
      </c>
      <c r="FP14" s="18">
        <f>SUMIFS(Lançamentos!$L$4:$L$1048576,Lançamentos!$K$4:$K$1048576,Base!$A14,Lançamentos!$C$4:$C$1048576,Base!FP$3,Lançamentos!$D$4:$D$1048576,Base!$FO$2)</f>
        <v>0</v>
      </c>
      <c r="FQ14" s="18">
        <f>SUMIFS(Lançamentos!$L$4:$L$1048576,Lançamentos!$K$4:$K$1048576,Base!$A14,Lançamentos!$C$4:$C$1048576,Base!FQ$3,Lançamentos!$D$4:$D$1048576,Base!$FO$2)</f>
        <v>0</v>
      </c>
      <c r="FR14" s="18">
        <f>SUMIFS(Lançamentos!$L$4:$L$1048576,Lançamentos!$K$4:$K$1048576,Base!$A14,Lançamentos!$C$4:$C$1048576,Base!FR$3,Lançamentos!$D$4:$D$1048576,Base!$FO$2)</f>
        <v>0</v>
      </c>
      <c r="FS14" s="18">
        <f>SUMIFS(Lançamentos!$L$4:$L$1048576,Lançamentos!$K$4:$K$1048576,Base!$A14,Lançamentos!$C$4:$C$1048576,Base!FS$3,Lançamentos!$D$4:$D$1048576,Base!$FO$2)</f>
        <v>0</v>
      </c>
      <c r="FT14" s="18">
        <f>SUMIFS(Lançamentos!$L$4:$L$1048576,Lançamentos!$K$4:$K$1048576,Base!$A14,Lançamentos!$C$4:$C$1048576,Base!FT$3,Lançamentos!$D$4:$D$1048576,Base!$FO$2)</f>
        <v>0</v>
      </c>
      <c r="FU14" s="18">
        <f>SUMIFS(Lançamentos!$L$4:$L$1048576,Lançamentos!$K$4:$K$1048576,Base!$A14,Lançamentos!$C$4:$C$1048576,Base!FU$3,Lançamentos!$D$4:$D$1048576,Base!$FO$2)</f>
        <v>0</v>
      </c>
      <c r="FV14" s="18">
        <f>SUMIFS(Lançamentos!$L$4:$L$1048576,Lançamentos!$K$4:$K$1048576,Base!$A14,Lançamentos!$C$4:$C$1048576,Base!FV$3,Lançamentos!$D$4:$D$1048576,Base!$FO$2)</f>
        <v>0</v>
      </c>
      <c r="FW14" s="18">
        <f>SUMIFS(Lançamentos!$L$4:$L$1048576,Lançamentos!$K$4:$K$1048576,Base!$A14,Lançamentos!$C$4:$C$1048576,Base!FW$3,Lançamentos!$D$4:$D$1048576,Base!$FO$2)</f>
        <v>0</v>
      </c>
      <c r="FX14" s="18">
        <f>SUMIFS(Lançamentos!$L$4:$L$1048576,Lançamentos!$K$4:$K$1048576,Base!$A14,Lançamentos!$C$4:$C$1048576,Base!FX$3,Lançamentos!$D$4:$D$1048576,Base!$FO$2)</f>
        <v>0</v>
      </c>
      <c r="FY14" s="18">
        <f>SUMIFS(Lançamentos!$L$4:$L$1048576,Lançamentos!$K$4:$K$1048576,Base!$A14,Lançamentos!$C$4:$C$1048576,Base!FY$3,Lançamentos!$D$4:$D$1048576,Base!$FO$2)</f>
        <v>0</v>
      </c>
      <c r="FZ14" s="18">
        <f>SUMIFS(Lançamentos!$L$4:$L$1048576,Lançamentos!$K$4:$K$1048576,Base!$A14,Lançamentos!$C$4:$C$1048576,Base!FZ$3,Lançamentos!$D$4:$D$1048576,Base!$FO$2)</f>
        <v>0</v>
      </c>
      <c r="GA14" s="19">
        <f t="shared" si="28"/>
        <v>0</v>
      </c>
      <c r="GB14" s="18">
        <f>SUMIFS(Lançamentos!$L$4:$L$1048576,Lançamentos!$K$4:$K$1048576,Base!$A14,Lançamentos!$C$4:$C$1048576,Base!GB$3,Lançamentos!$D$4:$D$1048576,Base!$GB$2)</f>
        <v>0</v>
      </c>
      <c r="GC14" s="18">
        <f>SUMIFS(Lançamentos!$L$4:$L$1048576,Lançamentos!$K$4:$K$1048576,Base!$A14,Lançamentos!$C$4:$C$1048576,Base!GC$3,Lançamentos!$D$4:$D$1048576,Base!$GB$2)</f>
        <v>0</v>
      </c>
      <c r="GD14" s="18">
        <f>SUMIFS(Lançamentos!$L$4:$L$1048576,Lançamentos!$K$4:$K$1048576,Base!$A14,Lançamentos!$C$4:$C$1048576,Base!GD$3,Lançamentos!$D$4:$D$1048576,Base!$GB$2)</f>
        <v>0</v>
      </c>
      <c r="GE14" s="18">
        <f>SUMIFS(Lançamentos!$L$4:$L$1048576,Lançamentos!$K$4:$K$1048576,Base!$A14,Lançamentos!$C$4:$C$1048576,Base!GE$3,Lançamentos!$D$4:$D$1048576,Base!$GB$2)</f>
        <v>0</v>
      </c>
      <c r="GF14" s="18">
        <f>SUMIFS(Lançamentos!$L$4:$L$1048576,Lançamentos!$K$4:$K$1048576,Base!$A14,Lançamentos!$C$4:$C$1048576,Base!GF$3,Lançamentos!$D$4:$D$1048576,Base!$GB$2)</f>
        <v>0</v>
      </c>
      <c r="GG14" s="18">
        <f>SUMIFS(Lançamentos!$L$4:$L$1048576,Lançamentos!$K$4:$K$1048576,Base!$A14,Lançamentos!$C$4:$C$1048576,Base!GG$3,Lançamentos!$D$4:$D$1048576,Base!$GB$2)</f>
        <v>0</v>
      </c>
      <c r="GH14" s="18">
        <f>SUMIFS(Lançamentos!$L$4:$L$1048576,Lançamentos!$K$4:$K$1048576,Base!$A14,Lançamentos!$C$4:$C$1048576,Base!GH$3,Lançamentos!$D$4:$D$1048576,Base!$GB$2)</f>
        <v>0</v>
      </c>
      <c r="GI14" s="18">
        <f>SUMIFS(Lançamentos!$L$4:$L$1048576,Lançamentos!$K$4:$K$1048576,Base!$A14,Lançamentos!$C$4:$C$1048576,Base!GI$3,Lançamentos!$D$4:$D$1048576,Base!$GB$2)</f>
        <v>0</v>
      </c>
      <c r="GJ14" s="18">
        <f>SUMIFS(Lançamentos!$L$4:$L$1048576,Lançamentos!$K$4:$K$1048576,Base!$A14,Lançamentos!$C$4:$C$1048576,Base!GJ$3,Lançamentos!$D$4:$D$1048576,Base!$GB$2)</f>
        <v>0</v>
      </c>
      <c r="GK14" s="18">
        <f>SUMIFS(Lançamentos!$L$4:$L$1048576,Lançamentos!$K$4:$K$1048576,Base!$A14,Lançamentos!$C$4:$C$1048576,Base!GK$3,Lançamentos!$D$4:$D$1048576,Base!$GB$2)</f>
        <v>0</v>
      </c>
      <c r="GL14" s="18">
        <f>SUMIFS(Lançamentos!$L$4:$L$1048576,Lançamentos!$K$4:$K$1048576,Base!$A14,Lançamentos!$C$4:$C$1048576,Base!GL$3,Lançamentos!$D$4:$D$1048576,Base!$GB$2)</f>
        <v>0</v>
      </c>
      <c r="GM14" s="18">
        <f>SUMIFS(Lançamentos!$L$4:$L$1048576,Lançamentos!$K$4:$K$1048576,Base!$A14,Lançamentos!$C$4:$C$1048576,Base!GM$3,Lançamentos!$D$4:$D$1048576,Base!$GB$2)</f>
        <v>0</v>
      </c>
      <c r="GN14" s="19">
        <f t="shared" si="29"/>
        <v>0</v>
      </c>
      <c r="GP14" s="9">
        <v>2033</v>
      </c>
    </row>
    <row r="15" spans="1:209" ht="18.75">
      <c r="A15" s="17" t="str">
        <f>IF(Lançamentos!A14="","",Lançamentos!A14)</f>
        <v>Custos gerados após as vendas</v>
      </c>
      <c r="B15" s="18">
        <f>SUMIFS(Lançamentos!$L$4:$L$1048576,Lançamentos!$K$4:$K$1048576,Base!$A15,Lançamentos!$C$4:$C$1048576,Base!B$3,Lançamentos!$D$4:$D$1048576,Base!$B$2)</f>
        <v>0</v>
      </c>
      <c r="C15" s="18">
        <f>SUMIFS(Lançamentos!$L$4:$L$1048576,Lançamentos!$K$4:$K$1048576,Base!$A15,Lançamentos!$C$4:$C$1048576,Base!C$3,Lançamentos!$D$4:$D$1048576,Base!$B$2)</f>
        <v>0</v>
      </c>
      <c r="D15" s="18">
        <f>SUMIFS(Lançamentos!$L$4:$L$1048576,Lançamentos!$K$4:$K$1048576,Base!$A15,Lançamentos!$C$4:$C$1048576,Base!D$3,Lançamentos!$D$4:$D$1048576,Base!$B$2)</f>
        <v>0</v>
      </c>
      <c r="E15" s="18">
        <f>SUMIFS(Lançamentos!$L$4:$L$1048576,Lançamentos!$K$4:$K$1048576,Base!$A15,Lançamentos!$C$4:$C$1048576,Base!E$3,Lançamentos!$D$4:$D$1048576,Base!$B$2)</f>
        <v>0</v>
      </c>
      <c r="F15" s="18">
        <f>SUMIFS(Lançamentos!$L$4:$L$1048576,Lançamentos!$K$4:$K$1048576,Base!$A15,Lançamentos!$C$4:$C$1048576,Base!F$3,Lançamentos!$D$4:$D$1048576,Base!$B$2)</f>
        <v>0</v>
      </c>
      <c r="G15" s="18">
        <f>SUMIFS(Lançamentos!$L$4:$L$1048576,Lançamentos!$K$4:$K$1048576,Base!$A15,Lançamentos!$C$4:$C$1048576,Base!G$3,Lançamentos!$D$4:$D$1048576,Base!$B$2)</f>
        <v>0</v>
      </c>
      <c r="H15" s="18">
        <f>SUMIFS(Lançamentos!$L$4:$L$1048576,Lançamentos!$K$4:$K$1048576,Base!$A15,Lançamentos!$C$4:$C$1048576,Base!H$3,Lançamentos!$D$4:$D$1048576,Base!$B$2)</f>
        <v>0</v>
      </c>
      <c r="I15" s="18">
        <f>SUMIFS(Lançamentos!$L$4:$L$1048576,Lançamentos!$K$4:$K$1048576,Base!$A15,Lançamentos!$C$4:$C$1048576,Base!I$3,Lançamentos!$D$4:$D$1048576,Base!$B$2)</f>
        <v>0</v>
      </c>
      <c r="J15" s="18">
        <f>SUMIFS(Lançamentos!$L$4:$L$1048576,Lançamentos!$K$4:$K$1048576,Base!$A15,Lançamentos!$C$4:$C$1048576,Base!J$3,Lançamentos!$D$4:$D$1048576,Base!$B$2)</f>
        <v>0</v>
      </c>
      <c r="K15" s="18">
        <f>SUMIFS(Lançamentos!$L$4:$L$1048576,Lançamentos!$K$4:$K$1048576,Base!$A15,Lançamentos!$C$4:$C$1048576,Base!K$3,Lançamentos!$D$4:$D$1048576,Base!$B$2)</f>
        <v>0</v>
      </c>
      <c r="L15" s="18">
        <f>SUMIFS(Lançamentos!$L$4:$L$1048576,Lançamentos!$K$4:$K$1048576,Base!$A15,Lançamentos!$C$4:$C$1048576,Base!L$3,Lançamentos!$D$4:$D$1048576,Base!$B$2)</f>
        <v>0</v>
      </c>
      <c r="M15" s="18">
        <f>SUMIFS(Lançamentos!$L$4:$L$1048576,Lançamentos!$K$4:$K$1048576,Base!$A15,Lançamentos!$C$4:$C$1048576,Base!M$3,Lançamentos!$D$4:$D$1048576,Base!$B$2)</f>
        <v>0</v>
      </c>
      <c r="N15" s="19">
        <f t="shared" si="15"/>
        <v>0</v>
      </c>
      <c r="O15" s="18">
        <f>SUMIFS(Lançamentos!$L$4:$L$1048576,Lançamentos!$K$4:$K$1048576,Base!$A15,Lançamentos!$C$4:$C$1048576,Base!O$3,Lançamentos!$D$4:$D$1048576,Base!$O$2)</f>
        <v>0</v>
      </c>
      <c r="P15" s="18">
        <f>SUMIFS(Lançamentos!$L$4:$L$1048576,Lançamentos!$K$4:$K$1048576,Base!$A15,Lançamentos!$C$4:$C$1048576,Base!P$3,Lançamentos!$D$4:$D$1048576,Base!$O$2)</f>
        <v>0</v>
      </c>
      <c r="Q15" s="18">
        <f>SUMIFS(Lançamentos!$L$4:$L$1048576,Lançamentos!$K$4:$K$1048576,Base!$A15,Lançamentos!$C$4:$C$1048576,Base!Q$3,Lançamentos!$D$4:$D$1048576,Base!$O$2)</f>
        <v>0</v>
      </c>
      <c r="R15" s="18">
        <f>SUMIFS(Lançamentos!$L$4:$L$1048576,Lançamentos!$K$4:$K$1048576,Base!$A15,Lançamentos!$C$4:$C$1048576,Base!R$3,Lançamentos!$D$4:$D$1048576,Base!$O$2)</f>
        <v>0</v>
      </c>
      <c r="S15" s="18">
        <f>SUMIFS(Lançamentos!$L$4:$L$1048576,Lançamentos!$K$4:$K$1048576,Base!$A15,Lançamentos!$C$4:$C$1048576,Base!S$3,Lançamentos!$D$4:$D$1048576,Base!$O$2)</f>
        <v>0</v>
      </c>
      <c r="T15" s="18">
        <f>SUMIFS(Lançamentos!$L$4:$L$1048576,Lançamentos!$K$4:$K$1048576,Base!$A15,Lançamentos!$C$4:$C$1048576,Base!T$3,Lançamentos!$D$4:$D$1048576,Base!$O$2)</f>
        <v>0</v>
      </c>
      <c r="U15" s="18">
        <f>SUMIFS(Lançamentos!$L$4:$L$1048576,Lançamentos!$K$4:$K$1048576,Base!$A15,Lançamentos!$C$4:$C$1048576,Base!U$3,Lançamentos!$D$4:$D$1048576,Base!$O$2)</f>
        <v>0</v>
      </c>
      <c r="V15" s="18">
        <f>SUMIFS(Lançamentos!$L$4:$L$1048576,Lançamentos!$K$4:$K$1048576,Base!$A15,Lançamentos!$C$4:$C$1048576,Base!V$3,Lançamentos!$D$4:$D$1048576,Base!$O$2)</f>
        <v>0</v>
      </c>
      <c r="W15" s="18">
        <f>SUMIFS(Lançamentos!$L$4:$L$1048576,Lançamentos!$K$4:$K$1048576,Base!$A15,Lançamentos!$C$4:$C$1048576,Base!W$3,Lançamentos!$D$4:$D$1048576,Base!$O$2)</f>
        <v>0</v>
      </c>
      <c r="X15" s="18">
        <f>SUMIFS(Lançamentos!$L$4:$L$1048576,Lançamentos!$K$4:$K$1048576,Base!$A15,Lançamentos!$C$4:$C$1048576,Base!X$3,Lançamentos!$D$4:$D$1048576,Base!$O$2)</f>
        <v>0</v>
      </c>
      <c r="Y15" s="18">
        <f>SUMIFS(Lançamentos!$L$4:$L$1048576,Lançamentos!$K$4:$K$1048576,Base!$A15,Lançamentos!$C$4:$C$1048576,Base!Y$3,Lançamentos!$D$4:$D$1048576,Base!$O$2)</f>
        <v>0</v>
      </c>
      <c r="Z15" s="18">
        <f>SUMIFS(Lançamentos!$L$4:$L$1048576,Lançamentos!$K$4:$K$1048576,Base!$A15,Lançamentos!$C$4:$C$1048576,Base!Z$3,Lançamentos!$D$4:$D$1048576,Base!$O$2)</f>
        <v>0</v>
      </c>
      <c r="AA15" s="19">
        <f t="shared" si="16"/>
        <v>0</v>
      </c>
      <c r="AB15" s="18">
        <f>SUMIFS(Lançamentos!$L$4:$L$1048576,Lançamentos!$K$4:$K$1048576,Base!$A15,Lançamentos!$C$4:$C$1048576,Base!AB$3,Lançamentos!$D$4:$D$1048576,Base!$AB$2)</f>
        <v>0</v>
      </c>
      <c r="AC15" s="18">
        <f>SUMIFS(Lançamentos!$L$4:$L$1048576,Lançamentos!$K$4:$K$1048576,Base!$A15,Lançamentos!$C$4:$C$1048576,Base!AC$3,Lançamentos!$D$4:$D$1048576,Base!$AB$2)</f>
        <v>0</v>
      </c>
      <c r="AD15" s="18">
        <f>SUMIFS(Lançamentos!$L$4:$L$1048576,Lançamentos!$K$4:$K$1048576,Base!$A15,Lançamentos!$C$4:$C$1048576,Base!AD$3,Lançamentos!$D$4:$D$1048576,Base!$AB$2)</f>
        <v>0</v>
      </c>
      <c r="AE15" s="18">
        <f>SUMIFS(Lançamentos!$L$4:$L$1048576,Lançamentos!$K$4:$K$1048576,Base!$A15,Lançamentos!$C$4:$C$1048576,Base!AE$3,Lançamentos!$D$4:$D$1048576,Base!$AB$2)</f>
        <v>0</v>
      </c>
      <c r="AF15" s="18">
        <f>SUMIFS(Lançamentos!$L$4:$L$1048576,Lançamentos!$K$4:$K$1048576,Base!$A15,Lançamentos!$C$4:$C$1048576,Base!AF$3,Lançamentos!$D$4:$D$1048576,Base!$AB$2)</f>
        <v>0</v>
      </c>
      <c r="AG15" s="18">
        <f>SUMIFS(Lançamentos!$L$4:$L$1048576,Lançamentos!$K$4:$K$1048576,Base!$A15,Lançamentos!$C$4:$C$1048576,Base!AG$3,Lançamentos!$D$4:$D$1048576,Base!$AB$2)</f>
        <v>0</v>
      </c>
      <c r="AH15" s="18">
        <f>SUMIFS(Lançamentos!$L$4:$L$1048576,Lançamentos!$K$4:$K$1048576,Base!$A15,Lançamentos!$C$4:$C$1048576,Base!AH$3,Lançamentos!$D$4:$D$1048576,Base!$AB$2)</f>
        <v>0</v>
      </c>
      <c r="AI15" s="18">
        <f>SUMIFS(Lançamentos!$L$4:$L$1048576,Lançamentos!$K$4:$K$1048576,Base!$A15,Lançamentos!$C$4:$C$1048576,Base!AI$3,Lançamentos!$D$4:$D$1048576,Base!$AB$2)</f>
        <v>0</v>
      </c>
      <c r="AJ15" s="18">
        <f>SUMIFS(Lançamentos!$L$4:$L$1048576,Lançamentos!$K$4:$K$1048576,Base!$A15,Lançamentos!$C$4:$C$1048576,Base!AJ$3,Lançamentos!$D$4:$D$1048576,Base!$AB$2)</f>
        <v>0</v>
      </c>
      <c r="AK15" s="18">
        <f>SUMIFS(Lançamentos!$L$4:$L$1048576,Lançamentos!$K$4:$K$1048576,Base!$A15,Lançamentos!$C$4:$C$1048576,Base!AK$3,Lançamentos!$D$4:$D$1048576,Base!$AB$2)</f>
        <v>0</v>
      </c>
      <c r="AL15" s="18">
        <f>SUMIFS(Lançamentos!$L$4:$L$1048576,Lançamentos!$K$4:$K$1048576,Base!$A15,Lançamentos!$C$4:$C$1048576,Base!AL$3,Lançamentos!$D$4:$D$1048576,Base!$AB$2)</f>
        <v>0</v>
      </c>
      <c r="AM15" s="18">
        <f>SUMIFS(Lançamentos!$L$4:$L$1048576,Lançamentos!$K$4:$K$1048576,Base!$A15,Lançamentos!$C$4:$C$1048576,Base!AM$3,Lançamentos!$D$4:$D$1048576,Base!$AB$2)</f>
        <v>0</v>
      </c>
      <c r="AN15" s="19">
        <f t="shared" si="17"/>
        <v>0</v>
      </c>
      <c r="AO15" s="18">
        <f>SUMIFS(Lançamentos!$L$4:$L$1048576,Lançamentos!$K$4:$K$1048576,Base!$A15,Lançamentos!$C$4:$C$1048576,Base!AO$3,Lançamentos!$D$4:$D$1048576,Base!$AO$2)</f>
        <v>0</v>
      </c>
      <c r="AP15" s="18">
        <f>SUMIFS(Lançamentos!$L$4:$L$1048576,Lançamentos!$K$4:$K$1048576,Base!$A15,Lançamentos!$C$4:$C$1048576,Base!AP$3,Lançamentos!$D$4:$D$1048576,Base!$AO$2)</f>
        <v>0</v>
      </c>
      <c r="AQ15" s="18">
        <f>SUMIFS(Lançamentos!$L$4:$L$1048576,Lançamentos!$K$4:$K$1048576,Base!$A15,Lançamentos!$C$4:$C$1048576,Base!AQ$3,Lançamentos!$D$4:$D$1048576,Base!$AO$2)</f>
        <v>0</v>
      </c>
      <c r="AR15" s="18">
        <f>SUMIFS(Lançamentos!$L$4:$L$1048576,Lançamentos!$K$4:$K$1048576,Base!$A15,Lançamentos!$C$4:$C$1048576,Base!AR$3,Lançamentos!$D$4:$D$1048576,Base!$AO$2)</f>
        <v>0</v>
      </c>
      <c r="AS15" s="18">
        <f>SUMIFS(Lançamentos!$L$4:$L$1048576,Lançamentos!$K$4:$K$1048576,Base!$A15,Lançamentos!$C$4:$C$1048576,Base!AS$3,Lançamentos!$D$4:$D$1048576,Base!$AO$2)</f>
        <v>0</v>
      </c>
      <c r="AT15" s="18">
        <f>SUMIFS(Lançamentos!$L$4:$L$1048576,Lançamentos!$K$4:$K$1048576,Base!$A15,Lançamentos!$C$4:$C$1048576,Base!AT$3,Lançamentos!$D$4:$D$1048576,Base!$AO$2)</f>
        <v>0</v>
      </c>
      <c r="AU15" s="18">
        <f>SUMIFS(Lançamentos!$L$4:$L$1048576,Lançamentos!$K$4:$K$1048576,Base!$A15,Lançamentos!$C$4:$C$1048576,Base!AU$3,Lançamentos!$D$4:$D$1048576,Base!$AO$2)</f>
        <v>0</v>
      </c>
      <c r="AV15" s="18">
        <f>SUMIFS(Lançamentos!$L$4:$L$1048576,Lançamentos!$K$4:$K$1048576,Base!$A15,Lançamentos!$C$4:$C$1048576,Base!AV$3,Lançamentos!$D$4:$D$1048576,Base!$AO$2)</f>
        <v>0</v>
      </c>
      <c r="AW15" s="18">
        <f>SUMIFS(Lançamentos!$L$4:$L$1048576,Lançamentos!$K$4:$K$1048576,Base!$A15,Lançamentos!$C$4:$C$1048576,Base!AW$3,Lançamentos!$D$4:$D$1048576,Base!$AO$2)</f>
        <v>0</v>
      </c>
      <c r="AX15" s="18">
        <f>SUMIFS(Lançamentos!$L$4:$L$1048576,Lançamentos!$K$4:$K$1048576,Base!$A15,Lançamentos!$C$4:$C$1048576,Base!AX$3,Lançamentos!$D$4:$D$1048576,Base!$AO$2)</f>
        <v>0</v>
      </c>
      <c r="AY15" s="18">
        <f>SUMIFS(Lançamentos!$L$4:$L$1048576,Lançamentos!$K$4:$K$1048576,Base!$A15,Lançamentos!$C$4:$C$1048576,Base!AY$3,Lançamentos!$D$4:$D$1048576,Base!$AO$2)</f>
        <v>0</v>
      </c>
      <c r="AZ15" s="18">
        <f>SUMIFS(Lançamentos!$L$4:$L$1048576,Lançamentos!$K$4:$K$1048576,Base!$A15,Lançamentos!$C$4:$C$1048576,Base!AZ$3,Lançamentos!$D$4:$D$1048576,Base!$AO$2)</f>
        <v>0</v>
      </c>
      <c r="BA15" s="19">
        <f t="shared" si="18"/>
        <v>0</v>
      </c>
      <c r="BB15" s="18">
        <f>SUMIFS(Lançamentos!$L$4:$L$1048576,Lançamentos!$K$4:$K$1048576,Base!$A15,Lançamentos!$C$4:$C$1048576,Base!BB$3,Lançamentos!$D$4:$D$1048576,Base!$BB$2)</f>
        <v>0</v>
      </c>
      <c r="BC15" s="18">
        <f>SUMIFS(Lançamentos!$L$4:$L$1048576,Lançamentos!$K$4:$K$1048576,Base!$A15,Lançamentos!$C$4:$C$1048576,Base!BC$3,Lançamentos!$D$4:$D$1048576,Base!$BB$2)</f>
        <v>0</v>
      </c>
      <c r="BD15" s="18">
        <f>SUMIFS(Lançamentos!$L$4:$L$1048576,Lançamentos!$K$4:$K$1048576,Base!$A15,Lançamentos!$C$4:$C$1048576,Base!BD$3,Lançamentos!$D$4:$D$1048576,Base!$BB$2)</f>
        <v>0</v>
      </c>
      <c r="BE15" s="18">
        <f>SUMIFS(Lançamentos!$L$4:$L$1048576,Lançamentos!$K$4:$K$1048576,Base!$A15,Lançamentos!$C$4:$C$1048576,Base!BE$3,Lançamentos!$D$4:$D$1048576,Base!$BB$2)</f>
        <v>0</v>
      </c>
      <c r="BF15" s="18">
        <f>SUMIFS(Lançamentos!$L$4:$L$1048576,Lançamentos!$K$4:$K$1048576,Base!$A15,Lançamentos!$C$4:$C$1048576,Base!BF$3,Lançamentos!$D$4:$D$1048576,Base!$BB$2)</f>
        <v>0</v>
      </c>
      <c r="BG15" s="18">
        <f>SUMIFS(Lançamentos!$L$4:$L$1048576,Lançamentos!$K$4:$K$1048576,Base!$A15,Lançamentos!$C$4:$C$1048576,Base!BG$3,Lançamentos!$D$4:$D$1048576,Base!$BB$2)</f>
        <v>0</v>
      </c>
      <c r="BH15" s="18">
        <f>SUMIFS(Lançamentos!$L$4:$L$1048576,Lançamentos!$K$4:$K$1048576,Base!$A15,Lançamentos!$C$4:$C$1048576,Base!BH$3,Lançamentos!$D$4:$D$1048576,Base!$BB$2)</f>
        <v>0</v>
      </c>
      <c r="BI15" s="18">
        <f>SUMIFS(Lançamentos!$L$4:$L$1048576,Lançamentos!$K$4:$K$1048576,Base!$A15,Lançamentos!$C$4:$C$1048576,Base!BI$3,Lançamentos!$D$4:$D$1048576,Base!$BB$2)</f>
        <v>0</v>
      </c>
      <c r="BJ15" s="18">
        <f>SUMIFS(Lançamentos!$L$4:$L$1048576,Lançamentos!$K$4:$K$1048576,Base!$A15,Lançamentos!$C$4:$C$1048576,Base!BJ$3,Lançamentos!$D$4:$D$1048576,Base!$BB$2)</f>
        <v>0</v>
      </c>
      <c r="BK15" s="18">
        <f>SUMIFS(Lançamentos!$L$4:$L$1048576,Lançamentos!$K$4:$K$1048576,Base!$A15,Lançamentos!$C$4:$C$1048576,Base!BK$3,Lançamentos!$D$4:$D$1048576,Base!$BB$2)</f>
        <v>0</v>
      </c>
      <c r="BL15" s="18">
        <f>SUMIFS(Lançamentos!$L$4:$L$1048576,Lançamentos!$K$4:$K$1048576,Base!$A15,Lançamentos!$C$4:$C$1048576,Base!BL$3,Lançamentos!$D$4:$D$1048576,Base!$BB$2)</f>
        <v>0</v>
      </c>
      <c r="BM15" s="18">
        <f>SUMIFS(Lançamentos!$L$4:$L$1048576,Lançamentos!$K$4:$K$1048576,Base!$A15,Lançamentos!$C$4:$C$1048576,Base!BM$3,Lançamentos!$D$4:$D$1048576,Base!$BB$2)</f>
        <v>0</v>
      </c>
      <c r="BN15" s="19">
        <f t="shared" si="19"/>
        <v>0</v>
      </c>
      <c r="BO15" s="18">
        <f>SUMIFS(Lançamentos!$L$4:$L$1048576,Lançamentos!$K$4:$K$1048576,Base!$A15,Lançamentos!$C$4:$C$1048576,Base!BO$3,Lançamentos!$D$4:$D$1048576,Base!$BO$2)</f>
        <v>0</v>
      </c>
      <c r="BP15" s="18">
        <f>SUMIFS(Lançamentos!$L$4:$L$1048576,Lançamentos!$K$4:$K$1048576,Base!$A15,Lançamentos!$C$4:$C$1048576,Base!BP$3,Lançamentos!$D$4:$D$1048576,Base!$BO$2)</f>
        <v>0</v>
      </c>
      <c r="BQ15" s="18">
        <f>SUMIFS(Lançamentos!$L$4:$L$1048576,Lançamentos!$K$4:$K$1048576,Base!$A15,Lançamentos!$C$4:$C$1048576,Base!BQ$3,Lançamentos!$D$4:$D$1048576,Base!$BO$2)</f>
        <v>0</v>
      </c>
      <c r="BR15" s="18">
        <f>SUMIFS(Lançamentos!$L$4:$L$1048576,Lançamentos!$K$4:$K$1048576,Base!$A15,Lançamentos!$C$4:$C$1048576,Base!BR$3,Lançamentos!$D$4:$D$1048576,Base!$BO$2)</f>
        <v>0</v>
      </c>
      <c r="BS15" s="18">
        <f>SUMIFS(Lançamentos!$L$4:$L$1048576,Lançamentos!$K$4:$K$1048576,Base!$A15,Lançamentos!$C$4:$C$1048576,Base!BS$3,Lançamentos!$D$4:$D$1048576,Base!$BO$2)</f>
        <v>0</v>
      </c>
      <c r="BT15" s="18">
        <f>SUMIFS(Lançamentos!$L$4:$L$1048576,Lançamentos!$K$4:$K$1048576,Base!$A15,Lançamentos!$C$4:$C$1048576,Base!BT$3,Lançamentos!$D$4:$D$1048576,Base!$BO$2)</f>
        <v>0</v>
      </c>
      <c r="BU15" s="18">
        <f>SUMIFS(Lançamentos!$L$4:$L$1048576,Lançamentos!$K$4:$K$1048576,Base!$A15,Lançamentos!$C$4:$C$1048576,Base!BU$3,Lançamentos!$D$4:$D$1048576,Base!$BO$2)</f>
        <v>0</v>
      </c>
      <c r="BV15" s="18">
        <f>SUMIFS(Lançamentos!$L$4:$L$1048576,Lançamentos!$K$4:$K$1048576,Base!$A15,Lançamentos!$C$4:$C$1048576,Base!BV$3,Lançamentos!$D$4:$D$1048576,Base!$BO$2)</f>
        <v>0</v>
      </c>
      <c r="BW15" s="18">
        <f>SUMIFS(Lançamentos!$L$4:$L$1048576,Lançamentos!$K$4:$K$1048576,Base!$A15,Lançamentos!$C$4:$C$1048576,Base!BW$3,Lançamentos!$D$4:$D$1048576,Base!$BO$2)</f>
        <v>0</v>
      </c>
      <c r="BX15" s="18">
        <f>SUMIFS(Lançamentos!$L$4:$L$1048576,Lançamentos!$K$4:$K$1048576,Base!$A15,Lançamentos!$C$4:$C$1048576,Base!BX$3,Lançamentos!$D$4:$D$1048576,Base!$BO$2)</f>
        <v>0</v>
      </c>
      <c r="BY15" s="18">
        <f>SUMIFS(Lançamentos!$L$4:$L$1048576,Lançamentos!$K$4:$K$1048576,Base!$A15,Lançamentos!$C$4:$C$1048576,Base!BY$3,Lançamentos!$D$4:$D$1048576,Base!$BO$2)</f>
        <v>0</v>
      </c>
      <c r="BZ15" s="18">
        <f>SUMIFS(Lançamentos!$L$4:$L$1048576,Lançamentos!$K$4:$K$1048576,Base!$A15,Lançamentos!$C$4:$C$1048576,Base!BZ$3,Lançamentos!$D$4:$D$1048576,Base!$BO$2)</f>
        <v>0</v>
      </c>
      <c r="CA15" s="19">
        <f t="shared" si="20"/>
        <v>0</v>
      </c>
      <c r="CB15" s="18">
        <f>SUMIFS(Lançamentos!$L$4:$L$1048576,Lançamentos!$K$4:$K$1048576,Base!$A15,Lançamentos!$C$4:$C$1048576,Base!CB$3,Lançamentos!$D$4:$D$1048576,Base!$CB$2)</f>
        <v>0</v>
      </c>
      <c r="CC15" s="18">
        <f>SUMIFS(Lançamentos!$L$4:$L$1048576,Lançamentos!$K$4:$K$1048576,Base!$A15,Lançamentos!$C$4:$C$1048576,Base!CC$3,Lançamentos!$D$4:$D$1048576,Base!$CB$2)</f>
        <v>0</v>
      </c>
      <c r="CD15" s="18">
        <f>SUMIFS(Lançamentos!$L$4:$L$1048576,Lançamentos!$K$4:$K$1048576,Base!$A15,Lançamentos!$C$4:$C$1048576,Base!CD$3,Lançamentos!$D$4:$D$1048576,Base!$CB$2)</f>
        <v>0</v>
      </c>
      <c r="CE15" s="18">
        <f>SUMIFS(Lançamentos!$L$4:$L$1048576,Lançamentos!$K$4:$K$1048576,Base!$A15,Lançamentos!$C$4:$C$1048576,Base!CE$3,Lançamentos!$D$4:$D$1048576,Base!$CB$2)</f>
        <v>0</v>
      </c>
      <c r="CF15" s="18">
        <f>SUMIFS(Lançamentos!$L$4:$L$1048576,Lançamentos!$K$4:$K$1048576,Base!$A15,Lançamentos!$C$4:$C$1048576,Base!CF$3,Lançamentos!$D$4:$D$1048576,Base!$CB$2)</f>
        <v>0</v>
      </c>
      <c r="CG15" s="18">
        <f>SUMIFS(Lançamentos!$L$4:$L$1048576,Lançamentos!$K$4:$K$1048576,Base!$A15,Lançamentos!$C$4:$C$1048576,Base!CG$3,Lançamentos!$D$4:$D$1048576,Base!$CB$2)</f>
        <v>0</v>
      </c>
      <c r="CH15" s="18">
        <f>SUMIFS(Lançamentos!$L$4:$L$1048576,Lançamentos!$K$4:$K$1048576,Base!$A15,Lançamentos!$C$4:$C$1048576,Base!CH$3,Lançamentos!$D$4:$D$1048576,Base!$CB$2)</f>
        <v>0</v>
      </c>
      <c r="CI15" s="18">
        <f>SUMIFS(Lançamentos!$L$4:$L$1048576,Lançamentos!$K$4:$K$1048576,Base!$A15,Lançamentos!$C$4:$C$1048576,Base!CI$3,Lançamentos!$D$4:$D$1048576,Base!$CB$2)</f>
        <v>0</v>
      </c>
      <c r="CJ15" s="18">
        <f>SUMIFS(Lançamentos!$L$4:$L$1048576,Lançamentos!$K$4:$K$1048576,Base!$A15,Lançamentos!$C$4:$C$1048576,Base!CJ$3,Lançamentos!$D$4:$D$1048576,Base!$CB$2)</f>
        <v>0</v>
      </c>
      <c r="CK15" s="18">
        <f>SUMIFS(Lançamentos!$L$4:$L$1048576,Lançamentos!$K$4:$K$1048576,Base!$A15,Lançamentos!$C$4:$C$1048576,Base!CK$3,Lançamentos!$D$4:$D$1048576,Base!$CB$2)</f>
        <v>0</v>
      </c>
      <c r="CL15" s="18">
        <f>SUMIFS(Lançamentos!$L$4:$L$1048576,Lançamentos!$K$4:$K$1048576,Base!$A15,Lançamentos!$C$4:$C$1048576,Base!CL$3,Lançamentos!$D$4:$D$1048576,Base!$CB$2)</f>
        <v>0</v>
      </c>
      <c r="CM15" s="18">
        <f>SUMIFS(Lançamentos!$L$4:$L$1048576,Lançamentos!$K$4:$K$1048576,Base!$A15,Lançamentos!$C$4:$C$1048576,Base!CM$3,Lançamentos!$D$4:$D$1048576,Base!$CB$2)</f>
        <v>0</v>
      </c>
      <c r="CN15" s="19">
        <f t="shared" si="21"/>
        <v>0</v>
      </c>
      <c r="CO15" s="18">
        <f>SUMIFS(Lançamentos!$L$4:$L$1048576,Lançamentos!$K$4:$K$1048576,Base!$A15,Lançamentos!$C$4:$C$1048576,Base!CO$3,Lançamentos!$D$4:$D$1048576,Base!$CO$2)</f>
        <v>0</v>
      </c>
      <c r="CP15" s="18">
        <f>SUMIFS(Lançamentos!$L$4:$L$1048576,Lançamentos!$K$4:$K$1048576,Base!$A15,Lançamentos!$C$4:$C$1048576,Base!CP$3,Lançamentos!$D$4:$D$1048576,Base!$CO$2)</f>
        <v>0</v>
      </c>
      <c r="CQ15" s="18">
        <f>SUMIFS(Lançamentos!$L$4:$L$1048576,Lançamentos!$K$4:$K$1048576,Base!$A15,Lançamentos!$C$4:$C$1048576,Base!CQ$3,Lançamentos!$D$4:$D$1048576,Base!$CO$2)</f>
        <v>0</v>
      </c>
      <c r="CR15" s="18">
        <f>SUMIFS(Lançamentos!$L$4:$L$1048576,Lançamentos!$K$4:$K$1048576,Base!$A15,Lançamentos!$C$4:$C$1048576,Base!CR$3,Lançamentos!$D$4:$D$1048576,Base!$CO$2)</f>
        <v>0</v>
      </c>
      <c r="CS15" s="18">
        <f>SUMIFS(Lançamentos!$L$4:$L$1048576,Lançamentos!$K$4:$K$1048576,Base!$A15,Lançamentos!$C$4:$C$1048576,Base!CS$3,Lançamentos!$D$4:$D$1048576,Base!$CO$2)</f>
        <v>0</v>
      </c>
      <c r="CT15" s="18">
        <f>SUMIFS(Lançamentos!$L$4:$L$1048576,Lançamentos!$K$4:$K$1048576,Base!$A15,Lançamentos!$C$4:$C$1048576,Base!CT$3,Lançamentos!$D$4:$D$1048576,Base!$CO$2)</f>
        <v>0</v>
      </c>
      <c r="CU15" s="18">
        <f>SUMIFS(Lançamentos!$L$4:$L$1048576,Lançamentos!$K$4:$K$1048576,Base!$A15,Lançamentos!$C$4:$C$1048576,Base!CU$3,Lançamentos!$D$4:$D$1048576,Base!$CO$2)</f>
        <v>0</v>
      </c>
      <c r="CV15" s="18">
        <f>SUMIFS(Lançamentos!$L$4:$L$1048576,Lançamentos!$K$4:$K$1048576,Base!$A15,Lançamentos!$C$4:$C$1048576,Base!CV$3,Lançamentos!$D$4:$D$1048576,Base!$CO$2)</f>
        <v>0</v>
      </c>
      <c r="CW15" s="18">
        <f>SUMIFS(Lançamentos!$L$4:$L$1048576,Lançamentos!$K$4:$K$1048576,Base!$A15,Lançamentos!$C$4:$C$1048576,Base!CW$3,Lançamentos!$D$4:$D$1048576,Base!$CO$2)</f>
        <v>0</v>
      </c>
      <c r="CX15" s="18">
        <f>SUMIFS(Lançamentos!$L$4:$L$1048576,Lançamentos!$K$4:$K$1048576,Base!$A15,Lançamentos!$C$4:$C$1048576,Base!CX$3,Lançamentos!$D$4:$D$1048576,Base!$CO$2)</f>
        <v>0</v>
      </c>
      <c r="CY15" s="18">
        <f>SUMIFS(Lançamentos!$L$4:$L$1048576,Lançamentos!$K$4:$K$1048576,Base!$A15,Lançamentos!$C$4:$C$1048576,Base!CY$3,Lançamentos!$D$4:$D$1048576,Base!$CO$2)</f>
        <v>0</v>
      </c>
      <c r="CZ15" s="18">
        <f>SUMIFS(Lançamentos!$L$4:$L$1048576,Lançamentos!$K$4:$K$1048576,Base!$A15,Lançamentos!$C$4:$C$1048576,Base!CZ$3,Lançamentos!$D$4:$D$1048576,Base!$CO$2)</f>
        <v>0</v>
      </c>
      <c r="DA15" s="19">
        <f t="shared" si="22"/>
        <v>0</v>
      </c>
      <c r="DB15" s="18">
        <f>SUMIFS(Lançamentos!$L$4:$L$1048576,Lançamentos!$K$4:$K$1048576,Base!$A15,Lançamentos!$C$4:$C$1048576,Base!DB$3,Lançamentos!$D$4:$D$1048576,Base!$DB$2)</f>
        <v>0</v>
      </c>
      <c r="DC15" s="18">
        <f>SUMIFS(Lançamentos!$L$4:$L$1048576,Lançamentos!$K$4:$K$1048576,Base!$A15,Lançamentos!$C$4:$C$1048576,Base!DC$3,Lançamentos!$D$4:$D$1048576,Base!$DB$2)</f>
        <v>0</v>
      </c>
      <c r="DD15" s="18">
        <f>SUMIFS(Lançamentos!$L$4:$L$1048576,Lançamentos!$K$4:$K$1048576,Base!$A15,Lançamentos!$C$4:$C$1048576,Base!DD$3,Lançamentos!$D$4:$D$1048576,Base!$DB$2)</f>
        <v>0</v>
      </c>
      <c r="DE15" s="18">
        <f>SUMIFS(Lançamentos!$L$4:$L$1048576,Lançamentos!$K$4:$K$1048576,Base!$A15,Lançamentos!$C$4:$C$1048576,Base!DE$3,Lançamentos!$D$4:$D$1048576,Base!$DB$2)</f>
        <v>0</v>
      </c>
      <c r="DF15" s="18">
        <f>SUMIFS(Lançamentos!$L$4:$L$1048576,Lançamentos!$K$4:$K$1048576,Base!$A15,Lançamentos!$C$4:$C$1048576,Base!DF$3,Lançamentos!$D$4:$D$1048576,Base!$DB$2)</f>
        <v>0</v>
      </c>
      <c r="DG15" s="18">
        <f>SUMIFS(Lançamentos!$L$4:$L$1048576,Lançamentos!$K$4:$K$1048576,Base!$A15,Lançamentos!$C$4:$C$1048576,Base!DG$3,Lançamentos!$D$4:$D$1048576,Base!$DB$2)</f>
        <v>0</v>
      </c>
      <c r="DH15" s="18">
        <f>SUMIFS(Lançamentos!$L$4:$L$1048576,Lançamentos!$K$4:$K$1048576,Base!$A15,Lançamentos!$C$4:$C$1048576,Base!DH$3,Lançamentos!$D$4:$D$1048576,Base!$DB$2)</f>
        <v>0</v>
      </c>
      <c r="DI15" s="18">
        <f>SUMIFS(Lançamentos!$L$4:$L$1048576,Lançamentos!$K$4:$K$1048576,Base!$A15,Lançamentos!$C$4:$C$1048576,Base!DI$3,Lançamentos!$D$4:$D$1048576,Base!$DB$2)</f>
        <v>0</v>
      </c>
      <c r="DJ15" s="18">
        <f>SUMIFS(Lançamentos!$L$4:$L$1048576,Lançamentos!$K$4:$K$1048576,Base!$A15,Lançamentos!$C$4:$C$1048576,Base!DJ$3,Lançamentos!$D$4:$D$1048576,Base!$DB$2)</f>
        <v>0</v>
      </c>
      <c r="DK15" s="18">
        <f>SUMIFS(Lançamentos!$L$4:$L$1048576,Lançamentos!$K$4:$K$1048576,Base!$A15,Lançamentos!$C$4:$C$1048576,Base!DK$3,Lançamentos!$D$4:$D$1048576,Base!$DB$2)</f>
        <v>0</v>
      </c>
      <c r="DL15" s="18">
        <f>SUMIFS(Lançamentos!$L$4:$L$1048576,Lançamentos!$K$4:$K$1048576,Base!$A15,Lançamentos!$C$4:$C$1048576,Base!DL$3,Lançamentos!$D$4:$D$1048576,Base!$DB$2)</f>
        <v>0</v>
      </c>
      <c r="DM15" s="18">
        <f>SUMIFS(Lançamentos!$L$4:$L$1048576,Lançamentos!$K$4:$K$1048576,Base!$A15,Lançamentos!$C$4:$C$1048576,Base!DM$3,Lançamentos!$D$4:$D$1048576,Base!$DB$2)</f>
        <v>0</v>
      </c>
      <c r="DN15" s="19">
        <f t="shared" si="23"/>
        <v>0</v>
      </c>
      <c r="DO15" s="18">
        <f>SUMIFS(Lançamentos!$L$4:$L$1048576,Lançamentos!$K$4:$K$1048576,Base!$A15,Lançamentos!$C$4:$C$1048576,Base!DO$3,Lançamentos!$D$4:$D$1048576,Base!$DO$2)</f>
        <v>0</v>
      </c>
      <c r="DP15" s="18">
        <f>SUMIFS(Lançamentos!$L$4:$L$1048576,Lançamentos!$K$4:$K$1048576,Base!$A15,Lançamentos!$C$4:$C$1048576,Base!DP$3,Lançamentos!$D$4:$D$1048576,Base!$DO$2)</f>
        <v>0</v>
      </c>
      <c r="DQ15" s="18">
        <f>SUMIFS(Lançamentos!$L$4:$L$1048576,Lançamentos!$K$4:$K$1048576,Base!$A15,Lançamentos!$C$4:$C$1048576,Base!DQ$3,Lançamentos!$D$4:$D$1048576,Base!$DO$2)</f>
        <v>0</v>
      </c>
      <c r="DR15" s="18">
        <f>SUMIFS(Lançamentos!$L$4:$L$1048576,Lançamentos!$K$4:$K$1048576,Base!$A15,Lançamentos!$C$4:$C$1048576,Base!DR$3,Lançamentos!$D$4:$D$1048576,Base!$DO$2)</f>
        <v>0</v>
      </c>
      <c r="DS15" s="18">
        <f>SUMIFS(Lançamentos!$L$4:$L$1048576,Lançamentos!$K$4:$K$1048576,Base!$A15,Lançamentos!$C$4:$C$1048576,Base!DS$3,Lançamentos!$D$4:$D$1048576,Base!$DO$2)</f>
        <v>0</v>
      </c>
      <c r="DT15" s="18">
        <f>SUMIFS(Lançamentos!$L$4:$L$1048576,Lançamentos!$K$4:$K$1048576,Base!$A15,Lançamentos!$C$4:$C$1048576,Base!DT$3,Lançamentos!$D$4:$D$1048576,Base!$DO$2)</f>
        <v>0</v>
      </c>
      <c r="DU15" s="18">
        <f>SUMIFS(Lançamentos!$L$4:$L$1048576,Lançamentos!$K$4:$K$1048576,Base!$A15,Lançamentos!$C$4:$C$1048576,Base!DU$3,Lançamentos!$D$4:$D$1048576,Base!$DO$2)</f>
        <v>0</v>
      </c>
      <c r="DV15" s="18">
        <f>SUMIFS(Lançamentos!$L$4:$L$1048576,Lançamentos!$K$4:$K$1048576,Base!$A15,Lançamentos!$C$4:$C$1048576,Base!DV$3,Lançamentos!$D$4:$D$1048576,Base!$DO$2)</f>
        <v>0</v>
      </c>
      <c r="DW15" s="18">
        <f>SUMIFS(Lançamentos!$L$4:$L$1048576,Lançamentos!$K$4:$K$1048576,Base!$A15,Lançamentos!$C$4:$C$1048576,Base!DW$3,Lançamentos!$D$4:$D$1048576,Base!$DO$2)</f>
        <v>0</v>
      </c>
      <c r="DX15" s="18">
        <f>SUMIFS(Lançamentos!$L$4:$L$1048576,Lançamentos!$K$4:$K$1048576,Base!$A15,Lançamentos!$C$4:$C$1048576,Base!DX$3,Lançamentos!$D$4:$D$1048576,Base!$DO$2)</f>
        <v>0</v>
      </c>
      <c r="DY15" s="18">
        <f>SUMIFS(Lançamentos!$L$4:$L$1048576,Lançamentos!$K$4:$K$1048576,Base!$A15,Lançamentos!$C$4:$C$1048576,Base!DY$3,Lançamentos!$D$4:$D$1048576,Base!$DO$2)</f>
        <v>0</v>
      </c>
      <c r="DZ15" s="18">
        <f>SUMIFS(Lançamentos!$L$4:$L$1048576,Lançamentos!$K$4:$K$1048576,Base!$A15,Lançamentos!$C$4:$C$1048576,Base!DZ$3,Lançamentos!$D$4:$D$1048576,Base!$DO$2)</f>
        <v>0</v>
      </c>
      <c r="EA15" s="19">
        <f t="shared" si="24"/>
        <v>0</v>
      </c>
      <c r="EB15" s="18">
        <f>SUMIFS(Lançamentos!$L$4:$L$1048576,Lançamentos!$K$4:$K$1048576,Base!$A15,Lançamentos!$C$4:$C$1048576,Base!EB$3,Lançamentos!$D$4:$D$1048576,Base!$EB$2)</f>
        <v>0</v>
      </c>
      <c r="EC15" s="18">
        <f>SUMIFS(Lançamentos!$L$4:$L$1048576,Lançamentos!$K$4:$K$1048576,Base!$A15,Lançamentos!$C$4:$C$1048576,Base!EC$3,Lançamentos!$D$4:$D$1048576,Base!$EB$2)</f>
        <v>0</v>
      </c>
      <c r="ED15" s="18">
        <f>SUMIFS(Lançamentos!$L$4:$L$1048576,Lançamentos!$K$4:$K$1048576,Base!$A15,Lançamentos!$C$4:$C$1048576,Base!ED$3,Lançamentos!$D$4:$D$1048576,Base!$EB$2)</f>
        <v>0</v>
      </c>
      <c r="EE15" s="18">
        <f>SUMIFS(Lançamentos!$L$4:$L$1048576,Lançamentos!$K$4:$K$1048576,Base!$A15,Lançamentos!$C$4:$C$1048576,Base!EE$3,Lançamentos!$D$4:$D$1048576,Base!$EB$2)</f>
        <v>0</v>
      </c>
      <c r="EF15" s="18">
        <f>SUMIFS(Lançamentos!$L$4:$L$1048576,Lançamentos!$K$4:$K$1048576,Base!$A15,Lançamentos!$C$4:$C$1048576,Base!EF$3,Lançamentos!$D$4:$D$1048576,Base!$EB$2)</f>
        <v>0</v>
      </c>
      <c r="EG15" s="18">
        <f>SUMIFS(Lançamentos!$L$4:$L$1048576,Lançamentos!$K$4:$K$1048576,Base!$A15,Lançamentos!$C$4:$C$1048576,Base!EG$3,Lançamentos!$D$4:$D$1048576,Base!$EB$2)</f>
        <v>0</v>
      </c>
      <c r="EH15" s="18">
        <f>SUMIFS(Lançamentos!$L$4:$L$1048576,Lançamentos!$K$4:$K$1048576,Base!$A15,Lançamentos!$C$4:$C$1048576,Base!EH$3,Lançamentos!$D$4:$D$1048576,Base!$EB$2)</f>
        <v>0</v>
      </c>
      <c r="EI15" s="18">
        <f>SUMIFS(Lançamentos!$L$4:$L$1048576,Lançamentos!$K$4:$K$1048576,Base!$A15,Lançamentos!$C$4:$C$1048576,Base!EI$3,Lançamentos!$D$4:$D$1048576,Base!$EB$2)</f>
        <v>0</v>
      </c>
      <c r="EJ15" s="18">
        <f>SUMIFS(Lançamentos!$L$4:$L$1048576,Lançamentos!$K$4:$K$1048576,Base!$A15,Lançamentos!$C$4:$C$1048576,Base!EJ$3,Lançamentos!$D$4:$D$1048576,Base!$EB$2)</f>
        <v>0</v>
      </c>
      <c r="EK15" s="18">
        <f>SUMIFS(Lançamentos!$L$4:$L$1048576,Lançamentos!$K$4:$K$1048576,Base!$A15,Lançamentos!$C$4:$C$1048576,Base!EK$3,Lançamentos!$D$4:$D$1048576,Base!$EB$2)</f>
        <v>0</v>
      </c>
      <c r="EL15" s="18">
        <f>SUMIFS(Lançamentos!$L$4:$L$1048576,Lançamentos!$K$4:$K$1048576,Base!$A15,Lançamentos!$C$4:$C$1048576,Base!EL$3,Lançamentos!$D$4:$D$1048576,Base!$EB$2)</f>
        <v>0</v>
      </c>
      <c r="EM15" s="18">
        <f>SUMIFS(Lançamentos!$L$4:$L$1048576,Lançamentos!$K$4:$K$1048576,Base!$A15,Lançamentos!$C$4:$C$1048576,Base!EM$3,Lançamentos!$D$4:$D$1048576,Base!$EB$2)</f>
        <v>0</v>
      </c>
      <c r="EN15" s="19">
        <f t="shared" si="25"/>
        <v>0</v>
      </c>
      <c r="EO15" s="18">
        <f>SUMIFS(Lançamentos!$L$4:$L$1048576,Lançamentos!$K$4:$K$1048576,Base!$A15,Lançamentos!$C$4:$C$1048576,Base!EO$3,Lançamentos!$D$4:$D$1048576,Base!$EO$2)</f>
        <v>0</v>
      </c>
      <c r="EP15" s="18">
        <f>SUMIFS(Lançamentos!$L$4:$L$1048576,Lançamentos!$K$4:$K$1048576,Base!$A15,Lançamentos!$C$4:$C$1048576,Base!EP$3,Lançamentos!$D$4:$D$1048576,Base!$EO$2)</f>
        <v>0</v>
      </c>
      <c r="EQ15" s="18">
        <f>SUMIFS(Lançamentos!$L$4:$L$1048576,Lançamentos!$K$4:$K$1048576,Base!$A15,Lançamentos!$C$4:$C$1048576,Base!EQ$3,Lançamentos!$D$4:$D$1048576,Base!$EO$2)</f>
        <v>0</v>
      </c>
      <c r="ER15" s="18">
        <f>SUMIFS(Lançamentos!$L$4:$L$1048576,Lançamentos!$K$4:$K$1048576,Base!$A15,Lançamentos!$C$4:$C$1048576,Base!ER$3,Lançamentos!$D$4:$D$1048576,Base!$EO$2)</f>
        <v>0</v>
      </c>
      <c r="ES15" s="18">
        <f>SUMIFS(Lançamentos!$L$4:$L$1048576,Lançamentos!$K$4:$K$1048576,Base!$A15,Lançamentos!$C$4:$C$1048576,Base!ES$3,Lançamentos!$D$4:$D$1048576,Base!$EO$2)</f>
        <v>0</v>
      </c>
      <c r="ET15" s="18">
        <f>SUMIFS(Lançamentos!$L$4:$L$1048576,Lançamentos!$K$4:$K$1048576,Base!$A15,Lançamentos!$C$4:$C$1048576,Base!ET$3,Lançamentos!$D$4:$D$1048576,Base!$EO$2)</f>
        <v>0</v>
      </c>
      <c r="EU15" s="18">
        <f>SUMIFS(Lançamentos!$L$4:$L$1048576,Lançamentos!$K$4:$K$1048576,Base!$A15,Lançamentos!$C$4:$C$1048576,Base!EU$3,Lançamentos!$D$4:$D$1048576,Base!$EO$2)</f>
        <v>0</v>
      </c>
      <c r="EV15" s="18">
        <f>SUMIFS(Lançamentos!$L$4:$L$1048576,Lançamentos!$K$4:$K$1048576,Base!$A15,Lançamentos!$C$4:$C$1048576,Base!EV$3,Lançamentos!$D$4:$D$1048576,Base!$EO$2)</f>
        <v>0</v>
      </c>
      <c r="EW15" s="18">
        <f>SUMIFS(Lançamentos!$L$4:$L$1048576,Lançamentos!$K$4:$K$1048576,Base!$A15,Lançamentos!$C$4:$C$1048576,Base!EW$3,Lançamentos!$D$4:$D$1048576,Base!$EO$2)</f>
        <v>0</v>
      </c>
      <c r="EX15" s="18">
        <f>SUMIFS(Lançamentos!$L$4:$L$1048576,Lançamentos!$K$4:$K$1048576,Base!$A15,Lançamentos!$C$4:$C$1048576,Base!EX$3,Lançamentos!$D$4:$D$1048576,Base!$EO$2)</f>
        <v>0</v>
      </c>
      <c r="EY15" s="18">
        <f>SUMIFS(Lançamentos!$L$4:$L$1048576,Lançamentos!$K$4:$K$1048576,Base!$A15,Lançamentos!$C$4:$C$1048576,Base!EY$3,Lançamentos!$D$4:$D$1048576,Base!$EO$2)</f>
        <v>0</v>
      </c>
      <c r="EZ15" s="18">
        <f>SUMIFS(Lançamentos!$L$4:$L$1048576,Lançamentos!$K$4:$K$1048576,Base!$A15,Lançamentos!$C$4:$C$1048576,Base!EZ$3,Lançamentos!$D$4:$D$1048576,Base!$EO$2)</f>
        <v>0</v>
      </c>
      <c r="FA15" s="19">
        <f t="shared" si="26"/>
        <v>0</v>
      </c>
      <c r="FB15" s="18">
        <f>SUMIFS(Lançamentos!$L$4:$L$1048576,Lançamentos!$K$4:$K$1048576,Base!$A15,Lançamentos!$C$4:$C$1048576,Base!FB$3,Lançamentos!$D$4:$D$1048576,Base!$FB$2)</f>
        <v>0</v>
      </c>
      <c r="FC15" s="18">
        <f>SUMIFS(Lançamentos!$L$4:$L$1048576,Lançamentos!$K$4:$K$1048576,Base!$A15,Lançamentos!$C$4:$C$1048576,Base!FC$3,Lançamentos!$D$4:$D$1048576,Base!$FB$2)</f>
        <v>0</v>
      </c>
      <c r="FD15" s="18">
        <f>SUMIFS(Lançamentos!$L$4:$L$1048576,Lançamentos!$K$4:$K$1048576,Base!$A15,Lançamentos!$C$4:$C$1048576,Base!FD$3,Lançamentos!$D$4:$D$1048576,Base!$FB$2)</f>
        <v>0</v>
      </c>
      <c r="FE15" s="18">
        <f>SUMIFS(Lançamentos!$L$4:$L$1048576,Lançamentos!$K$4:$K$1048576,Base!$A15,Lançamentos!$C$4:$C$1048576,Base!FE$3,Lançamentos!$D$4:$D$1048576,Base!$FB$2)</f>
        <v>0</v>
      </c>
      <c r="FF15" s="18">
        <f>SUMIFS(Lançamentos!$L$4:$L$1048576,Lançamentos!$K$4:$K$1048576,Base!$A15,Lançamentos!$C$4:$C$1048576,Base!FF$3,Lançamentos!$D$4:$D$1048576,Base!$FB$2)</f>
        <v>0</v>
      </c>
      <c r="FG15" s="18">
        <f>SUMIFS(Lançamentos!$L$4:$L$1048576,Lançamentos!$K$4:$K$1048576,Base!$A15,Lançamentos!$C$4:$C$1048576,Base!FG$3,Lançamentos!$D$4:$D$1048576,Base!$FB$2)</f>
        <v>0</v>
      </c>
      <c r="FH15" s="18">
        <f>SUMIFS(Lançamentos!$L$4:$L$1048576,Lançamentos!$K$4:$K$1048576,Base!$A15,Lançamentos!$C$4:$C$1048576,Base!FH$3,Lançamentos!$D$4:$D$1048576,Base!$FB$2)</f>
        <v>0</v>
      </c>
      <c r="FI15" s="18">
        <f>SUMIFS(Lançamentos!$L$4:$L$1048576,Lançamentos!$K$4:$K$1048576,Base!$A15,Lançamentos!$C$4:$C$1048576,Base!FI$3,Lançamentos!$D$4:$D$1048576,Base!$FB$2)</f>
        <v>0</v>
      </c>
      <c r="FJ15" s="18">
        <f>SUMIFS(Lançamentos!$L$4:$L$1048576,Lançamentos!$K$4:$K$1048576,Base!$A15,Lançamentos!$C$4:$C$1048576,Base!FJ$3,Lançamentos!$D$4:$D$1048576,Base!$FB$2)</f>
        <v>0</v>
      </c>
      <c r="FK15" s="18">
        <f>SUMIFS(Lançamentos!$L$4:$L$1048576,Lançamentos!$K$4:$K$1048576,Base!$A15,Lançamentos!$C$4:$C$1048576,Base!FK$3,Lançamentos!$D$4:$D$1048576,Base!$FB$2)</f>
        <v>0</v>
      </c>
      <c r="FL15" s="18">
        <f>SUMIFS(Lançamentos!$L$4:$L$1048576,Lançamentos!$K$4:$K$1048576,Base!$A15,Lançamentos!$C$4:$C$1048576,Base!FL$3,Lançamentos!$D$4:$D$1048576,Base!$FB$2)</f>
        <v>0</v>
      </c>
      <c r="FM15" s="18">
        <f>SUMIFS(Lançamentos!$L$4:$L$1048576,Lançamentos!$K$4:$K$1048576,Base!$A15,Lançamentos!$C$4:$C$1048576,Base!FM$3,Lançamentos!$D$4:$D$1048576,Base!$FB$2)</f>
        <v>0</v>
      </c>
      <c r="FN15" s="19">
        <f t="shared" si="27"/>
        <v>0</v>
      </c>
      <c r="FO15" s="18">
        <f>SUMIFS(Lançamentos!$L$4:$L$1048576,Lançamentos!$K$4:$K$1048576,Base!$A15,Lançamentos!$C$4:$C$1048576,Base!FO$3,Lançamentos!$D$4:$D$1048576,Base!$FO$2)</f>
        <v>0</v>
      </c>
      <c r="FP15" s="18">
        <f>SUMIFS(Lançamentos!$L$4:$L$1048576,Lançamentos!$K$4:$K$1048576,Base!$A15,Lançamentos!$C$4:$C$1048576,Base!FP$3,Lançamentos!$D$4:$D$1048576,Base!$FO$2)</f>
        <v>0</v>
      </c>
      <c r="FQ15" s="18">
        <f>SUMIFS(Lançamentos!$L$4:$L$1048576,Lançamentos!$K$4:$K$1048576,Base!$A15,Lançamentos!$C$4:$C$1048576,Base!FQ$3,Lançamentos!$D$4:$D$1048576,Base!$FO$2)</f>
        <v>0</v>
      </c>
      <c r="FR15" s="18">
        <f>SUMIFS(Lançamentos!$L$4:$L$1048576,Lançamentos!$K$4:$K$1048576,Base!$A15,Lançamentos!$C$4:$C$1048576,Base!FR$3,Lançamentos!$D$4:$D$1048576,Base!$FO$2)</f>
        <v>0</v>
      </c>
      <c r="FS15" s="18">
        <f>SUMIFS(Lançamentos!$L$4:$L$1048576,Lançamentos!$K$4:$K$1048576,Base!$A15,Lançamentos!$C$4:$C$1048576,Base!FS$3,Lançamentos!$D$4:$D$1048576,Base!$FO$2)</f>
        <v>0</v>
      </c>
      <c r="FT15" s="18">
        <f>SUMIFS(Lançamentos!$L$4:$L$1048576,Lançamentos!$K$4:$K$1048576,Base!$A15,Lançamentos!$C$4:$C$1048576,Base!FT$3,Lançamentos!$D$4:$D$1048576,Base!$FO$2)</f>
        <v>0</v>
      </c>
      <c r="FU15" s="18">
        <f>SUMIFS(Lançamentos!$L$4:$L$1048576,Lançamentos!$K$4:$K$1048576,Base!$A15,Lançamentos!$C$4:$C$1048576,Base!FU$3,Lançamentos!$D$4:$D$1048576,Base!$FO$2)</f>
        <v>0</v>
      </c>
      <c r="FV15" s="18">
        <f>SUMIFS(Lançamentos!$L$4:$L$1048576,Lançamentos!$K$4:$K$1048576,Base!$A15,Lançamentos!$C$4:$C$1048576,Base!FV$3,Lançamentos!$D$4:$D$1048576,Base!$FO$2)</f>
        <v>0</v>
      </c>
      <c r="FW15" s="18">
        <f>SUMIFS(Lançamentos!$L$4:$L$1048576,Lançamentos!$K$4:$K$1048576,Base!$A15,Lançamentos!$C$4:$C$1048576,Base!FW$3,Lançamentos!$D$4:$D$1048576,Base!$FO$2)</f>
        <v>0</v>
      </c>
      <c r="FX15" s="18">
        <f>SUMIFS(Lançamentos!$L$4:$L$1048576,Lançamentos!$K$4:$K$1048576,Base!$A15,Lançamentos!$C$4:$C$1048576,Base!FX$3,Lançamentos!$D$4:$D$1048576,Base!$FO$2)</f>
        <v>0</v>
      </c>
      <c r="FY15" s="18">
        <f>SUMIFS(Lançamentos!$L$4:$L$1048576,Lançamentos!$K$4:$K$1048576,Base!$A15,Lançamentos!$C$4:$C$1048576,Base!FY$3,Lançamentos!$D$4:$D$1048576,Base!$FO$2)</f>
        <v>0</v>
      </c>
      <c r="FZ15" s="18">
        <f>SUMIFS(Lançamentos!$L$4:$L$1048576,Lançamentos!$K$4:$K$1048576,Base!$A15,Lançamentos!$C$4:$C$1048576,Base!FZ$3,Lançamentos!$D$4:$D$1048576,Base!$FO$2)</f>
        <v>0</v>
      </c>
      <c r="GA15" s="19">
        <f t="shared" si="28"/>
        <v>0</v>
      </c>
      <c r="GB15" s="18">
        <f>SUMIFS(Lançamentos!$L$4:$L$1048576,Lançamentos!$K$4:$K$1048576,Base!$A15,Lançamentos!$C$4:$C$1048576,Base!GB$3,Lançamentos!$D$4:$D$1048576,Base!$GB$2)</f>
        <v>0</v>
      </c>
      <c r="GC15" s="18">
        <f>SUMIFS(Lançamentos!$L$4:$L$1048576,Lançamentos!$K$4:$K$1048576,Base!$A15,Lançamentos!$C$4:$C$1048576,Base!GC$3,Lançamentos!$D$4:$D$1048576,Base!$GB$2)</f>
        <v>0</v>
      </c>
      <c r="GD15" s="18">
        <f>SUMIFS(Lançamentos!$L$4:$L$1048576,Lançamentos!$K$4:$K$1048576,Base!$A15,Lançamentos!$C$4:$C$1048576,Base!GD$3,Lançamentos!$D$4:$D$1048576,Base!$GB$2)</f>
        <v>0</v>
      </c>
      <c r="GE15" s="18">
        <f>SUMIFS(Lançamentos!$L$4:$L$1048576,Lançamentos!$K$4:$K$1048576,Base!$A15,Lançamentos!$C$4:$C$1048576,Base!GE$3,Lançamentos!$D$4:$D$1048576,Base!$GB$2)</f>
        <v>0</v>
      </c>
      <c r="GF15" s="18">
        <f>SUMIFS(Lançamentos!$L$4:$L$1048576,Lançamentos!$K$4:$K$1048576,Base!$A15,Lançamentos!$C$4:$C$1048576,Base!GF$3,Lançamentos!$D$4:$D$1048576,Base!$GB$2)</f>
        <v>0</v>
      </c>
      <c r="GG15" s="18">
        <f>SUMIFS(Lançamentos!$L$4:$L$1048576,Lançamentos!$K$4:$K$1048576,Base!$A15,Lançamentos!$C$4:$C$1048576,Base!GG$3,Lançamentos!$D$4:$D$1048576,Base!$GB$2)</f>
        <v>0</v>
      </c>
      <c r="GH15" s="18">
        <f>SUMIFS(Lançamentos!$L$4:$L$1048576,Lançamentos!$K$4:$K$1048576,Base!$A15,Lançamentos!$C$4:$C$1048576,Base!GH$3,Lançamentos!$D$4:$D$1048576,Base!$GB$2)</f>
        <v>0</v>
      </c>
      <c r="GI15" s="18">
        <f>SUMIFS(Lançamentos!$L$4:$L$1048576,Lançamentos!$K$4:$K$1048576,Base!$A15,Lançamentos!$C$4:$C$1048576,Base!GI$3,Lançamentos!$D$4:$D$1048576,Base!$GB$2)</f>
        <v>0</v>
      </c>
      <c r="GJ15" s="18">
        <f>SUMIFS(Lançamentos!$L$4:$L$1048576,Lançamentos!$K$4:$K$1048576,Base!$A15,Lançamentos!$C$4:$C$1048576,Base!GJ$3,Lançamentos!$D$4:$D$1048576,Base!$GB$2)</f>
        <v>0</v>
      </c>
      <c r="GK15" s="18">
        <f>SUMIFS(Lançamentos!$L$4:$L$1048576,Lançamentos!$K$4:$K$1048576,Base!$A15,Lançamentos!$C$4:$C$1048576,Base!GK$3,Lançamentos!$D$4:$D$1048576,Base!$GB$2)</f>
        <v>0</v>
      </c>
      <c r="GL15" s="18">
        <f>SUMIFS(Lançamentos!$L$4:$L$1048576,Lançamentos!$K$4:$K$1048576,Base!$A15,Lançamentos!$C$4:$C$1048576,Base!GL$3,Lançamentos!$D$4:$D$1048576,Base!$GB$2)</f>
        <v>0</v>
      </c>
      <c r="GM15" s="18">
        <f>SUMIFS(Lançamentos!$L$4:$L$1048576,Lançamentos!$K$4:$K$1048576,Base!$A15,Lançamentos!$C$4:$C$1048576,Base!GM$3,Lançamentos!$D$4:$D$1048576,Base!$GB$2)</f>
        <v>0</v>
      </c>
      <c r="GN15" s="19">
        <f t="shared" si="29"/>
        <v>0</v>
      </c>
      <c r="GP15" s="9">
        <v>2034</v>
      </c>
    </row>
    <row r="16" spans="1:209" ht="18.75">
      <c r="A16" s="17" t="str">
        <f>IF(Lançamentos!A15="","",Lançamentos!A15)</f>
        <v>Pró-Labore</v>
      </c>
      <c r="B16" s="18">
        <f>SUMIFS(Lançamentos!$L$4:$L$1048576,Lançamentos!$K$4:$K$1048576,Base!$A16,Lançamentos!$C$4:$C$1048576,Base!B$3,Lançamentos!$D$4:$D$1048576,Base!$B$2)</f>
        <v>0</v>
      </c>
      <c r="C16" s="18">
        <f>SUMIFS(Lançamentos!$L$4:$L$1048576,Lançamentos!$K$4:$K$1048576,Base!$A16,Lançamentos!$C$4:$C$1048576,Base!C$3,Lançamentos!$D$4:$D$1048576,Base!$B$2)</f>
        <v>0</v>
      </c>
      <c r="D16" s="18">
        <f>SUMIFS(Lançamentos!$L$4:$L$1048576,Lançamentos!$K$4:$K$1048576,Base!$A16,Lançamentos!$C$4:$C$1048576,Base!D$3,Lançamentos!$D$4:$D$1048576,Base!$B$2)</f>
        <v>0</v>
      </c>
      <c r="E16" s="18">
        <f>SUMIFS(Lançamentos!$L$4:$L$1048576,Lançamentos!$K$4:$K$1048576,Base!$A16,Lançamentos!$C$4:$C$1048576,Base!E$3,Lançamentos!$D$4:$D$1048576,Base!$B$2)</f>
        <v>0</v>
      </c>
      <c r="F16" s="18">
        <f>SUMIFS(Lançamentos!$L$4:$L$1048576,Lançamentos!$K$4:$K$1048576,Base!$A16,Lançamentos!$C$4:$C$1048576,Base!F$3,Lançamentos!$D$4:$D$1048576,Base!$B$2)</f>
        <v>0</v>
      </c>
      <c r="G16" s="18">
        <f>SUMIFS(Lançamentos!$L$4:$L$1048576,Lançamentos!$K$4:$K$1048576,Base!$A16,Lançamentos!$C$4:$C$1048576,Base!G$3,Lançamentos!$D$4:$D$1048576,Base!$B$2)</f>
        <v>0</v>
      </c>
      <c r="H16" s="18">
        <f>SUMIFS(Lançamentos!$L$4:$L$1048576,Lançamentos!$K$4:$K$1048576,Base!$A16,Lançamentos!$C$4:$C$1048576,Base!H$3,Lançamentos!$D$4:$D$1048576,Base!$B$2)</f>
        <v>0</v>
      </c>
      <c r="I16" s="18">
        <f>SUMIFS(Lançamentos!$L$4:$L$1048576,Lançamentos!$K$4:$K$1048576,Base!$A16,Lançamentos!$C$4:$C$1048576,Base!I$3,Lançamentos!$D$4:$D$1048576,Base!$B$2)</f>
        <v>0</v>
      </c>
      <c r="J16" s="18">
        <f>SUMIFS(Lançamentos!$L$4:$L$1048576,Lançamentos!$K$4:$K$1048576,Base!$A16,Lançamentos!$C$4:$C$1048576,Base!J$3,Lançamentos!$D$4:$D$1048576,Base!$B$2)</f>
        <v>0</v>
      </c>
      <c r="K16" s="18">
        <f>SUMIFS(Lançamentos!$L$4:$L$1048576,Lançamentos!$K$4:$K$1048576,Base!$A16,Lançamentos!$C$4:$C$1048576,Base!K$3,Lançamentos!$D$4:$D$1048576,Base!$B$2)</f>
        <v>0</v>
      </c>
      <c r="L16" s="18">
        <f>SUMIFS(Lançamentos!$L$4:$L$1048576,Lançamentos!$K$4:$K$1048576,Base!$A16,Lançamentos!$C$4:$C$1048576,Base!L$3,Lançamentos!$D$4:$D$1048576,Base!$B$2)</f>
        <v>0</v>
      </c>
      <c r="M16" s="18">
        <f>SUMIFS(Lançamentos!$L$4:$L$1048576,Lançamentos!$K$4:$K$1048576,Base!$A16,Lançamentos!$C$4:$C$1048576,Base!M$3,Lançamentos!$D$4:$D$1048576,Base!$B$2)</f>
        <v>0</v>
      </c>
      <c r="N16" s="19">
        <f t="shared" si="15"/>
        <v>0</v>
      </c>
      <c r="O16" s="18">
        <f>SUMIFS(Lançamentos!$L$4:$L$1048576,Lançamentos!$K$4:$K$1048576,Base!$A16,Lançamentos!$C$4:$C$1048576,Base!O$3,Lançamentos!$D$4:$D$1048576,Base!$O$2)</f>
        <v>0</v>
      </c>
      <c r="P16" s="18">
        <f>SUMIFS(Lançamentos!$L$4:$L$1048576,Lançamentos!$K$4:$K$1048576,Base!$A16,Lançamentos!$C$4:$C$1048576,Base!P$3,Lançamentos!$D$4:$D$1048576,Base!$O$2)</f>
        <v>0</v>
      </c>
      <c r="Q16" s="18">
        <f>SUMIFS(Lançamentos!$L$4:$L$1048576,Lançamentos!$K$4:$K$1048576,Base!$A16,Lançamentos!$C$4:$C$1048576,Base!Q$3,Lançamentos!$D$4:$D$1048576,Base!$O$2)</f>
        <v>0</v>
      </c>
      <c r="R16" s="18">
        <f>SUMIFS(Lançamentos!$L$4:$L$1048576,Lançamentos!$K$4:$K$1048576,Base!$A16,Lançamentos!$C$4:$C$1048576,Base!R$3,Lançamentos!$D$4:$D$1048576,Base!$O$2)</f>
        <v>0</v>
      </c>
      <c r="S16" s="18">
        <f>SUMIFS(Lançamentos!$L$4:$L$1048576,Lançamentos!$K$4:$K$1048576,Base!$A16,Lançamentos!$C$4:$C$1048576,Base!S$3,Lançamentos!$D$4:$D$1048576,Base!$O$2)</f>
        <v>0</v>
      </c>
      <c r="T16" s="18">
        <f>SUMIFS(Lançamentos!$L$4:$L$1048576,Lançamentos!$K$4:$K$1048576,Base!$A16,Lançamentos!$C$4:$C$1048576,Base!T$3,Lançamentos!$D$4:$D$1048576,Base!$O$2)</f>
        <v>0</v>
      </c>
      <c r="U16" s="18">
        <f>SUMIFS(Lançamentos!$L$4:$L$1048576,Lançamentos!$K$4:$K$1048576,Base!$A16,Lançamentos!$C$4:$C$1048576,Base!U$3,Lançamentos!$D$4:$D$1048576,Base!$O$2)</f>
        <v>0</v>
      </c>
      <c r="V16" s="18">
        <f>SUMIFS(Lançamentos!$L$4:$L$1048576,Lançamentos!$K$4:$K$1048576,Base!$A16,Lançamentos!$C$4:$C$1048576,Base!V$3,Lançamentos!$D$4:$D$1048576,Base!$O$2)</f>
        <v>0</v>
      </c>
      <c r="W16" s="18">
        <f>SUMIFS(Lançamentos!$L$4:$L$1048576,Lançamentos!$K$4:$K$1048576,Base!$A16,Lançamentos!$C$4:$C$1048576,Base!W$3,Lançamentos!$D$4:$D$1048576,Base!$O$2)</f>
        <v>0</v>
      </c>
      <c r="X16" s="18">
        <f>SUMIFS(Lançamentos!$L$4:$L$1048576,Lançamentos!$K$4:$K$1048576,Base!$A16,Lançamentos!$C$4:$C$1048576,Base!X$3,Lançamentos!$D$4:$D$1048576,Base!$O$2)</f>
        <v>0</v>
      </c>
      <c r="Y16" s="18">
        <f>SUMIFS(Lançamentos!$L$4:$L$1048576,Lançamentos!$K$4:$K$1048576,Base!$A16,Lançamentos!$C$4:$C$1048576,Base!Y$3,Lançamentos!$D$4:$D$1048576,Base!$O$2)</f>
        <v>0</v>
      </c>
      <c r="Z16" s="18">
        <f>SUMIFS(Lançamentos!$L$4:$L$1048576,Lançamentos!$K$4:$K$1048576,Base!$A16,Lançamentos!$C$4:$C$1048576,Base!Z$3,Lançamentos!$D$4:$D$1048576,Base!$O$2)</f>
        <v>0</v>
      </c>
      <c r="AA16" s="19">
        <f t="shared" si="16"/>
        <v>0</v>
      </c>
      <c r="AB16" s="18">
        <f>SUMIFS(Lançamentos!$L$4:$L$1048576,Lançamentos!$K$4:$K$1048576,Base!$A16,Lançamentos!$C$4:$C$1048576,Base!AB$3,Lançamentos!$D$4:$D$1048576,Base!$AB$2)</f>
        <v>0</v>
      </c>
      <c r="AC16" s="18">
        <f>SUMIFS(Lançamentos!$L$4:$L$1048576,Lançamentos!$K$4:$K$1048576,Base!$A16,Lançamentos!$C$4:$C$1048576,Base!AC$3,Lançamentos!$D$4:$D$1048576,Base!$AB$2)</f>
        <v>0</v>
      </c>
      <c r="AD16" s="18">
        <f>SUMIFS(Lançamentos!$L$4:$L$1048576,Lançamentos!$K$4:$K$1048576,Base!$A16,Lançamentos!$C$4:$C$1048576,Base!AD$3,Lançamentos!$D$4:$D$1048576,Base!$AB$2)</f>
        <v>0</v>
      </c>
      <c r="AE16" s="18">
        <f>SUMIFS(Lançamentos!$L$4:$L$1048576,Lançamentos!$K$4:$K$1048576,Base!$A16,Lançamentos!$C$4:$C$1048576,Base!AE$3,Lançamentos!$D$4:$D$1048576,Base!$AB$2)</f>
        <v>0</v>
      </c>
      <c r="AF16" s="18">
        <f>SUMIFS(Lançamentos!$L$4:$L$1048576,Lançamentos!$K$4:$K$1048576,Base!$A16,Lançamentos!$C$4:$C$1048576,Base!AF$3,Lançamentos!$D$4:$D$1048576,Base!$AB$2)</f>
        <v>0</v>
      </c>
      <c r="AG16" s="18">
        <f>SUMIFS(Lançamentos!$L$4:$L$1048576,Lançamentos!$K$4:$K$1048576,Base!$A16,Lançamentos!$C$4:$C$1048576,Base!AG$3,Lançamentos!$D$4:$D$1048576,Base!$AB$2)</f>
        <v>0</v>
      </c>
      <c r="AH16" s="18">
        <f>SUMIFS(Lançamentos!$L$4:$L$1048576,Lançamentos!$K$4:$K$1048576,Base!$A16,Lançamentos!$C$4:$C$1048576,Base!AH$3,Lançamentos!$D$4:$D$1048576,Base!$AB$2)</f>
        <v>0</v>
      </c>
      <c r="AI16" s="18">
        <f>SUMIFS(Lançamentos!$L$4:$L$1048576,Lançamentos!$K$4:$K$1048576,Base!$A16,Lançamentos!$C$4:$C$1048576,Base!AI$3,Lançamentos!$D$4:$D$1048576,Base!$AB$2)</f>
        <v>0</v>
      </c>
      <c r="AJ16" s="18">
        <f>SUMIFS(Lançamentos!$L$4:$L$1048576,Lançamentos!$K$4:$K$1048576,Base!$A16,Lançamentos!$C$4:$C$1048576,Base!AJ$3,Lançamentos!$D$4:$D$1048576,Base!$AB$2)</f>
        <v>0</v>
      </c>
      <c r="AK16" s="18">
        <f>SUMIFS(Lançamentos!$L$4:$L$1048576,Lançamentos!$K$4:$K$1048576,Base!$A16,Lançamentos!$C$4:$C$1048576,Base!AK$3,Lançamentos!$D$4:$D$1048576,Base!$AB$2)</f>
        <v>0</v>
      </c>
      <c r="AL16" s="18">
        <f>SUMIFS(Lançamentos!$L$4:$L$1048576,Lançamentos!$K$4:$K$1048576,Base!$A16,Lançamentos!$C$4:$C$1048576,Base!AL$3,Lançamentos!$D$4:$D$1048576,Base!$AB$2)</f>
        <v>0</v>
      </c>
      <c r="AM16" s="18">
        <f>SUMIFS(Lançamentos!$L$4:$L$1048576,Lançamentos!$K$4:$K$1048576,Base!$A16,Lançamentos!$C$4:$C$1048576,Base!AM$3,Lançamentos!$D$4:$D$1048576,Base!$AB$2)</f>
        <v>0</v>
      </c>
      <c r="AN16" s="19">
        <f t="shared" si="17"/>
        <v>0</v>
      </c>
      <c r="AO16" s="18">
        <f>SUMIFS(Lançamentos!$L$4:$L$1048576,Lançamentos!$K$4:$K$1048576,Base!$A16,Lançamentos!$C$4:$C$1048576,Base!AO$3,Lançamentos!$D$4:$D$1048576,Base!$AO$2)</f>
        <v>0</v>
      </c>
      <c r="AP16" s="18">
        <f>SUMIFS(Lançamentos!$L$4:$L$1048576,Lançamentos!$K$4:$K$1048576,Base!$A16,Lançamentos!$C$4:$C$1048576,Base!AP$3,Lançamentos!$D$4:$D$1048576,Base!$AO$2)</f>
        <v>0</v>
      </c>
      <c r="AQ16" s="18">
        <f>SUMIFS(Lançamentos!$L$4:$L$1048576,Lançamentos!$K$4:$K$1048576,Base!$A16,Lançamentos!$C$4:$C$1048576,Base!AQ$3,Lançamentos!$D$4:$D$1048576,Base!$AO$2)</f>
        <v>0</v>
      </c>
      <c r="AR16" s="18">
        <f>SUMIFS(Lançamentos!$L$4:$L$1048576,Lançamentos!$K$4:$K$1048576,Base!$A16,Lançamentos!$C$4:$C$1048576,Base!AR$3,Lançamentos!$D$4:$D$1048576,Base!$AO$2)</f>
        <v>0</v>
      </c>
      <c r="AS16" s="18">
        <f>SUMIFS(Lançamentos!$L$4:$L$1048576,Lançamentos!$K$4:$K$1048576,Base!$A16,Lançamentos!$C$4:$C$1048576,Base!AS$3,Lançamentos!$D$4:$D$1048576,Base!$AO$2)</f>
        <v>0</v>
      </c>
      <c r="AT16" s="18">
        <f>SUMIFS(Lançamentos!$L$4:$L$1048576,Lançamentos!$K$4:$K$1048576,Base!$A16,Lançamentos!$C$4:$C$1048576,Base!AT$3,Lançamentos!$D$4:$D$1048576,Base!$AO$2)</f>
        <v>0</v>
      </c>
      <c r="AU16" s="18">
        <f>SUMIFS(Lançamentos!$L$4:$L$1048576,Lançamentos!$K$4:$K$1048576,Base!$A16,Lançamentos!$C$4:$C$1048576,Base!AU$3,Lançamentos!$D$4:$D$1048576,Base!$AO$2)</f>
        <v>0</v>
      </c>
      <c r="AV16" s="18">
        <f>SUMIFS(Lançamentos!$L$4:$L$1048576,Lançamentos!$K$4:$K$1048576,Base!$A16,Lançamentos!$C$4:$C$1048576,Base!AV$3,Lançamentos!$D$4:$D$1048576,Base!$AO$2)</f>
        <v>0</v>
      </c>
      <c r="AW16" s="18">
        <f>SUMIFS(Lançamentos!$L$4:$L$1048576,Lançamentos!$K$4:$K$1048576,Base!$A16,Lançamentos!$C$4:$C$1048576,Base!AW$3,Lançamentos!$D$4:$D$1048576,Base!$AO$2)</f>
        <v>0</v>
      </c>
      <c r="AX16" s="18">
        <f>SUMIFS(Lançamentos!$L$4:$L$1048576,Lançamentos!$K$4:$K$1048576,Base!$A16,Lançamentos!$C$4:$C$1048576,Base!AX$3,Lançamentos!$D$4:$D$1048576,Base!$AO$2)</f>
        <v>0</v>
      </c>
      <c r="AY16" s="18">
        <f>SUMIFS(Lançamentos!$L$4:$L$1048576,Lançamentos!$K$4:$K$1048576,Base!$A16,Lançamentos!$C$4:$C$1048576,Base!AY$3,Lançamentos!$D$4:$D$1048576,Base!$AO$2)</f>
        <v>0</v>
      </c>
      <c r="AZ16" s="18">
        <f>SUMIFS(Lançamentos!$L$4:$L$1048576,Lançamentos!$K$4:$K$1048576,Base!$A16,Lançamentos!$C$4:$C$1048576,Base!AZ$3,Lançamentos!$D$4:$D$1048576,Base!$AO$2)</f>
        <v>0</v>
      </c>
      <c r="BA16" s="19">
        <f t="shared" si="18"/>
        <v>0</v>
      </c>
      <c r="BB16" s="18">
        <f>SUMIFS(Lançamentos!$L$4:$L$1048576,Lançamentos!$K$4:$K$1048576,Base!$A16,Lançamentos!$C$4:$C$1048576,Base!BB$3,Lançamentos!$D$4:$D$1048576,Base!$BB$2)</f>
        <v>0</v>
      </c>
      <c r="BC16" s="18">
        <f>SUMIFS(Lançamentos!$L$4:$L$1048576,Lançamentos!$K$4:$K$1048576,Base!$A16,Lançamentos!$C$4:$C$1048576,Base!BC$3,Lançamentos!$D$4:$D$1048576,Base!$BB$2)</f>
        <v>0</v>
      </c>
      <c r="BD16" s="18">
        <f>SUMIFS(Lançamentos!$L$4:$L$1048576,Lançamentos!$K$4:$K$1048576,Base!$A16,Lançamentos!$C$4:$C$1048576,Base!BD$3,Lançamentos!$D$4:$D$1048576,Base!$BB$2)</f>
        <v>0</v>
      </c>
      <c r="BE16" s="18">
        <f>SUMIFS(Lançamentos!$L$4:$L$1048576,Lançamentos!$K$4:$K$1048576,Base!$A16,Lançamentos!$C$4:$C$1048576,Base!BE$3,Lançamentos!$D$4:$D$1048576,Base!$BB$2)</f>
        <v>0</v>
      </c>
      <c r="BF16" s="18">
        <f>SUMIFS(Lançamentos!$L$4:$L$1048576,Lançamentos!$K$4:$K$1048576,Base!$A16,Lançamentos!$C$4:$C$1048576,Base!BF$3,Lançamentos!$D$4:$D$1048576,Base!$BB$2)</f>
        <v>0</v>
      </c>
      <c r="BG16" s="18">
        <f>SUMIFS(Lançamentos!$L$4:$L$1048576,Lançamentos!$K$4:$K$1048576,Base!$A16,Lançamentos!$C$4:$C$1048576,Base!BG$3,Lançamentos!$D$4:$D$1048576,Base!$BB$2)</f>
        <v>0</v>
      </c>
      <c r="BH16" s="18">
        <f>SUMIFS(Lançamentos!$L$4:$L$1048576,Lançamentos!$K$4:$K$1048576,Base!$A16,Lançamentos!$C$4:$C$1048576,Base!BH$3,Lançamentos!$D$4:$D$1048576,Base!$BB$2)</f>
        <v>0</v>
      </c>
      <c r="BI16" s="18">
        <f>SUMIFS(Lançamentos!$L$4:$L$1048576,Lançamentos!$K$4:$K$1048576,Base!$A16,Lançamentos!$C$4:$C$1048576,Base!BI$3,Lançamentos!$D$4:$D$1048576,Base!$BB$2)</f>
        <v>0</v>
      </c>
      <c r="BJ16" s="18">
        <f>SUMIFS(Lançamentos!$L$4:$L$1048576,Lançamentos!$K$4:$K$1048576,Base!$A16,Lançamentos!$C$4:$C$1048576,Base!BJ$3,Lançamentos!$D$4:$D$1048576,Base!$BB$2)</f>
        <v>0</v>
      </c>
      <c r="BK16" s="18">
        <f>SUMIFS(Lançamentos!$L$4:$L$1048576,Lançamentos!$K$4:$K$1048576,Base!$A16,Lançamentos!$C$4:$C$1048576,Base!BK$3,Lançamentos!$D$4:$D$1048576,Base!$BB$2)</f>
        <v>0</v>
      </c>
      <c r="BL16" s="18">
        <f>SUMIFS(Lançamentos!$L$4:$L$1048576,Lançamentos!$K$4:$K$1048576,Base!$A16,Lançamentos!$C$4:$C$1048576,Base!BL$3,Lançamentos!$D$4:$D$1048576,Base!$BB$2)</f>
        <v>0</v>
      </c>
      <c r="BM16" s="18">
        <f>SUMIFS(Lançamentos!$L$4:$L$1048576,Lançamentos!$K$4:$K$1048576,Base!$A16,Lançamentos!$C$4:$C$1048576,Base!BM$3,Lançamentos!$D$4:$D$1048576,Base!$BB$2)</f>
        <v>0</v>
      </c>
      <c r="BN16" s="19">
        <f t="shared" si="19"/>
        <v>0</v>
      </c>
      <c r="BO16" s="18">
        <f>SUMIFS(Lançamentos!$L$4:$L$1048576,Lançamentos!$K$4:$K$1048576,Base!$A16,Lançamentos!$C$4:$C$1048576,Base!BO$3,Lançamentos!$D$4:$D$1048576,Base!$BO$2)</f>
        <v>0</v>
      </c>
      <c r="BP16" s="18">
        <f>SUMIFS(Lançamentos!$L$4:$L$1048576,Lançamentos!$K$4:$K$1048576,Base!$A16,Lançamentos!$C$4:$C$1048576,Base!BP$3,Lançamentos!$D$4:$D$1048576,Base!$BO$2)</f>
        <v>0</v>
      </c>
      <c r="BQ16" s="18">
        <f>SUMIFS(Lançamentos!$L$4:$L$1048576,Lançamentos!$K$4:$K$1048576,Base!$A16,Lançamentos!$C$4:$C$1048576,Base!BQ$3,Lançamentos!$D$4:$D$1048576,Base!$BO$2)</f>
        <v>0</v>
      </c>
      <c r="BR16" s="18">
        <f>SUMIFS(Lançamentos!$L$4:$L$1048576,Lançamentos!$K$4:$K$1048576,Base!$A16,Lançamentos!$C$4:$C$1048576,Base!BR$3,Lançamentos!$D$4:$D$1048576,Base!$BO$2)</f>
        <v>0</v>
      </c>
      <c r="BS16" s="18">
        <f>SUMIFS(Lançamentos!$L$4:$L$1048576,Lançamentos!$K$4:$K$1048576,Base!$A16,Lançamentos!$C$4:$C$1048576,Base!BS$3,Lançamentos!$D$4:$D$1048576,Base!$BO$2)</f>
        <v>0</v>
      </c>
      <c r="BT16" s="18">
        <f>SUMIFS(Lançamentos!$L$4:$L$1048576,Lançamentos!$K$4:$K$1048576,Base!$A16,Lançamentos!$C$4:$C$1048576,Base!BT$3,Lançamentos!$D$4:$D$1048576,Base!$BO$2)</f>
        <v>0</v>
      </c>
      <c r="BU16" s="18">
        <f>SUMIFS(Lançamentos!$L$4:$L$1048576,Lançamentos!$K$4:$K$1048576,Base!$A16,Lançamentos!$C$4:$C$1048576,Base!BU$3,Lançamentos!$D$4:$D$1048576,Base!$BO$2)</f>
        <v>0</v>
      </c>
      <c r="BV16" s="18">
        <f>SUMIFS(Lançamentos!$L$4:$L$1048576,Lançamentos!$K$4:$K$1048576,Base!$A16,Lançamentos!$C$4:$C$1048576,Base!BV$3,Lançamentos!$D$4:$D$1048576,Base!$BO$2)</f>
        <v>0</v>
      </c>
      <c r="BW16" s="18">
        <f>SUMIFS(Lançamentos!$L$4:$L$1048576,Lançamentos!$K$4:$K$1048576,Base!$A16,Lançamentos!$C$4:$C$1048576,Base!BW$3,Lançamentos!$D$4:$D$1048576,Base!$BO$2)</f>
        <v>0</v>
      </c>
      <c r="BX16" s="18">
        <f>SUMIFS(Lançamentos!$L$4:$L$1048576,Lançamentos!$K$4:$K$1048576,Base!$A16,Lançamentos!$C$4:$C$1048576,Base!BX$3,Lançamentos!$D$4:$D$1048576,Base!$BO$2)</f>
        <v>0</v>
      </c>
      <c r="BY16" s="18">
        <f>SUMIFS(Lançamentos!$L$4:$L$1048576,Lançamentos!$K$4:$K$1048576,Base!$A16,Lançamentos!$C$4:$C$1048576,Base!BY$3,Lançamentos!$D$4:$D$1048576,Base!$BO$2)</f>
        <v>0</v>
      </c>
      <c r="BZ16" s="18">
        <f>SUMIFS(Lançamentos!$L$4:$L$1048576,Lançamentos!$K$4:$K$1048576,Base!$A16,Lançamentos!$C$4:$C$1048576,Base!BZ$3,Lançamentos!$D$4:$D$1048576,Base!$BO$2)</f>
        <v>0</v>
      </c>
      <c r="CA16" s="19">
        <f t="shared" si="20"/>
        <v>0</v>
      </c>
      <c r="CB16" s="18">
        <f>SUMIFS(Lançamentos!$L$4:$L$1048576,Lançamentos!$K$4:$K$1048576,Base!$A16,Lançamentos!$C$4:$C$1048576,Base!CB$3,Lançamentos!$D$4:$D$1048576,Base!$CB$2)</f>
        <v>0</v>
      </c>
      <c r="CC16" s="18">
        <f>SUMIFS(Lançamentos!$L$4:$L$1048576,Lançamentos!$K$4:$K$1048576,Base!$A16,Lançamentos!$C$4:$C$1048576,Base!CC$3,Lançamentos!$D$4:$D$1048576,Base!$CB$2)</f>
        <v>0</v>
      </c>
      <c r="CD16" s="18">
        <f>SUMIFS(Lançamentos!$L$4:$L$1048576,Lançamentos!$K$4:$K$1048576,Base!$A16,Lançamentos!$C$4:$C$1048576,Base!CD$3,Lançamentos!$D$4:$D$1048576,Base!$CB$2)</f>
        <v>0</v>
      </c>
      <c r="CE16" s="18">
        <f>SUMIFS(Lançamentos!$L$4:$L$1048576,Lançamentos!$K$4:$K$1048576,Base!$A16,Lançamentos!$C$4:$C$1048576,Base!CE$3,Lançamentos!$D$4:$D$1048576,Base!$CB$2)</f>
        <v>0</v>
      </c>
      <c r="CF16" s="18">
        <f>SUMIFS(Lançamentos!$L$4:$L$1048576,Lançamentos!$K$4:$K$1048576,Base!$A16,Lançamentos!$C$4:$C$1048576,Base!CF$3,Lançamentos!$D$4:$D$1048576,Base!$CB$2)</f>
        <v>0</v>
      </c>
      <c r="CG16" s="18">
        <f>SUMIFS(Lançamentos!$L$4:$L$1048576,Lançamentos!$K$4:$K$1048576,Base!$A16,Lançamentos!$C$4:$C$1048576,Base!CG$3,Lançamentos!$D$4:$D$1048576,Base!$CB$2)</f>
        <v>0</v>
      </c>
      <c r="CH16" s="18">
        <f>SUMIFS(Lançamentos!$L$4:$L$1048576,Lançamentos!$K$4:$K$1048576,Base!$A16,Lançamentos!$C$4:$C$1048576,Base!CH$3,Lançamentos!$D$4:$D$1048576,Base!$CB$2)</f>
        <v>0</v>
      </c>
      <c r="CI16" s="18">
        <f>SUMIFS(Lançamentos!$L$4:$L$1048576,Lançamentos!$K$4:$K$1048576,Base!$A16,Lançamentos!$C$4:$C$1048576,Base!CI$3,Lançamentos!$D$4:$D$1048576,Base!$CB$2)</f>
        <v>0</v>
      </c>
      <c r="CJ16" s="18">
        <f>SUMIFS(Lançamentos!$L$4:$L$1048576,Lançamentos!$K$4:$K$1048576,Base!$A16,Lançamentos!$C$4:$C$1048576,Base!CJ$3,Lançamentos!$D$4:$D$1048576,Base!$CB$2)</f>
        <v>0</v>
      </c>
      <c r="CK16" s="18">
        <f>SUMIFS(Lançamentos!$L$4:$L$1048576,Lançamentos!$K$4:$K$1048576,Base!$A16,Lançamentos!$C$4:$C$1048576,Base!CK$3,Lançamentos!$D$4:$D$1048576,Base!$CB$2)</f>
        <v>0</v>
      </c>
      <c r="CL16" s="18">
        <f>SUMIFS(Lançamentos!$L$4:$L$1048576,Lançamentos!$K$4:$K$1048576,Base!$A16,Lançamentos!$C$4:$C$1048576,Base!CL$3,Lançamentos!$D$4:$D$1048576,Base!$CB$2)</f>
        <v>0</v>
      </c>
      <c r="CM16" s="18">
        <f>SUMIFS(Lançamentos!$L$4:$L$1048576,Lançamentos!$K$4:$K$1048576,Base!$A16,Lançamentos!$C$4:$C$1048576,Base!CM$3,Lançamentos!$D$4:$D$1048576,Base!$CB$2)</f>
        <v>0</v>
      </c>
      <c r="CN16" s="19">
        <f t="shared" si="21"/>
        <v>0</v>
      </c>
      <c r="CO16" s="18">
        <f>SUMIFS(Lançamentos!$L$4:$L$1048576,Lançamentos!$K$4:$K$1048576,Base!$A16,Lançamentos!$C$4:$C$1048576,Base!CO$3,Lançamentos!$D$4:$D$1048576,Base!$CO$2)</f>
        <v>0</v>
      </c>
      <c r="CP16" s="18">
        <f>SUMIFS(Lançamentos!$L$4:$L$1048576,Lançamentos!$K$4:$K$1048576,Base!$A16,Lançamentos!$C$4:$C$1048576,Base!CP$3,Lançamentos!$D$4:$D$1048576,Base!$CO$2)</f>
        <v>0</v>
      </c>
      <c r="CQ16" s="18">
        <f>SUMIFS(Lançamentos!$L$4:$L$1048576,Lançamentos!$K$4:$K$1048576,Base!$A16,Lançamentos!$C$4:$C$1048576,Base!CQ$3,Lançamentos!$D$4:$D$1048576,Base!$CO$2)</f>
        <v>0</v>
      </c>
      <c r="CR16" s="18">
        <f>SUMIFS(Lançamentos!$L$4:$L$1048576,Lançamentos!$K$4:$K$1048576,Base!$A16,Lançamentos!$C$4:$C$1048576,Base!CR$3,Lançamentos!$D$4:$D$1048576,Base!$CO$2)</f>
        <v>0</v>
      </c>
      <c r="CS16" s="18">
        <f>SUMIFS(Lançamentos!$L$4:$L$1048576,Lançamentos!$K$4:$K$1048576,Base!$A16,Lançamentos!$C$4:$C$1048576,Base!CS$3,Lançamentos!$D$4:$D$1048576,Base!$CO$2)</f>
        <v>0</v>
      </c>
      <c r="CT16" s="18">
        <f>SUMIFS(Lançamentos!$L$4:$L$1048576,Lançamentos!$K$4:$K$1048576,Base!$A16,Lançamentos!$C$4:$C$1048576,Base!CT$3,Lançamentos!$D$4:$D$1048576,Base!$CO$2)</f>
        <v>0</v>
      </c>
      <c r="CU16" s="18">
        <f>SUMIFS(Lançamentos!$L$4:$L$1048576,Lançamentos!$K$4:$K$1048576,Base!$A16,Lançamentos!$C$4:$C$1048576,Base!CU$3,Lançamentos!$D$4:$D$1048576,Base!$CO$2)</f>
        <v>0</v>
      </c>
      <c r="CV16" s="18">
        <f>SUMIFS(Lançamentos!$L$4:$L$1048576,Lançamentos!$K$4:$K$1048576,Base!$A16,Lançamentos!$C$4:$C$1048576,Base!CV$3,Lançamentos!$D$4:$D$1048576,Base!$CO$2)</f>
        <v>0</v>
      </c>
      <c r="CW16" s="18">
        <f>SUMIFS(Lançamentos!$L$4:$L$1048576,Lançamentos!$K$4:$K$1048576,Base!$A16,Lançamentos!$C$4:$C$1048576,Base!CW$3,Lançamentos!$D$4:$D$1048576,Base!$CO$2)</f>
        <v>0</v>
      </c>
      <c r="CX16" s="18">
        <f>SUMIFS(Lançamentos!$L$4:$L$1048576,Lançamentos!$K$4:$K$1048576,Base!$A16,Lançamentos!$C$4:$C$1048576,Base!CX$3,Lançamentos!$D$4:$D$1048576,Base!$CO$2)</f>
        <v>0</v>
      </c>
      <c r="CY16" s="18">
        <f>SUMIFS(Lançamentos!$L$4:$L$1048576,Lançamentos!$K$4:$K$1048576,Base!$A16,Lançamentos!$C$4:$C$1048576,Base!CY$3,Lançamentos!$D$4:$D$1048576,Base!$CO$2)</f>
        <v>0</v>
      </c>
      <c r="CZ16" s="18">
        <f>SUMIFS(Lançamentos!$L$4:$L$1048576,Lançamentos!$K$4:$K$1048576,Base!$A16,Lançamentos!$C$4:$C$1048576,Base!CZ$3,Lançamentos!$D$4:$D$1048576,Base!$CO$2)</f>
        <v>0</v>
      </c>
      <c r="DA16" s="19">
        <f t="shared" si="22"/>
        <v>0</v>
      </c>
      <c r="DB16" s="18">
        <f>SUMIFS(Lançamentos!$L$4:$L$1048576,Lançamentos!$K$4:$K$1048576,Base!$A16,Lançamentos!$C$4:$C$1048576,Base!DB$3,Lançamentos!$D$4:$D$1048576,Base!$DB$2)</f>
        <v>0</v>
      </c>
      <c r="DC16" s="18">
        <f>SUMIFS(Lançamentos!$L$4:$L$1048576,Lançamentos!$K$4:$K$1048576,Base!$A16,Lançamentos!$C$4:$C$1048576,Base!DC$3,Lançamentos!$D$4:$D$1048576,Base!$DB$2)</f>
        <v>0</v>
      </c>
      <c r="DD16" s="18">
        <f>SUMIFS(Lançamentos!$L$4:$L$1048576,Lançamentos!$K$4:$K$1048576,Base!$A16,Lançamentos!$C$4:$C$1048576,Base!DD$3,Lançamentos!$D$4:$D$1048576,Base!$DB$2)</f>
        <v>0</v>
      </c>
      <c r="DE16" s="18">
        <f>SUMIFS(Lançamentos!$L$4:$L$1048576,Lançamentos!$K$4:$K$1048576,Base!$A16,Lançamentos!$C$4:$C$1048576,Base!DE$3,Lançamentos!$D$4:$D$1048576,Base!$DB$2)</f>
        <v>0</v>
      </c>
      <c r="DF16" s="18">
        <f>SUMIFS(Lançamentos!$L$4:$L$1048576,Lançamentos!$K$4:$K$1048576,Base!$A16,Lançamentos!$C$4:$C$1048576,Base!DF$3,Lançamentos!$D$4:$D$1048576,Base!$DB$2)</f>
        <v>0</v>
      </c>
      <c r="DG16" s="18">
        <f>SUMIFS(Lançamentos!$L$4:$L$1048576,Lançamentos!$K$4:$K$1048576,Base!$A16,Lançamentos!$C$4:$C$1048576,Base!DG$3,Lançamentos!$D$4:$D$1048576,Base!$DB$2)</f>
        <v>0</v>
      </c>
      <c r="DH16" s="18">
        <f>SUMIFS(Lançamentos!$L$4:$L$1048576,Lançamentos!$K$4:$K$1048576,Base!$A16,Lançamentos!$C$4:$C$1048576,Base!DH$3,Lançamentos!$D$4:$D$1048576,Base!$DB$2)</f>
        <v>0</v>
      </c>
      <c r="DI16" s="18">
        <f>SUMIFS(Lançamentos!$L$4:$L$1048576,Lançamentos!$K$4:$K$1048576,Base!$A16,Lançamentos!$C$4:$C$1048576,Base!DI$3,Lançamentos!$D$4:$D$1048576,Base!$DB$2)</f>
        <v>0</v>
      </c>
      <c r="DJ16" s="18">
        <f>SUMIFS(Lançamentos!$L$4:$L$1048576,Lançamentos!$K$4:$K$1048576,Base!$A16,Lançamentos!$C$4:$C$1048576,Base!DJ$3,Lançamentos!$D$4:$D$1048576,Base!$DB$2)</f>
        <v>0</v>
      </c>
      <c r="DK16" s="18">
        <f>SUMIFS(Lançamentos!$L$4:$L$1048576,Lançamentos!$K$4:$K$1048576,Base!$A16,Lançamentos!$C$4:$C$1048576,Base!DK$3,Lançamentos!$D$4:$D$1048576,Base!$DB$2)</f>
        <v>0</v>
      </c>
      <c r="DL16" s="18">
        <f>SUMIFS(Lançamentos!$L$4:$L$1048576,Lançamentos!$K$4:$K$1048576,Base!$A16,Lançamentos!$C$4:$C$1048576,Base!DL$3,Lançamentos!$D$4:$D$1048576,Base!$DB$2)</f>
        <v>0</v>
      </c>
      <c r="DM16" s="18">
        <f>SUMIFS(Lançamentos!$L$4:$L$1048576,Lançamentos!$K$4:$K$1048576,Base!$A16,Lançamentos!$C$4:$C$1048576,Base!DM$3,Lançamentos!$D$4:$D$1048576,Base!$DB$2)</f>
        <v>0</v>
      </c>
      <c r="DN16" s="19">
        <f t="shared" si="23"/>
        <v>0</v>
      </c>
      <c r="DO16" s="18">
        <f>SUMIFS(Lançamentos!$L$4:$L$1048576,Lançamentos!$K$4:$K$1048576,Base!$A16,Lançamentos!$C$4:$C$1048576,Base!DO$3,Lançamentos!$D$4:$D$1048576,Base!$DO$2)</f>
        <v>0</v>
      </c>
      <c r="DP16" s="18">
        <f>SUMIFS(Lançamentos!$L$4:$L$1048576,Lançamentos!$K$4:$K$1048576,Base!$A16,Lançamentos!$C$4:$C$1048576,Base!DP$3,Lançamentos!$D$4:$D$1048576,Base!$DO$2)</f>
        <v>0</v>
      </c>
      <c r="DQ16" s="18">
        <f>SUMIFS(Lançamentos!$L$4:$L$1048576,Lançamentos!$K$4:$K$1048576,Base!$A16,Lançamentos!$C$4:$C$1048576,Base!DQ$3,Lançamentos!$D$4:$D$1048576,Base!$DO$2)</f>
        <v>0</v>
      </c>
      <c r="DR16" s="18">
        <f>SUMIFS(Lançamentos!$L$4:$L$1048576,Lançamentos!$K$4:$K$1048576,Base!$A16,Lançamentos!$C$4:$C$1048576,Base!DR$3,Lançamentos!$D$4:$D$1048576,Base!$DO$2)</f>
        <v>0</v>
      </c>
      <c r="DS16" s="18">
        <f>SUMIFS(Lançamentos!$L$4:$L$1048576,Lançamentos!$K$4:$K$1048576,Base!$A16,Lançamentos!$C$4:$C$1048576,Base!DS$3,Lançamentos!$D$4:$D$1048576,Base!$DO$2)</f>
        <v>0</v>
      </c>
      <c r="DT16" s="18">
        <f>SUMIFS(Lançamentos!$L$4:$L$1048576,Lançamentos!$K$4:$K$1048576,Base!$A16,Lançamentos!$C$4:$C$1048576,Base!DT$3,Lançamentos!$D$4:$D$1048576,Base!$DO$2)</f>
        <v>0</v>
      </c>
      <c r="DU16" s="18">
        <f>SUMIFS(Lançamentos!$L$4:$L$1048576,Lançamentos!$K$4:$K$1048576,Base!$A16,Lançamentos!$C$4:$C$1048576,Base!DU$3,Lançamentos!$D$4:$D$1048576,Base!$DO$2)</f>
        <v>0</v>
      </c>
      <c r="DV16" s="18">
        <f>SUMIFS(Lançamentos!$L$4:$L$1048576,Lançamentos!$K$4:$K$1048576,Base!$A16,Lançamentos!$C$4:$C$1048576,Base!DV$3,Lançamentos!$D$4:$D$1048576,Base!$DO$2)</f>
        <v>0</v>
      </c>
      <c r="DW16" s="18">
        <f>SUMIFS(Lançamentos!$L$4:$L$1048576,Lançamentos!$K$4:$K$1048576,Base!$A16,Lançamentos!$C$4:$C$1048576,Base!DW$3,Lançamentos!$D$4:$D$1048576,Base!$DO$2)</f>
        <v>0</v>
      </c>
      <c r="DX16" s="18">
        <f>SUMIFS(Lançamentos!$L$4:$L$1048576,Lançamentos!$K$4:$K$1048576,Base!$A16,Lançamentos!$C$4:$C$1048576,Base!DX$3,Lançamentos!$D$4:$D$1048576,Base!$DO$2)</f>
        <v>0</v>
      </c>
      <c r="DY16" s="18">
        <f>SUMIFS(Lançamentos!$L$4:$L$1048576,Lançamentos!$K$4:$K$1048576,Base!$A16,Lançamentos!$C$4:$C$1048576,Base!DY$3,Lançamentos!$D$4:$D$1048576,Base!$DO$2)</f>
        <v>0</v>
      </c>
      <c r="DZ16" s="18">
        <f>SUMIFS(Lançamentos!$L$4:$L$1048576,Lançamentos!$K$4:$K$1048576,Base!$A16,Lançamentos!$C$4:$C$1048576,Base!DZ$3,Lançamentos!$D$4:$D$1048576,Base!$DO$2)</f>
        <v>0</v>
      </c>
      <c r="EA16" s="19">
        <f t="shared" si="24"/>
        <v>0</v>
      </c>
      <c r="EB16" s="18">
        <f>SUMIFS(Lançamentos!$L$4:$L$1048576,Lançamentos!$K$4:$K$1048576,Base!$A16,Lançamentos!$C$4:$C$1048576,Base!EB$3,Lançamentos!$D$4:$D$1048576,Base!$EB$2)</f>
        <v>0</v>
      </c>
      <c r="EC16" s="18">
        <f>SUMIFS(Lançamentos!$L$4:$L$1048576,Lançamentos!$K$4:$K$1048576,Base!$A16,Lançamentos!$C$4:$C$1048576,Base!EC$3,Lançamentos!$D$4:$D$1048576,Base!$EB$2)</f>
        <v>0</v>
      </c>
      <c r="ED16" s="18">
        <f>SUMIFS(Lançamentos!$L$4:$L$1048576,Lançamentos!$K$4:$K$1048576,Base!$A16,Lançamentos!$C$4:$C$1048576,Base!ED$3,Lançamentos!$D$4:$D$1048576,Base!$EB$2)</f>
        <v>0</v>
      </c>
      <c r="EE16" s="18">
        <f>SUMIFS(Lançamentos!$L$4:$L$1048576,Lançamentos!$K$4:$K$1048576,Base!$A16,Lançamentos!$C$4:$C$1048576,Base!EE$3,Lançamentos!$D$4:$D$1048576,Base!$EB$2)</f>
        <v>0</v>
      </c>
      <c r="EF16" s="18">
        <f>SUMIFS(Lançamentos!$L$4:$L$1048576,Lançamentos!$K$4:$K$1048576,Base!$A16,Lançamentos!$C$4:$C$1048576,Base!EF$3,Lançamentos!$D$4:$D$1048576,Base!$EB$2)</f>
        <v>0</v>
      </c>
      <c r="EG16" s="18">
        <f>SUMIFS(Lançamentos!$L$4:$L$1048576,Lançamentos!$K$4:$K$1048576,Base!$A16,Lançamentos!$C$4:$C$1048576,Base!EG$3,Lançamentos!$D$4:$D$1048576,Base!$EB$2)</f>
        <v>0</v>
      </c>
      <c r="EH16" s="18">
        <f>SUMIFS(Lançamentos!$L$4:$L$1048576,Lançamentos!$K$4:$K$1048576,Base!$A16,Lançamentos!$C$4:$C$1048576,Base!EH$3,Lançamentos!$D$4:$D$1048576,Base!$EB$2)</f>
        <v>0</v>
      </c>
      <c r="EI16" s="18">
        <f>SUMIFS(Lançamentos!$L$4:$L$1048576,Lançamentos!$K$4:$K$1048576,Base!$A16,Lançamentos!$C$4:$C$1048576,Base!EI$3,Lançamentos!$D$4:$D$1048576,Base!$EB$2)</f>
        <v>0</v>
      </c>
      <c r="EJ16" s="18">
        <f>SUMIFS(Lançamentos!$L$4:$L$1048576,Lançamentos!$K$4:$K$1048576,Base!$A16,Lançamentos!$C$4:$C$1048576,Base!EJ$3,Lançamentos!$D$4:$D$1048576,Base!$EB$2)</f>
        <v>0</v>
      </c>
      <c r="EK16" s="18">
        <f>SUMIFS(Lançamentos!$L$4:$L$1048576,Lançamentos!$K$4:$K$1048576,Base!$A16,Lançamentos!$C$4:$C$1048576,Base!EK$3,Lançamentos!$D$4:$D$1048576,Base!$EB$2)</f>
        <v>0</v>
      </c>
      <c r="EL16" s="18">
        <f>SUMIFS(Lançamentos!$L$4:$L$1048576,Lançamentos!$K$4:$K$1048576,Base!$A16,Lançamentos!$C$4:$C$1048576,Base!EL$3,Lançamentos!$D$4:$D$1048576,Base!$EB$2)</f>
        <v>0</v>
      </c>
      <c r="EM16" s="18">
        <f>SUMIFS(Lançamentos!$L$4:$L$1048576,Lançamentos!$K$4:$K$1048576,Base!$A16,Lançamentos!$C$4:$C$1048576,Base!EM$3,Lançamentos!$D$4:$D$1048576,Base!$EB$2)</f>
        <v>0</v>
      </c>
      <c r="EN16" s="19">
        <f t="shared" si="25"/>
        <v>0</v>
      </c>
      <c r="EO16" s="18">
        <f>SUMIFS(Lançamentos!$L$4:$L$1048576,Lançamentos!$K$4:$K$1048576,Base!$A16,Lançamentos!$C$4:$C$1048576,Base!EO$3,Lançamentos!$D$4:$D$1048576,Base!$EO$2)</f>
        <v>0</v>
      </c>
      <c r="EP16" s="18">
        <f>SUMIFS(Lançamentos!$L$4:$L$1048576,Lançamentos!$K$4:$K$1048576,Base!$A16,Lançamentos!$C$4:$C$1048576,Base!EP$3,Lançamentos!$D$4:$D$1048576,Base!$EO$2)</f>
        <v>0</v>
      </c>
      <c r="EQ16" s="18">
        <f>SUMIFS(Lançamentos!$L$4:$L$1048576,Lançamentos!$K$4:$K$1048576,Base!$A16,Lançamentos!$C$4:$C$1048576,Base!EQ$3,Lançamentos!$D$4:$D$1048576,Base!$EO$2)</f>
        <v>0</v>
      </c>
      <c r="ER16" s="18">
        <f>SUMIFS(Lançamentos!$L$4:$L$1048576,Lançamentos!$K$4:$K$1048576,Base!$A16,Lançamentos!$C$4:$C$1048576,Base!ER$3,Lançamentos!$D$4:$D$1048576,Base!$EO$2)</f>
        <v>0</v>
      </c>
      <c r="ES16" s="18">
        <f>SUMIFS(Lançamentos!$L$4:$L$1048576,Lançamentos!$K$4:$K$1048576,Base!$A16,Lançamentos!$C$4:$C$1048576,Base!ES$3,Lançamentos!$D$4:$D$1048576,Base!$EO$2)</f>
        <v>0</v>
      </c>
      <c r="ET16" s="18">
        <f>SUMIFS(Lançamentos!$L$4:$L$1048576,Lançamentos!$K$4:$K$1048576,Base!$A16,Lançamentos!$C$4:$C$1048576,Base!ET$3,Lançamentos!$D$4:$D$1048576,Base!$EO$2)</f>
        <v>0</v>
      </c>
      <c r="EU16" s="18">
        <f>SUMIFS(Lançamentos!$L$4:$L$1048576,Lançamentos!$K$4:$K$1048576,Base!$A16,Lançamentos!$C$4:$C$1048576,Base!EU$3,Lançamentos!$D$4:$D$1048576,Base!$EO$2)</f>
        <v>0</v>
      </c>
      <c r="EV16" s="18">
        <f>SUMIFS(Lançamentos!$L$4:$L$1048576,Lançamentos!$K$4:$K$1048576,Base!$A16,Lançamentos!$C$4:$C$1048576,Base!EV$3,Lançamentos!$D$4:$D$1048576,Base!$EO$2)</f>
        <v>0</v>
      </c>
      <c r="EW16" s="18">
        <f>SUMIFS(Lançamentos!$L$4:$L$1048576,Lançamentos!$K$4:$K$1048576,Base!$A16,Lançamentos!$C$4:$C$1048576,Base!EW$3,Lançamentos!$D$4:$D$1048576,Base!$EO$2)</f>
        <v>0</v>
      </c>
      <c r="EX16" s="18">
        <f>SUMIFS(Lançamentos!$L$4:$L$1048576,Lançamentos!$K$4:$K$1048576,Base!$A16,Lançamentos!$C$4:$C$1048576,Base!EX$3,Lançamentos!$D$4:$D$1048576,Base!$EO$2)</f>
        <v>0</v>
      </c>
      <c r="EY16" s="18">
        <f>SUMIFS(Lançamentos!$L$4:$L$1048576,Lançamentos!$K$4:$K$1048576,Base!$A16,Lançamentos!$C$4:$C$1048576,Base!EY$3,Lançamentos!$D$4:$D$1048576,Base!$EO$2)</f>
        <v>0</v>
      </c>
      <c r="EZ16" s="18">
        <f>SUMIFS(Lançamentos!$L$4:$L$1048576,Lançamentos!$K$4:$K$1048576,Base!$A16,Lançamentos!$C$4:$C$1048576,Base!EZ$3,Lançamentos!$D$4:$D$1048576,Base!$EO$2)</f>
        <v>0</v>
      </c>
      <c r="FA16" s="19">
        <f t="shared" si="26"/>
        <v>0</v>
      </c>
      <c r="FB16" s="18">
        <f>SUMIFS(Lançamentos!$L$4:$L$1048576,Lançamentos!$K$4:$K$1048576,Base!$A16,Lançamentos!$C$4:$C$1048576,Base!FB$3,Lançamentos!$D$4:$D$1048576,Base!$FB$2)</f>
        <v>0</v>
      </c>
      <c r="FC16" s="18">
        <f>SUMIFS(Lançamentos!$L$4:$L$1048576,Lançamentos!$K$4:$K$1048576,Base!$A16,Lançamentos!$C$4:$C$1048576,Base!FC$3,Lançamentos!$D$4:$D$1048576,Base!$FB$2)</f>
        <v>0</v>
      </c>
      <c r="FD16" s="18">
        <f>SUMIFS(Lançamentos!$L$4:$L$1048576,Lançamentos!$K$4:$K$1048576,Base!$A16,Lançamentos!$C$4:$C$1048576,Base!FD$3,Lançamentos!$D$4:$D$1048576,Base!$FB$2)</f>
        <v>0</v>
      </c>
      <c r="FE16" s="18">
        <f>SUMIFS(Lançamentos!$L$4:$L$1048576,Lançamentos!$K$4:$K$1048576,Base!$A16,Lançamentos!$C$4:$C$1048576,Base!FE$3,Lançamentos!$D$4:$D$1048576,Base!$FB$2)</f>
        <v>0</v>
      </c>
      <c r="FF16" s="18">
        <f>SUMIFS(Lançamentos!$L$4:$L$1048576,Lançamentos!$K$4:$K$1048576,Base!$A16,Lançamentos!$C$4:$C$1048576,Base!FF$3,Lançamentos!$D$4:$D$1048576,Base!$FB$2)</f>
        <v>0</v>
      </c>
      <c r="FG16" s="18">
        <f>SUMIFS(Lançamentos!$L$4:$L$1048576,Lançamentos!$K$4:$K$1048576,Base!$A16,Lançamentos!$C$4:$C$1048576,Base!FG$3,Lançamentos!$D$4:$D$1048576,Base!$FB$2)</f>
        <v>0</v>
      </c>
      <c r="FH16" s="18">
        <f>SUMIFS(Lançamentos!$L$4:$L$1048576,Lançamentos!$K$4:$K$1048576,Base!$A16,Lançamentos!$C$4:$C$1048576,Base!FH$3,Lançamentos!$D$4:$D$1048576,Base!$FB$2)</f>
        <v>0</v>
      </c>
      <c r="FI16" s="18">
        <f>SUMIFS(Lançamentos!$L$4:$L$1048576,Lançamentos!$K$4:$K$1048576,Base!$A16,Lançamentos!$C$4:$C$1048576,Base!FI$3,Lançamentos!$D$4:$D$1048576,Base!$FB$2)</f>
        <v>0</v>
      </c>
      <c r="FJ16" s="18">
        <f>SUMIFS(Lançamentos!$L$4:$L$1048576,Lançamentos!$K$4:$K$1048576,Base!$A16,Lançamentos!$C$4:$C$1048576,Base!FJ$3,Lançamentos!$D$4:$D$1048576,Base!$FB$2)</f>
        <v>0</v>
      </c>
      <c r="FK16" s="18">
        <f>SUMIFS(Lançamentos!$L$4:$L$1048576,Lançamentos!$K$4:$K$1048576,Base!$A16,Lançamentos!$C$4:$C$1048576,Base!FK$3,Lançamentos!$D$4:$D$1048576,Base!$FB$2)</f>
        <v>0</v>
      </c>
      <c r="FL16" s="18">
        <f>SUMIFS(Lançamentos!$L$4:$L$1048576,Lançamentos!$K$4:$K$1048576,Base!$A16,Lançamentos!$C$4:$C$1048576,Base!FL$3,Lançamentos!$D$4:$D$1048576,Base!$FB$2)</f>
        <v>0</v>
      </c>
      <c r="FM16" s="18">
        <f>SUMIFS(Lançamentos!$L$4:$L$1048576,Lançamentos!$K$4:$K$1048576,Base!$A16,Lançamentos!$C$4:$C$1048576,Base!FM$3,Lançamentos!$D$4:$D$1048576,Base!$FB$2)</f>
        <v>0</v>
      </c>
      <c r="FN16" s="19">
        <f t="shared" si="27"/>
        <v>0</v>
      </c>
      <c r="FO16" s="18">
        <f>SUMIFS(Lançamentos!$L$4:$L$1048576,Lançamentos!$K$4:$K$1048576,Base!$A16,Lançamentos!$C$4:$C$1048576,Base!FO$3,Lançamentos!$D$4:$D$1048576,Base!$FO$2)</f>
        <v>0</v>
      </c>
      <c r="FP16" s="18">
        <f>SUMIFS(Lançamentos!$L$4:$L$1048576,Lançamentos!$K$4:$K$1048576,Base!$A16,Lançamentos!$C$4:$C$1048576,Base!FP$3,Lançamentos!$D$4:$D$1048576,Base!$FO$2)</f>
        <v>0</v>
      </c>
      <c r="FQ16" s="18">
        <f>SUMIFS(Lançamentos!$L$4:$L$1048576,Lançamentos!$K$4:$K$1048576,Base!$A16,Lançamentos!$C$4:$C$1048576,Base!FQ$3,Lançamentos!$D$4:$D$1048576,Base!$FO$2)</f>
        <v>0</v>
      </c>
      <c r="FR16" s="18">
        <f>SUMIFS(Lançamentos!$L$4:$L$1048576,Lançamentos!$K$4:$K$1048576,Base!$A16,Lançamentos!$C$4:$C$1048576,Base!FR$3,Lançamentos!$D$4:$D$1048576,Base!$FO$2)</f>
        <v>0</v>
      </c>
      <c r="FS16" s="18">
        <f>SUMIFS(Lançamentos!$L$4:$L$1048576,Lançamentos!$K$4:$K$1048576,Base!$A16,Lançamentos!$C$4:$C$1048576,Base!FS$3,Lançamentos!$D$4:$D$1048576,Base!$FO$2)</f>
        <v>0</v>
      </c>
      <c r="FT16" s="18">
        <f>SUMIFS(Lançamentos!$L$4:$L$1048576,Lançamentos!$K$4:$K$1048576,Base!$A16,Lançamentos!$C$4:$C$1048576,Base!FT$3,Lançamentos!$D$4:$D$1048576,Base!$FO$2)</f>
        <v>0</v>
      </c>
      <c r="FU16" s="18">
        <f>SUMIFS(Lançamentos!$L$4:$L$1048576,Lançamentos!$K$4:$K$1048576,Base!$A16,Lançamentos!$C$4:$C$1048576,Base!FU$3,Lançamentos!$D$4:$D$1048576,Base!$FO$2)</f>
        <v>0</v>
      </c>
      <c r="FV16" s="18">
        <f>SUMIFS(Lançamentos!$L$4:$L$1048576,Lançamentos!$K$4:$K$1048576,Base!$A16,Lançamentos!$C$4:$C$1048576,Base!FV$3,Lançamentos!$D$4:$D$1048576,Base!$FO$2)</f>
        <v>0</v>
      </c>
      <c r="FW16" s="18">
        <f>SUMIFS(Lançamentos!$L$4:$L$1048576,Lançamentos!$K$4:$K$1048576,Base!$A16,Lançamentos!$C$4:$C$1048576,Base!FW$3,Lançamentos!$D$4:$D$1048576,Base!$FO$2)</f>
        <v>0</v>
      </c>
      <c r="FX16" s="18">
        <f>SUMIFS(Lançamentos!$L$4:$L$1048576,Lançamentos!$K$4:$K$1048576,Base!$A16,Lançamentos!$C$4:$C$1048576,Base!FX$3,Lançamentos!$D$4:$D$1048576,Base!$FO$2)</f>
        <v>0</v>
      </c>
      <c r="FY16" s="18">
        <f>SUMIFS(Lançamentos!$L$4:$L$1048576,Lançamentos!$K$4:$K$1048576,Base!$A16,Lançamentos!$C$4:$C$1048576,Base!FY$3,Lançamentos!$D$4:$D$1048576,Base!$FO$2)</f>
        <v>0</v>
      </c>
      <c r="FZ16" s="18">
        <f>SUMIFS(Lançamentos!$L$4:$L$1048576,Lançamentos!$K$4:$K$1048576,Base!$A16,Lançamentos!$C$4:$C$1048576,Base!FZ$3,Lançamentos!$D$4:$D$1048576,Base!$FO$2)</f>
        <v>0</v>
      </c>
      <c r="GA16" s="19">
        <f t="shared" si="28"/>
        <v>0</v>
      </c>
      <c r="GB16" s="18">
        <f>SUMIFS(Lançamentos!$L$4:$L$1048576,Lançamentos!$K$4:$K$1048576,Base!$A16,Lançamentos!$C$4:$C$1048576,Base!GB$3,Lançamentos!$D$4:$D$1048576,Base!$GB$2)</f>
        <v>0</v>
      </c>
      <c r="GC16" s="18">
        <f>SUMIFS(Lançamentos!$L$4:$L$1048576,Lançamentos!$K$4:$K$1048576,Base!$A16,Lançamentos!$C$4:$C$1048576,Base!GC$3,Lançamentos!$D$4:$D$1048576,Base!$GB$2)</f>
        <v>0</v>
      </c>
      <c r="GD16" s="18">
        <f>SUMIFS(Lançamentos!$L$4:$L$1048576,Lançamentos!$K$4:$K$1048576,Base!$A16,Lançamentos!$C$4:$C$1048576,Base!GD$3,Lançamentos!$D$4:$D$1048576,Base!$GB$2)</f>
        <v>0</v>
      </c>
      <c r="GE16" s="18">
        <f>SUMIFS(Lançamentos!$L$4:$L$1048576,Lançamentos!$K$4:$K$1048576,Base!$A16,Lançamentos!$C$4:$C$1048576,Base!GE$3,Lançamentos!$D$4:$D$1048576,Base!$GB$2)</f>
        <v>0</v>
      </c>
      <c r="GF16" s="18">
        <f>SUMIFS(Lançamentos!$L$4:$L$1048576,Lançamentos!$K$4:$K$1048576,Base!$A16,Lançamentos!$C$4:$C$1048576,Base!GF$3,Lançamentos!$D$4:$D$1048576,Base!$GB$2)</f>
        <v>0</v>
      </c>
      <c r="GG16" s="18">
        <f>SUMIFS(Lançamentos!$L$4:$L$1048576,Lançamentos!$K$4:$K$1048576,Base!$A16,Lançamentos!$C$4:$C$1048576,Base!GG$3,Lançamentos!$D$4:$D$1048576,Base!$GB$2)</f>
        <v>0</v>
      </c>
      <c r="GH16" s="18">
        <f>SUMIFS(Lançamentos!$L$4:$L$1048576,Lançamentos!$K$4:$K$1048576,Base!$A16,Lançamentos!$C$4:$C$1048576,Base!GH$3,Lançamentos!$D$4:$D$1048576,Base!$GB$2)</f>
        <v>0</v>
      </c>
      <c r="GI16" s="18">
        <f>SUMIFS(Lançamentos!$L$4:$L$1048576,Lançamentos!$K$4:$K$1048576,Base!$A16,Lançamentos!$C$4:$C$1048576,Base!GI$3,Lançamentos!$D$4:$D$1048576,Base!$GB$2)</f>
        <v>0</v>
      </c>
      <c r="GJ16" s="18">
        <f>SUMIFS(Lançamentos!$L$4:$L$1048576,Lançamentos!$K$4:$K$1048576,Base!$A16,Lançamentos!$C$4:$C$1048576,Base!GJ$3,Lançamentos!$D$4:$D$1048576,Base!$GB$2)</f>
        <v>0</v>
      </c>
      <c r="GK16" s="18">
        <f>SUMIFS(Lançamentos!$L$4:$L$1048576,Lançamentos!$K$4:$K$1048576,Base!$A16,Lançamentos!$C$4:$C$1048576,Base!GK$3,Lançamentos!$D$4:$D$1048576,Base!$GB$2)</f>
        <v>0</v>
      </c>
      <c r="GL16" s="18">
        <f>SUMIFS(Lançamentos!$L$4:$L$1048576,Lançamentos!$K$4:$K$1048576,Base!$A16,Lançamentos!$C$4:$C$1048576,Base!GL$3,Lançamentos!$D$4:$D$1048576,Base!$GB$2)</f>
        <v>0</v>
      </c>
      <c r="GM16" s="18">
        <f>SUMIFS(Lançamentos!$L$4:$L$1048576,Lançamentos!$K$4:$K$1048576,Base!$A16,Lançamentos!$C$4:$C$1048576,Base!GM$3,Lançamentos!$D$4:$D$1048576,Base!$GB$2)</f>
        <v>0</v>
      </c>
      <c r="GN16" s="19">
        <f t="shared" si="29"/>
        <v>0</v>
      </c>
      <c r="GP16" s="9">
        <v>2035</v>
      </c>
    </row>
    <row r="17" spans="1:198" ht="18.75">
      <c r="A17" s="17" t="str">
        <f>IF(Lançamentos!A16="","",Lançamentos!A16)</f>
        <v>Despesas Administrativas</v>
      </c>
      <c r="B17" s="18">
        <f>SUMIFS(Lançamentos!$L$4:$L$1048576,Lançamentos!$K$4:$K$1048576,Base!$A17,Lançamentos!$C$4:$C$1048576,Base!B$3,Lançamentos!$D$4:$D$1048576,Base!$B$2)</f>
        <v>0</v>
      </c>
      <c r="C17" s="18">
        <f>SUMIFS(Lançamentos!$L$4:$L$1048576,Lançamentos!$K$4:$K$1048576,Base!$A17,Lançamentos!$C$4:$C$1048576,Base!C$3,Lançamentos!$D$4:$D$1048576,Base!$B$2)</f>
        <v>0</v>
      </c>
      <c r="D17" s="18">
        <f>SUMIFS(Lançamentos!$L$4:$L$1048576,Lançamentos!$K$4:$K$1048576,Base!$A17,Lançamentos!$C$4:$C$1048576,Base!D$3,Lançamentos!$D$4:$D$1048576,Base!$B$2)</f>
        <v>0</v>
      </c>
      <c r="E17" s="18">
        <f>SUMIFS(Lançamentos!$L$4:$L$1048576,Lançamentos!$K$4:$K$1048576,Base!$A17,Lançamentos!$C$4:$C$1048576,Base!E$3,Lançamentos!$D$4:$D$1048576,Base!$B$2)</f>
        <v>0</v>
      </c>
      <c r="F17" s="18">
        <f>SUMIFS(Lançamentos!$L$4:$L$1048576,Lançamentos!$K$4:$K$1048576,Base!$A17,Lançamentos!$C$4:$C$1048576,Base!F$3,Lançamentos!$D$4:$D$1048576,Base!$B$2)</f>
        <v>0</v>
      </c>
      <c r="G17" s="18">
        <f>SUMIFS(Lançamentos!$L$4:$L$1048576,Lançamentos!$K$4:$K$1048576,Base!$A17,Lançamentos!$C$4:$C$1048576,Base!G$3,Lançamentos!$D$4:$D$1048576,Base!$B$2)</f>
        <v>0</v>
      </c>
      <c r="H17" s="18">
        <f>SUMIFS(Lançamentos!$L$4:$L$1048576,Lançamentos!$K$4:$K$1048576,Base!$A17,Lançamentos!$C$4:$C$1048576,Base!H$3,Lançamentos!$D$4:$D$1048576,Base!$B$2)</f>
        <v>0</v>
      </c>
      <c r="I17" s="18">
        <f>SUMIFS(Lançamentos!$L$4:$L$1048576,Lançamentos!$K$4:$K$1048576,Base!$A17,Lançamentos!$C$4:$C$1048576,Base!I$3,Lançamentos!$D$4:$D$1048576,Base!$B$2)</f>
        <v>0</v>
      </c>
      <c r="J17" s="18">
        <f>SUMIFS(Lançamentos!$L$4:$L$1048576,Lançamentos!$K$4:$K$1048576,Base!$A17,Lançamentos!$C$4:$C$1048576,Base!J$3,Lançamentos!$D$4:$D$1048576,Base!$B$2)</f>
        <v>0</v>
      </c>
      <c r="K17" s="18">
        <f>SUMIFS(Lançamentos!$L$4:$L$1048576,Lançamentos!$K$4:$K$1048576,Base!$A17,Lançamentos!$C$4:$C$1048576,Base!K$3,Lançamentos!$D$4:$D$1048576,Base!$B$2)</f>
        <v>0</v>
      </c>
      <c r="L17" s="18">
        <f>SUMIFS(Lançamentos!$L$4:$L$1048576,Lançamentos!$K$4:$K$1048576,Base!$A17,Lançamentos!$C$4:$C$1048576,Base!L$3,Lançamentos!$D$4:$D$1048576,Base!$B$2)</f>
        <v>0</v>
      </c>
      <c r="M17" s="18">
        <f>SUMIFS(Lançamentos!$L$4:$L$1048576,Lançamentos!$K$4:$K$1048576,Base!$A17,Lançamentos!$C$4:$C$1048576,Base!M$3,Lançamentos!$D$4:$D$1048576,Base!$B$2)</f>
        <v>0</v>
      </c>
      <c r="N17" s="19">
        <f t="shared" si="15"/>
        <v>0</v>
      </c>
      <c r="O17" s="18">
        <f>SUMIFS(Lançamentos!$L$4:$L$1048576,Lançamentos!$K$4:$K$1048576,Base!$A17,Lançamentos!$C$4:$C$1048576,Base!O$3,Lançamentos!$D$4:$D$1048576,Base!$O$2)</f>
        <v>0</v>
      </c>
      <c r="P17" s="18">
        <f>SUMIFS(Lançamentos!$L$4:$L$1048576,Lançamentos!$K$4:$K$1048576,Base!$A17,Lançamentos!$C$4:$C$1048576,Base!P$3,Lançamentos!$D$4:$D$1048576,Base!$O$2)</f>
        <v>0</v>
      </c>
      <c r="Q17" s="18">
        <f>SUMIFS(Lançamentos!$L$4:$L$1048576,Lançamentos!$K$4:$K$1048576,Base!$A17,Lançamentos!$C$4:$C$1048576,Base!Q$3,Lançamentos!$D$4:$D$1048576,Base!$O$2)</f>
        <v>0</v>
      </c>
      <c r="R17" s="18">
        <f>SUMIFS(Lançamentos!$L$4:$L$1048576,Lançamentos!$K$4:$K$1048576,Base!$A17,Lançamentos!$C$4:$C$1048576,Base!R$3,Lançamentos!$D$4:$D$1048576,Base!$O$2)</f>
        <v>0</v>
      </c>
      <c r="S17" s="18">
        <f>SUMIFS(Lançamentos!$L$4:$L$1048576,Lançamentos!$K$4:$K$1048576,Base!$A17,Lançamentos!$C$4:$C$1048576,Base!S$3,Lançamentos!$D$4:$D$1048576,Base!$O$2)</f>
        <v>0</v>
      </c>
      <c r="T17" s="18">
        <f>SUMIFS(Lançamentos!$L$4:$L$1048576,Lançamentos!$K$4:$K$1048576,Base!$A17,Lançamentos!$C$4:$C$1048576,Base!T$3,Lançamentos!$D$4:$D$1048576,Base!$O$2)</f>
        <v>0</v>
      </c>
      <c r="U17" s="18">
        <f>SUMIFS(Lançamentos!$L$4:$L$1048576,Lançamentos!$K$4:$K$1048576,Base!$A17,Lançamentos!$C$4:$C$1048576,Base!U$3,Lançamentos!$D$4:$D$1048576,Base!$O$2)</f>
        <v>0</v>
      </c>
      <c r="V17" s="18">
        <f>SUMIFS(Lançamentos!$L$4:$L$1048576,Lançamentos!$K$4:$K$1048576,Base!$A17,Lançamentos!$C$4:$C$1048576,Base!V$3,Lançamentos!$D$4:$D$1048576,Base!$O$2)</f>
        <v>0</v>
      </c>
      <c r="W17" s="18">
        <f>SUMIFS(Lançamentos!$L$4:$L$1048576,Lançamentos!$K$4:$K$1048576,Base!$A17,Lançamentos!$C$4:$C$1048576,Base!W$3,Lançamentos!$D$4:$D$1048576,Base!$O$2)</f>
        <v>0</v>
      </c>
      <c r="X17" s="18">
        <f>SUMIFS(Lançamentos!$L$4:$L$1048576,Lançamentos!$K$4:$K$1048576,Base!$A17,Lançamentos!$C$4:$C$1048576,Base!X$3,Lançamentos!$D$4:$D$1048576,Base!$O$2)</f>
        <v>0</v>
      </c>
      <c r="Y17" s="18">
        <f>SUMIFS(Lançamentos!$L$4:$L$1048576,Lançamentos!$K$4:$K$1048576,Base!$A17,Lançamentos!$C$4:$C$1048576,Base!Y$3,Lançamentos!$D$4:$D$1048576,Base!$O$2)</f>
        <v>0</v>
      </c>
      <c r="Z17" s="18">
        <f>SUMIFS(Lançamentos!$L$4:$L$1048576,Lançamentos!$K$4:$K$1048576,Base!$A17,Lançamentos!$C$4:$C$1048576,Base!Z$3,Lançamentos!$D$4:$D$1048576,Base!$O$2)</f>
        <v>0</v>
      </c>
      <c r="AA17" s="19">
        <f t="shared" si="16"/>
        <v>0</v>
      </c>
      <c r="AB17" s="18">
        <f>SUMIFS(Lançamentos!$L$4:$L$1048576,Lançamentos!$K$4:$K$1048576,Base!$A17,Lançamentos!$C$4:$C$1048576,Base!AB$3,Lançamentos!$D$4:$D$1048576,Base!$AB$2)</f>
        <v>0</v>
      </c>
      <c r="AC17" s="18">
        <f>SUMIFS(Lançamentos!$L$4:$L$1048576,Lançamentos!$K$4:$K$1048576,Base!$A17,Lançamentos!$C$4:$C$1048576,Base!AC$3,Lançamentos!$D$4:$D$1048576,Base!$AB$2)</f>
        <v>0</v>
      </c>
      <c r="AD17" s="18">
        <f>SUMIFS(Lançamentos!$L$4:$L$1048576,Lançamentos!$K$4:$K$1048576,Base!$A17,Lançamentos!$C$4:$C$1048576,Base!AD$3,Lançamentos!$D$4:$D$1048576,Base!$AB$2)</f>
        <v>0</v>
      </c>
      <c r="AE17" s="18">
        <f>SUMIFS(Lançamentos!$L$4:$L$1048576,Lançamentos!$K$4:$K$1048576,Base!$A17,Lançamentos!$C$4:$C$1048576,Base!AE$3,Lançamentos!$D$4:$D$1048576,Base!$AB$2)</f>
        <v>0</v>
      </c>
      <c r="AF17" s="18">
        <f>SUMIFS(Lançamentos!$L$4:$L$1048576,Lançamentos!$K$4:$K$1048576,Base!$A17,Lançamentos!$C$4:$C$1048576,Base!AF$3,Lançamentos!$D$4:$D$1048576,Base!$AB$2)</f>
        <v>0</v>
      </c>
      <c r="AG17" s="18">
        <f>SUMIFS(Lançamentos!$L$4:$L$1048576,Lançamentos!$K$4:$K$1048576,Base!$A17,Lançamentos!$C$4:$C$1048576,Base!AG$3,Lançamentos!$D$4:$D$1048576,Base!$AB$2)</f>
        <v>0</v>
      </c>
      <c r="AH17" s="18">
        <f>SUMIFS(Lançamentos!$L$4:$L$1048576,Lançamentos!$K$4:$K$1048576,Base!$A17,Lançamentos!$C$4:$C$1048576,Base!AH$3,Lançamentos!$D$4:$D$1048576,Base!$AB$2)</f>
        <v>0</v>
      </c>
      <c r="AI17" s="18">
        <f>SUMIFS(Lançamentos!$L$4:$L$1048576,Lançamentos!$K$4:$K$1048576,Base!$A17,Lançamentos!$C$4:$C$1048576,Base!AI$3,Lançamentos!$D$4:$D$1048576,Base!$AB$2)</f>
        <v>0</v>
      </c>
      <c r="AJ17" s="18">
        <f>SUMIFS(Lançamentos!$L$4:$L$1048576,Lançamentos!$K$4:$K$1048576,Base!$A17,Lançamentos!$C$4:$C$1048576,Base!AJ$3,Lançamentos!$D$4:$D$1048576,Base!$AB$2)</f>
        <v>0</v>
      </c>
      <c r="AK17" s="18">
        <f>SUMIFS(Lançamentos!$L$4:$L$1048576,Lançamentos!$K$4:$K$1048576,Base!$A17,Lançamentos!$C$4:$C$1048576,Base!AK$3,Lançamentos!$D$4:$D$1048576,Base!$AB$2)</f>
        <v>0</v>
      </c>
      <c r="AL17" s="18">
        <f>SUMIFS(Lançamentos!$L$4:$L$1048576,Lançamentos!$K$4:$K$1048576,Base!$A17,Lançamentos!$C$4:$C$1048576,Base!AL$3,Lançamentos!$D$4:$D$1048576,Base!$AB$2)</f>
        <v>0</v>
      </c>
      <c r="AM17" s="18">
        <f>SUMIFS(Lançamentos!$L$4:$L$1048576,Lançamentos!$K$4:$K$1048576,Base!$A17,Lançamentos!$C$4:$C$1048576,Base!AM$3,Lançamentos!$D$4:$D$1048576,Base!$AB$2)</f>
        <v>0</v>
      </c>
      <c r="AN17" s="19">
        <f t="shared" si="17"/>
        <v>0</v>
      </c>
      <c r="AO17" s="18">
        <f>SUMIFS(Lançamentos!$L$4:$L$1048576,Lançamentos!$K$4:$K$1048576,Base!$A17,Lançamentos!$C$4:$C$1048576,Base!AO$3,Lançamentos!$D$4:$D$1048576,Base!$AO$2)</f>
        <v>0</v>
      </c>
      <c r="AP17" s="18">
        <f>SUMIFS(Lançamentos!$L$4:$L$1048576,Lançamentos!$K$4:$K$1048576,Base!$A17,Lançamentos!$C$4:$C$1048576,Base!AP$3,Lançamentos!$D$4:$D$1048576,Base!$AO$2)</f>
        <v>0</v>
      </c>
      <c r="AQ17" s="18">
        <f>SUMIFS(Lançamentos!$L$4:$L$1048576,Lançamentos!$K$4:$K$1048576,Base!$A17,Lançamentos!$C$4:$C$1048576,Base!AQ$3,Lançamentos!$D$4:$D$1048576,Base!$AO$2)</f>
        <v>0</v>
      </c>
      <c r="AR17" s="18">
        <f>SUMIFS(Lançamentos!$L$4:$L$1048576,Lançamentos!$K$4:$K$1048576,Base!$A17,Lançamentos!$C$4:$C$1048576,Base!AR$3,Lançamentos!$D$4:$D$1048576,Base!$AO$2)</f>
        <v>0</v>
      </c>
      <c r="AS17" s="18">
        <f>SUMIFS(Lançamentos!$L$4:$L$1048576,Lançamentos!$K$4:$K$1048576,Base!$A17,Lançamentos!$C$4:$C$1048576,Base!AS$3,Lançamentos!$D$4:$D$1048576,Base!$AO$2)</f>
        <v>0</v>
      </c>
      <c r="AT17" s="18">
        <f>SUMIFS(Lançamentos!$L$4:$L$1048576,Lançamentos!$K$4:$K$1048576,Base!$A17,Lançamentos!$C$4:$C$1048576,Base!AT$3,Lançamentos!$D$4:$D$1048576,Base!$AO$2)</f>
        <v>0</v>
      </c>
      <c r="AU17" s="18">
        <f>SUMIFS(Lançamentos!$L$4:$L$1048576,Lançamentos!$K$4:$K$1048576,Base!$A17,Lançamentos!$C$4:$C$1048576,Base!AU$3,Lançamentos!$D$4:$D$1048576,Base!$AO$2)</f>
        <v>0</v>
      </c>
      <c r="AV17" s="18">
        <f>SUMIFS(Lançamentos!$L$4:$L$1048576,Lançamentos!$K$4:$K$1048576,Base!$A17,Lançamentos!$C$4:$C$1048576,Base!AV$3,Lançamentos!$D$4:$D$1048576,Base!$AO$2)</f>
        <v>0</v>
      </c>
      <c r="AW17" s="18">
        <f>SUMIFS(Lançamentos!$L$4:$L$1048576,Lançamentos!$K$4:$K$1048576,Base!$A17,Lançamentos!$C$4:$C$1048576,Base!AW$3,Lançamentos!$D$4:$D$1048576,Base!$AO$2)</f>
        <v>0</v>
      </c>
      <c r="AX17" s="18">
        <f>SUMIFS(Lançamentos!$L$4:$L$1048576,Lançamentos!$K$4:$K$1048576,Base!$A17,Lançamentos!$C$4:$C$1048576,Base!AX$3,Lançamentos!$D$4:$D$1048576,Base!$AO$2)</f>
        <v>0</v>
      </c>
      <c r="AY17" s="18">
        <f>SUMIFS(Lançamentos!$L$4:$L$1048576,Lançamentos!$K$4:$K$1048576,Base!$A17,Lançamentos!$C$4:$C$1048576,Base!AY$3,Lançamentos!$D$4:$D$1048576,Base!$AO$2)</f>
        <v>0</v>
      </c>
      <c r="AZ17" s="18">
        <f>SUMIFS(Lançamentos!$L$4:$L$1048576,Lançamentos!$K$4:$K$1048576,Base!$A17,Lançamentos!$C$4:$C$1048576,Base!AZ$3,Lançamentos!$D$4:$D$1048576,Base!$AO$2)</f>
        <v>0</v>
      </c>
      <c r="BA17" s="19">
        <f t="shared" si="18"/>
        <v>0</v>
      </c>
      <c r="BB17" s="18">
        <f>SUMIFS(Lançamentos!$L$4:$L$1048576,Lançamentos!$K$4:$K$1048576,Base!$A17,Lançamentos!$C$4:$C$1048576,Base!BB$3,Lançamentos!$D$4:$D$1048576,Base!$BB$2)</f>
        <v>0</v>
      </c>
      <c r="BC17" s="18">
        <f>SUMIFS(Lançamentos!$L$4:$L$1048576,Lançamentos!$K$4:$K$1048576,Base!$A17,Lançamentos!$C$4:$C$1048576,Base!BC$3,Lançamentos!$D$4:$D$1048576,Base!$BB$2)</f>
        <v>0</v>
      </c>
      <c r="BD17" s="18">
        <f>SUMIFS(Lançamentos!$L$4:$L$1048576,Lançamentos!$K$4:$K$1048576,Base!$A17,Lançamentos!$C$4:$C$1048576,Base!BD$3,Lançamentos!$D$4:$D$1048576,Base!$BB$2)</f>
        <v>0</v>
      </c>
      <c r="BE17" s="18">
        <f>SUMIFS(Lançamentos!$L$4:$L$1048576,Lançamentos!$K$4:$K$1048576,Base!$A17,Lançamentos!$C$4:$C$1048576,Base!BE$3,Lançamentos!$D$4:$D$1048576,Base!$BB$2)</f>
        <v>0</v>
      </c>
      <c r="BF17" s="18">
        <f>SUMIFS(Lançamentos!$L$4:$L$1048576,Lançamentos!$K$4:$K$1048576,Base!$A17,Lançamentos!$C$4:$C$1048576,Base!BF$3,Lançamentos!$D$4:$D$1048576,Base!$BB$2)</f>
        <v>0</v>
      </c>
      <c r="BG17" s="18">
        <f>SUMIFS(Lançamentos!$L$4:$L$1048576,Lançamentos!$K$4:$K$1048576,Base!$A17,Lançamentos!$C$4:$C$1048576,Base!BG$3,Lançamentos!$D$4:$D$1048576,Base!$BB$2)</f>
        <v>0</v>
      </c>
      <c r="BH17" s="18">
        <f>SUMIFS(Lançamentos!$L$4:$L$1048576,Lançamentos!$K$4:$K$1048576,Base!$A17,Lançamentos!$C$4:$C$1048576,Base!BH$3,Lançamentos!$D$4:$D$1048576,Base!$BB$2)</f>
        <v>0</v>
      </c>
      <c r="BI17" s="18">
        <f>SUMIFS(Lançamentos!$L$4:$L$1048576,Lançamentos!$K$4:$K$1048576,Base!$A17,Lançamentos!$C$4:$C$1048576,Base!BI$3,Lançamentos!$D$4:$D$1048576,Base!$BB$2)</f>
        <v>0</v>
      </c>
      <c r="BJ17" s="18">
        <f>SUMIFS(Lançamentos!$L$4:$L$1048576,Lançamentos!$K$4:$K$1048576,Base!$A17,Lançamentos!$C$4:$C$1048576,Base!BJ$3,Lançamentos!$D$4:$D$1048576,Base!$BB$2)</f>
        <v>0</v>
      </c>
      <c r="BK17" s="18">
        <f>SUMIFS(Lançamentos!$L$4:$L$1048576,Lançamentos!$K$4:$K$1048576,Base!$A17,Lançamentos!$C$4:$C$1048576,Base!BK$3,Lançamentos!$D$4:$D$1048576,Base!$BB$2)</f>
        <v>0</v>
      </c>
      <c r="BL17" s="18">
        <f>SUMIFS(Lançamentos!$L$4:$L$1048576,Lançamentos!$K$4:$K$1048576,Base!$A17,Lançamentos!$C$4:$C$1048576,Base!BL$3,Lançamentos!$D$4:$D$1048576,Base!$BB$2)</f>
        <v>0</v>
      </c>
      <c r="BM17" s="18">
        <f>SUMIFS(Lançamentos!$L$4:$L$1048576,Lançamentos!$K$4:$K$1048576,Base!$A17,Lançamentos!$C$4:$C$1048576,Base!BM$3,Lançamentos!$D$4:$D$1048576,Base!$BB$2)</f>
        <v>0</v>
      </c>
      <c r="BN17" s="19">
        <f t="shared" si="19"/>
        <v>0</v>
      </c>
      <c r="BO17" s="18">
        <f>SUMIFS(Lançamentos!$L$4:$L$1048576,Lançamentos!$K$4:$K$1048576,Base!$A17,Lançamentos!$C$4:$C$1048576,Base!BO$3,Lançamentos!$D$4:$D$1048576,Base!$BO$2)</f>
        <v>0</v>
      </c>
      <c r="BP17" s="18">
        <f>SUMIFS(Lançamentos!$L$4:$L$1048576,Lançamentos!$K$4:$K$1048576,Base!$A17,Lançamentos!$C$4:$C$1048576,Base!BP$3,Lançamentos!$D$4:$D$1048576,Base!$BO$2)</f>
        <v>0</v>
      </c>
      <c r="BQ17" s="18">
        <f>SUMIFS(Lançamentos!$L$4:$L$1048576,Lançamentos!$K$4:$K$1048576,Base!$A17,Lançamentos!$C$4:$C$1048576,Base!BQ$3,Lançamentos!$D$4:$D$1048576,Base!$BO$2)</f>
        <v>0</v>
      </c>
      <c r="BR17" s="18">
        <f>SUMIFS(Lançamentos!$L$4:$L$1048576,Lançamentos!$K$4:$K$1048576,Base!$A17,Lançamentos!$C$4:$C$1048576,Base!BR$3,Lançamentos!$D$4:$D$1048576,Base!$BO$2)</f>
        <v>0</v>
      </c>
      <c r="BS17" s="18">
        <f>SUMIFS(Lançamentos!$L$4:$L$1048576,Lançamentos!$K$4:$K$1048576,Base!$A17,Lançamentos!$C$4:$C$1048576,Base!BS$3,Lançamentos!$D$4:$D$1048576,Base!$BO$2)</f>
        <v>0</v>
      </c>
      <c r="BT17" s="18">
        <f>SUMIFS(Lançamentos!$L$4:$L$1048576,Lançamentos!$K$4:$K$1048576,Base!$A17,Lançamentos!$C$4:$C$1048576,Base!BT$3,Lançamentos!$D$4:$D$1048576,Base!$BO$2)</f>
        <v>0</v>
      </c>
      <c r="BU17" s="18">
        <f>SUMIFS(Lançamentos!$L$4:$L$1048576,Lançamentos!$K$4:$K$1048576,Base!$A17,Lançamentos!$C$4:$C$1048576,Base!BU$3,Lançamentos!$D$4:$D$1048576,Base!$BO$2)</f>
        <v>0</v>
      </c>
      <c r="BV17" s="18">
        <f>SUMIFS(Lançamentos!$L$4:$L$1048576,Lançamentos!$K$4:$K$1048576,Base!$A17,Lançamentos!$C$4:$C$1048576,Base!BV$3,Lançamentos!$D$4:$D$1048576,Base!$BO$2)</f>
        <v>0</v>
      </c>
      <c r="BW17" s="18">
        <f>SUMIFS(Lançamentos!$L$4:$L$1048576,Lançamentos!$K$4:$K$1048576,Base!$A17,Lançamentos!$C$4:$C$1048576,Base!BW$3,Lançamentos!$D$4:$D$1048576,Base!$BO$2)</f>
        <v>0</v>
      </c>
      <c r="BX17" s="18">
        <f>SUMIFS(Lançamentos!$L$4:$L$1048576,Lançamentos!$K$4:$K$1048576,Base!$A17,Lançamentos!$C$4:$C$1048576,Base!BX$3,Lançamentos!$D$4:$D$1048576,Base!$BO$2)</f>
        <v>0</v>
      </c>
      <c r="BY17" s="18">
        <f>SUMIFS(Lançamentos!$L$4:$L$1048576,Lançamentos!$K$4:$K$1048576,Base!$A17,Lançamentos!$C$4:$C$1048576,Base!BY$3,Lançamentos!$D$4:$D$1048576,Base!$BO$2)</f>
        <v>0</v>
      </c>
      <c r="BZ17" s="18">
        <f>SUMIFS(Lançamentos!$L$4:$L$1048576,Lançamentos!$K$4:$K$1048576,Base!$A17,Lançamentos!$C$4:$C$1048576,Base!BZ$3,Lançamentos!$D$4:$D$1048576,Base!$BO$2)</f>
        <v>0</v>
      </c>
      <c r="CA17" s="19">
        <f t="shared" si="20"/>
        <v>0</v>
      </c>
      <c r="CB17" s="18">
        <f>SUMIFS(Lançamentos!$L$4:$L$1048576,Lançamentos!$K$4:$K$1048576,Base!$A17,Lançamentos!$C$4:$C$1048576,Base!CB$3,Lançamentos!$D$4:$D$1048576,Base!$CB$2)</f>
        <v>0</v>
      </c>
      <c r="CC17" s="18">
        <f>SUMIFS(Lançamentos!$L$4:$L$1048576,Lançamentos!$K$4:$K$1048576,Base!$A17,Lançamentos!$C$4:$C$1048576,Base!CC$3,Lançamentos!$D$4:$D$1048576,Base!$CB$2)</f>
        <v>0</v>
      </c>
      <c r="CD17" s="18">
        <f>SUMIFS(Lançamentos!$L$4:$L$1048576,Lançamentos!$K$4:$K$1048576,Base!$A17,Lançamentos!$C$4:$C$1048576,Base!CD$3,Lançamentos!$D$4:$D$1048576,Base!$CB$2)</f>
        <v>0</v>
      </c>
      <c r="CE17" s="18">
        <f>SUMIFS(Lançamentos!$L$4:$L$1048576,Lançamentos!$K$4:$K$1048576,Base!$A17,Lançamentos!$C$4:$C$1048576,Base!CE$3,Lançamentos!$D$4:$D$1048576,Base!$CB$2)</f>
        <v>0</v>
      </c>
      <c r="CF17" s="18">
        <f>SUMIFS(Lançamentos!$L$4:$L$1048576,Lançamentos!$K$4:$K$1048576,Base!$A17,Lançamentos!$C$4:$C$1048576,Base!CF$3,Lançamentos!$D$4:$D$1048576,Base!$CB$2)</f>
        <v>0</v>
      </c>
      <c r="CG17" s="18">
        <f>SUMIFS(Lançamentos!$L$4:$L$1048576,Lançamentos!$K$4:$K$1048576,Base!$A17,Lançamentos!$C$4:$C$1048576,Base!CG$3,Lançamentos!$D$4:$D$1048576,Base!$CB$2)</f>
        <v>0</v>
      </c>
      <c r="CH17" s="18">
        <f>SUMIFS(Lançamentos!$L$4:$L$1048576,Lançamentos!$K$4:$K$1048576,Base!$A17,Lançamentos!$C$4:$C$1048576,Base!CH$3,Lançamentos!$D$4:$D$1048576,Base!$CB$2)</f>
        <v>0</v>
      </c>
      <c r="CI17" s="18">
        <f>SUMIFS(Lançamentos!$L$4:$L$1048576,Lançamentos!$K$4:$K$1048576,Base!$A17,Lançamentos!$C$4:$C$1048576,Base!CI$3,Lançamentos!$D$4:$D$1048576,Base!$CB$2)</f>
        <v>0</v>
      </c>
      <c r="CJ17" s="18">
        <f>SUMIFS(Lançamentos!$L$4:$L$1048576,Lançamentos!$K$4:$K$1048576,Base!$A17,Lançamentos!$C$4:$C$1048576,Base!CJ$3,Lançamentos!$D$4:$D$1048576,Base!$CB$2)</f>
        <v>0</v>
      </c>
      <c r="CK17" s="18">
        <f>SUMIFS(Lançamentos!$L$4:$L$1048576,Lançamentos!$K$4:$K$1048576,Base!$A17,Lançamentos!$C$4:$C$1048576,Base!CK$3,Lançamentos!$D$4:$D$1048576,Base!$CB$2)</f>
        <v>0</v>
      </c>
      <c r="CL17" s="18">
        <f>SUMIFS(Lançamentos!$L$4:$L$1048576,Lançamentos!$K$4:$K$1048576,Base!$A17,Lançamentos!$C$4:$C$1048576,Base!CL$3,Lançamentos!$D$4:$D$1048576,Base!$CB$2)</f>
        <v>0</v>
      </c>
      <c r="CM17" s="18">
        <f>SUMIFS(Lançamentos!$L$4:$L$1048576,Lançamentos!$K$4:$K$1048576,Base!$A17,Lançamentos!$C$4:$C$1048576,Base!CM$3,Lançamentos!$D$4:$D$1048576,Base!$CB$2)</f>
        <v>0</v>
      </c>
      <c r="CN17" s="19">
        <f t="shared" si="21"/>
        <v>0</v>
      </c>
      <c r="CO17" s="18">
        <f>SUMIFS(Lançamentos!$L$4:$L$1048576,Lançamentos!$K$4:$K$1048576,Base!$A17,Lançamentos!$C$4:$C$1048576,Base!CO$3,Lançamentos!$D$4:$D$1048576,Base!$CO$2)</f>
        <v>0</v>
      </c>
      <c r="CP17" s="18">
        <f>SUMIFS(Lançamentos!$L$4:$L$1048576,Lançamentos!$K$4:$K$1048576,Base!$A17,Lançamentos!$C$4:$C$1048576,Base!CP$3,Lançamentos!$D$4:$D$1048576,Base!$CO$2)</f>
        <v>0</v>
      </c>
      <c r="CQ17" s="18">
        <f>SUMIFS(Lançamentos!$L$4:$L$1048576,Lançamentos!$K$4:$K$1048576,Base!$A17,Lançamentos!$C$4:$C$1048576,Base!CQ$3,Lançamentos!$D$4:$D$1048576,Base!$CO$2)</f>
        <v>0</v>
      </c>
      <c r="CR17" s="18">
        <f>SUMIFS(Lançamentos!$L$4:$L$1048576,Lançamentos!$K$4:$K$1048576,Base!$A17,Lançamentos!$C$4:$C$1048576,Base!CR$3,Lançamentos!$D$4:$D$1048576,Base!$CO$2)</f>
        <v>0</v>
      </c>
      <c r="CS17" s="18">
        <f>SUMIFS(Lançamentos!$L$4:$L$1048576,Lançamentos!$K$4:$K$1048576,Base!$A17,Lançamentos!$C$4:$C$1048576,Base!CS$3,Lançamentos!$D$4:$D$1048576,Base!$CO$2)</f>
        <v>0</v>
      </c>
      <c r="CT17" s="18">
        <f>SUMIFS(Lançamentos!$L$4:$L$1048576,Lançamentos!$K$4:$K$1048576,Base!$A17,Lançamentos!$C$4:$C$1048576,Base!CT$3,Lançamentos!$D$4:$D$1048576,Base!$CO$2)</f>
        <v>0</v>
      </c>
      <c r="CU17" s="18">
        <f>SUMIFS(Lançamentos!$L$4:$L$1048576,Lançamentos!$K$4:$K$1048576,Base!$A17,Lançamentos!$C$4:$C$1048576,Base!CU$3,Lançamentos!$D$4:$D$1048576,Base!$CO$2)</f>
        <v>0</v>
      </c>
      <c r="CV17" s="18">
        <f>SUMIFS(Lançamentos!$L$4:$L$1048576,Lançamentos!$K$4:$K$1048576,Base!$A17,Lançamentos!$C$4:$C$1048576,Base!CV$3,Lançamentos!$D$4:$D$1048576,Base!$CO$2)</f>
        <v>0</v>
      </c>
      <c r="CW17" s="18">
        <f>SUMIFS(Lançamentos!$L$4:$L$1048576,Lançamentos!$K$4:$K$1048576,Base!$A17,Lançamentos!$C$4:$C$1048576,Base!CW$3,Lançamentos!$D$4:$D$1048576,Base!$CO$2)</f>
        <v>0</v>
      </c>
      <c r="CX17" s="18">
        <f>SUMIFS(Lançamentos!$L$4:$L$1048576,Lançamentos!$K$4:$K$1048576,Base!$A17,Lançamentos!$C$4:$C$1048576,Base!CX$3,Lançamentos!$D$4:$D$1048576,Base!$CO$2)</f>
        <v>0</v>
      </c>
      <c r="CY17" s="18">
        <f>SUMIFS(Lançamentos!$L$4:$L$1048576,Lançamentos!$K$4:$K$1048576,Base!$A17,Lançamentos!$C$4:$C$1048576,Base!CY$3,Lançamentos!$D$4:$D$1048576,Base!$CO$2)</f>
        <v>0</v>
      </c>
      <c r="CZ17" s="18">
        <f>SUMIFS(Lançamentos!$L$4:$L$1048576,Lançamentos!$K$4:$K$1048576,Base!$A17,Lançamentos!$C$4:$C$1048576,Base!CZ$3,Lançamentos!$D$4:$D$1048576,Base!$CO$2)</f>
        <v>0</v>
      </c>
      <c r="DA17" s="19">
        <f t="shared" si="22"/>
        <v>0</v>
      </c>
      <c r="DB17" s="18">
        <f>SUMIFS(Lançamentos!$L$4:$L$1048576,Lançamentos!$K$4:$K$1048576,Base!$A17,Lançamentos!$C$4:$C$1048576,Base!DB$3,Lançamentos!$D$4:$D$1048576,Base!$DB$2)</f>
        <v>0</v>
      </c>
      <c r="DC17" s="18">
        <f>SUMIFS(Lançamentos!$L$4:$L$1048576,Lançamentos!$K$4:$K$1048576,Base!$A17,Lançamentos!$C$4:$C$1048576,Base!DC$3,Lançamentos!$D$4:$D$1048576,Base!$DB$2)</f>
        <v>0</v>
      </c>
      <c r="DD17" s="18">
        <f>SUMIFS(Lançamentos!$L$4:$L$1048576,Lançamentos!$K$4:$K$1048576,Base!$A17,Lançamentos!$C$4:$C$1048576,Base!DD$3,Lançamentos!$D$4:$D$1048576,Base!$DB$2)</f>
        <v>0</v>
      </c>
      <c r="DE17" s="18">
        <f>SUMIFS(Lançamentos!$L$4:$L$1048576,Lançamentos!$K$4:$K$1048576,Base!$A17,Lançamentos!$C$4:$C$1048576,Base!DE$3,Lançamentos!$D$4:$D$1048576,Base!$DB$2)</f>
        <v>0</v>
      </c>
      <c r="DF17" s="18">
        <f>SUMIFS(Lançamentos!$L$4:$L$1048576,Lançamentos!$K$4:$K$1048576,Base!$A17,Lançamentos!$C$4:$C$1048576,Base!DF$3,Lançamentos!$D$4:$D$1048576,Base!$DB$2)</f>
        <v>0</v>
      </c>
      <c r="DG17" s="18">
        <f>SUMIFS(Lançamentos!$L$4:$L$1048576,Lançamentos!$K$4:$K$1048576,Base!$A17,Lançamentos!$C$4:$C$1048576,Base!DG$3,Lançamentos!$D$4:$D$1048576,Base!$DB$2)</f>
        <v>0</v>
      </c>
      <c r="DH17" s="18">
        <f>SUMIFS(Lançamentos!$L$4:$L$1048576,Lançamentos!$K$4:$K$1048576,Base!$A17,Lançamentos!$C$4:$C$1048576,Base!DH$3,Lançamentos!$D$4:$D$1048576,Base!$DB$2)</f>
        <v>0</v>
      </c>
      <c r="DI17" s="18">
        <f>SUMIFS(Lançamentos!$L$4:$L$1048576,Lançamentos!$K$4:$K$1048576,Base!$A17,Lançamentos!$C$4:$C$1048576,Base!DI$3,Lançamentos!$D$4:$D$1048576,Base!$DB$2)</f>
        <v>0</v>
      </c>
      <c r="DJ17" s="18">
        <f>SUMIFS(Lançamentos!$L$4:$L$1048576,Lançamentos!$K$4:$K$1048576,Base!$A17,Lançamentos!$C$4:$C$1048576,Base!DJ$3,Lançamentos!$D$4:$D$1048576,Base!$DB$2)</f>
        <v>0</v>
      </c>
      <c r="DK17" s="18">
        <f>SUMIFS(Lançamentos!$L$4:$L$1048576,Lançamentos!$K$4:$K$1048576,Base!$A17,Lançamentos!$C$4:$C$1048576,Base!DK$3,Lançamentos!$D$4:$D$1048576,Base!$DB$2)</f>
        <v>0</v>
      </c>
      <c r="DL17" s="18">
        <f>SUMIFS(Lançamentos!$L$4:$L$1048576,Lançamentos!$K$4:$K$1048576,Base!$A17,Lançamentos!$C$4:$C$1048576,Base!DL$3,Lançamentos!$D$4:$D$1048576,Base!$DB$2)</f>
        <v>0</v>
      </c>
      <c r="DM17" s="18">
        <f>SUMIFS(Lançamentos!$L$4:$L$1048576,Lançamentos!$K$4:$K$1048576,Base!$A17,Lançamentos!$C$4:$C$1048576,Base!DM$3,Lançamentos!$D$4:$D$1048576,Base!$DB$2)</f>
        <v>0</v>
      </c>
      <c r="DN17" s="19">
        <f t="shared" si="23"/>
        <v>0</v>
      </c>
      <c r="DO17" s="18">
        <f>SUMIFS(Lançamentos!$L$4:$L$1048576,Lançamentos!$K$4:$K$1048576,Base!$A17,Lançamentos!$C$4:$C$1048576,Base!DO$3,Lançamentos!$D$4:$D$1048576,Base!$DO$2)</f>
        <v>0</v>
      </c>
      <c r="DP17" s="18">
        <f>SUMIFS(Lançamentos!$L$4:$L$1048576,Lançamentos!$K$4:$K$1048576,Base!$A17,Lançamentos!$C$4:$C$1048576,Base!DP$3,Lançamentos!$D$4:$D$1048576,Base!$DO$2)</f>
        <v>0</v>
      </c>
      <c r="DQ17" s="18">
        <f>SUMIFS(Lançamentos!$L$4:$L$1048576,Lançamentos!$K$4:$K$1048576,Base!$A17,Lançamentos!$C$4:$C$1048576,Base!DQ$3,Lançamentos!$D$4:$D$1048576,Base!$DO$2)</f>
        <v>0</v>
      </c>
      <c r="DR17" s="18">
        <f>SUMIFS(Lançamentos!$L$4:$L$1048576,Lançamentos!$K$4:$K$1048576,Base!$A17,Lançamentos!$C$4:$C$1048576,Base!DR$3,Lançamentos!$D$4:$D$1048576,Base!$DO$2)</f>
        <v>0</v>
      </c>
      <c r="DS17" s="18">
        <f>SUMIFS(Lançamentos!$L$4:$L$1048576,Lançamentos!$K$4:$K$1048576,Base!$A17,Lançamentos!$C$4:$C$1048576,Base!DS$3,Lançamentos!$D$4:$D$1048576,Base!$DO$2)</f>
        <v>0</v>
      </c>
      <c r="DT17" s="18">
        <f>SUMIFS(Lançamentos!$L$4:$L$1048576,Lançamentos!$K$4:$K$1048576,Base!$A17,Lançamentos!$C$4:$C$1048576,Base!DT$3,Lançamentos!$D$4:$D$1048576,Base!$DO$2)</f>
        <v>0</v>
      </c>
      <c r="DU17" s="18">
        <f>SUMIFS(Lançamentos!$L$4:$L$1048576,Lançamentos!$K$4:$K$1048576,Base!$A17,Lançamentos!$C$4:$C$1048576,Base!DU$3,Lançamentos!$D$4:$D$1048576,Base!$DO$2)</f>
        <v>0</v>
      </c>
      <c r="DV17" s="18">
        <f>SUMIFS(Lançamentos!$L$4:$L$1048576,Lançamentos!$K$4:$K$1048576,Base!$A17,Lançamentos!$C$4:$C$1048576,Base!DV$3,Lançamentos!$D$4:$D$1048576,Base!$DO$2)</f>
        <v>0</v>
      </c>
      <c r="DW17" s="18">
        <f>SUMIFS(Lançamentos!$L$4:$L$1048576,Lançamentos!$K$4:$K$1048576,Base!$A17,Lançamentos!$C$4:$C$1048576,Base!DW$3,Lançamentos!$D$4:$D$1048576,Base!$DO$2)</f>
        <v>0</v>
      </c>
      <c r="DX17" s="18">
        <f>SUMIFS(Lançamentos!$L$4:$L$1048576,Lançamentos!$K$4:$K$1048576,Base!$A17,Lançamentos!$C$4:$C$1048576,Base!DX$3,Lançamentos!$D$4:$D$1048576,Base!$DO$2)</f>
        <v>0</v>
      </c>
      <c r="DY17" s="18">
        <f>SUMIFS(Lançamentos!$L$4:$L$1048576,Lançamentos!$K$4:$K$1048576,Base!$A17,Lançamentos!$C$4:$C$1048576,Base!DY$3,Lançamentos!$D$4:$D$1048576,Base!$DO$2)</f>
        <v>0</v>
      </c>
      <c r="DZ17" s="18">
        <f>SUMIFS(Lançamentos!$L$4:$L$1048576,Lançamentos!$K$4:$K$1048576,Base!$A17,Lançamentos!$C$4:$C$1048576,Base!DZ$3,Lançamentos!$D$4:$D$1048576,Base!$DO$2)</f>
        <v>0</v>
      </c>
      <c r="EA17" s="19">
        <f t="shared" si="24"/>
        <v>0</v>
      </c>
      <c r="EB17" s="18">
        <f>SUMIFS(Lançamentos!$L$4:$L$1048576,Lançamentos!$K$4:$K$1048576,Base!$A17,Lançamentos!$C$4:$C$1048576,Base!EB$3,Lançamentos!$D$4:$D$1048576,Base!$EB$2)</f>
        <v>0</v>
      </c>
      <c r="EC17" s="18">
        <f>SUMIFS(Lançamentos!$L$4:$L$1048576,Lançamentos!$K$4:$K$1048576,Base!$A17,Lançamentos!$C$4:$C$1048576,Base!EC$3,Lançamentos!$D$4:$D$1048576,Base!$EB$2)</f>
        <v>0</v>
      </c>
      <c r="ED17" s="18">
        <f>SUMIFS(Lançamentos!$L$4:$L$1048576,Lançamentos!$K$4:$K$1048576,Base!$A17,Lançamentos!$C$4:$C$1048576,Base!ED$3,Lançamentos!$D$4:$D$1048576,Base!$EB$2)</f>
        <v>0</v>
      </c>
      <c r="EE17" s="18">
        <f>SUMIFS(Lançamentos!$L$4:$L$1048576,Lançamentos!$K$4:$K$1048576,Base!$A17,Lançamentos!$C$4:$C$1048576,Base!EE$3,Lançamentos!$D$4:$D$1048576,Base!$EB$2)</f>
        <v>0</v>
      </c>
      <c r="EF17" s="18">
        <f>SUMIFS(Lançamentos!$L$4:$L$1048576,Lançamentos!$K$4:$K$1048576,Base!$A17,Lançamentos!$C$4:$C$1048576,Base!EF$3,Lançamentos!$D$4:$D$1048576,Base!$EB$2)</f>
        <v>0</v>
      </c>
      <c r="EG17" s="18">
        <f>SUMIFS(Lançamentos!$L$4:$L$1048576,Lançamentos!$K$4:$K$1048576,Base!$A17,Lançamentos!$C$4:$C$1048576,Base!EG$3,Lançamentos!$D$4:$D$1048576,Base!$EB$2)</f>
        <v>0</v>
      </c>
      <c r="EH17" s="18">
        <f>SUMIFS(Lançamentos!$L$4:$L$1048576,Lançamentos!$K$4:$K$1048576,Base!$A17,Lançamentos!$C$4:$C$1048576,Base!EH$3,Lançamentos!$D$4:$D$1048576,Base!$EB$2)</f>
        <v>0</v>
      </c>
      <c r="EI17" s="18">
        <f>SUMIFS(Lançamentos!$L$4:$L$1048576,Lançamentos!$K$4:$K$1048576,Base!$A17,Lançamentos!$C$4:$C$1048576,Base!EI$3,Lançamentos!$D$4:$D$1048576,Base!$EB$2)</f>
        <v>0</v>
      </c>
      <c r="EJ17" s="18">
        <f>SUMIFS(Lançamentos!$L$4:$L$1048576,Lançamentos!$K$4:$K$1048576,Base!$A17,Lançamentos!$C$4:$C$1048576,Base!EJ$3,Lançamentos!$D$4:$D$1048576,Base!$EB$2)</f>
        <v>0</v>
      </c>
      <c r="EK17" s="18">
        <f>SUMIFS(Lançamentos!$L$4:$L$1048576,Lançamentos!$K$4:$K$1048576,Base!$A17,Lançamentos!$C$4:$C$1048576,Base!EK$3,Lançamentos!$D$4:$D$1048576,Base!$EB$2)</f>
        <v>0</v>
      </c>
      <c r="EL17" s="18">
        <f>SUMIFS(Lançamentos!$L$4:$L$1048576,Lançamentos!$K$4:$K$1048576,Base!$A17,Lançamentos!$C$4:$C$1048576,Base!EL$3,Lançamentos!$D$4:$D$1048576,Base!$EB$2)</f>
        <v>0</v>
      </c>
      <c r="EM17" s="18">
        <f>SUMIFS(Lançamentos!$L$4:$L$1048576,Lançamentos!$K$4:$K$1048576,Base!$A17,Lançamentos!$C$4:$C$1048576,Base!EM$3,Lançamentos!$D$4:$D$1048576,Base!$EB$2)</f>
        <v>0</v>
      </c>
      <c r="EN17" s="19">
        <f t="shared" si="25"/>
        <v>0</v>
      </c>
      <c r="EO17" s="18">
        <f>SUMIFS(Lançamentos!$L$4:$L$1048576,Lançamentos!$K$4:$K$1048576,Base!$A17,Lançamentos!$C$4:$C$1048576,Base!EO$3,Lançamentos!$D$4:$D$1048576,Base!$EO$2)</f>
        <v>0</v>
      </c>
      <c r="EP17" s="18">
        <f>SUMIFS(Lançamentos!$L$4:$L$1048576,Lançamentos!$K$4:$K$1048576,Base!$A17,Lançamentos!$C$4:$C$1048576,Base!EP$3,Lançamentos!$D$4:$D$1048576,Base!$EO$2)</f>
        <v>0</v>
      </c>
      <c r="EQ17" s="18">
        <f>SUMIFS(Lançamentos!$L$4:$L$1048576,Lançamentos!$K$4:$K$1048576,Base!$A17,Lançamentos!$C$4:$C$1048576,Base!EQ$3,Lançamentos!$D$4:$D$1048576,Base!$EO$2)</f>
        <v>0</v>
      </c>
      <c r="ER17" s="18">
        <f>SUMIFS(Lançamentos!$L$4:$L$1048576,Lançamentos!$K$4:$K$1048576,Base!$A17,Lançamentos!$C$4:$C$1048576,Base!ER$3,Lançamentos!$D$4:$D$1048576,Base!$EO$2)</f>
        <v>0</v>
      </c>
      <c r="ES17" s="18">
        <f>SUMIFS(Lançamentos!$L$4:$L$1048576,Lançamentos!$K$4:$K$1048576,Base!$A17,Lançamentos!$C$4:$C$1048576,Base!ES$3,Lançamentos!$D$4:$D$1048576,Base!$EO$2)</f>
        <v>0</v>
      </c>
      <c r="ET17" s="18">
        <f>SUMIFS(Lançamentos!$L$4:$L$1048576,Lançamentos!$K$4:$K$1048576,Base!$A17,Lançamentos!$C$4:$C$1048576,Base!ET$3,Lançamentos!$D$4:$D$1048576,Base!$EO$2)</f>
        <v>0</v>
      </c>
      <c r="EU17" s="18">
        <f>SUMIFS(Lançamentos!$L$4:$L$1048576,Lançamentos!$K$4:$K$1048576,Base!$A17,Lançamentos!$C$4:$C$1048576,Base!EU$3,Lançamentos!$D$4:$D$1048576,Base!$EO$2)</f>
        <v>0</v>
      </c>
      <c r="EV17" s="18">
        <f>SUMIFS(Lançamentos!$L$4:$L$1048576,Lançamentos!$K$4:$K$1048576,Base!$A17,Lançamentos!$C$4:$C$1048576,Base!EV$3,Lançamentos!$D$4:$D$1048576,Base!$EO$2)</f>
        <v>0</v>
      </c>
      <c r="EW17" s="18">
        <f>SUMIFS(Lançamentos!$L$4:$L$1048576,Lançamentos!$K$4:$K$1048576,Base!$A17,Lançamentos!$C$4:$C$1048576,Base!EW$3,Lançamentos!$D$4:$D$1048576,Base!$EO$2)</f>
        <v>0</v>
      </c>
      <c r="EX17" s="18">
        <f>SUMIFS(Lançamentos!$L$4:$L$1048576,Lançamentos!$K$4:$K$1048576,Base!$A17,Lançamentos!$C$4:$C$1048576,Base!EX$3,Lançamentos!$D$4:$D$1048576,Base!$EO$2)</f>
        <v>0</v>
      </c>
      <c r="EY17" s="18">
        <f>SUMIFS(Lançamentos!$L$4:$L$1048576,Lançamentos!$K$4:$K$1048576,Base!$A17,Lançamentos!$C$4:$C$1048576,Base!EY$3,Lançamentos!$D$4:$D$1048576,Base!$EO$2)</f>
        <v>0</v>
      </c>
      <c r="EZ17" s="18">
        <f>SUMIFS(Lançamentos!$L$4:$L$1048576,Lançamentos!$K$4:$K$1048576,Base!$A17,Lançamentos!$C$4:$C$1048576,Base!EZ$3,Lançamentos!$D$4:$D$1048576,Base!$EO$2)</f>
        <v>0</v>
      </c>
      <c r="FA17" s="19">
        <f t="shared" si="26"/>
        <v>0</v>
      </c>
      <c r="FB17" s="18">
        <f>SUMIFS(Lançamentos!$L$4:$L$1048576,Lançamentos!$K$4:$K$1048576,Base!$A17,Lançamentos!$C$4:$C$1048576,Base!FB$3,Lançamentos!$D$4:$D$1048576,Base!$FB$2)</f>
        <v>0</v>
      </c>
      <c r="FC17" s="18">
        <f>SUMIFS(Lançamentos!$L$4:$L$1048576,Lançamentos!$K$4:$K$1048576,Base!$A17,Lançamentos!$C$4:$C$1048576,Base!FC$3,Lançamentos!$D$4:$D$1048576,Base!$FB$2)</f>
        <v>0</v>
      </c>
      <c r="FD17" s="18">
        <f>SUMIFS(Lançamentos!$L$4:$L$1048576,Lançamentos!$K$4:$K$1048576,Base!$A17,Lançamentos!$C$4:$C$1048576,Base!FD$3,Lançamentos!$D$4:$D$1048576,Base!$FB$2)</f>
        <v>0</v>
      </c>
      <c r="FE17" s="18">
        <f>SUMIFS(Lançamentos!$L$4:$L$1048576,Lançamentos!$K$4:$K$1048576,Base!$A17,Lançamentos!$C$4:$C$1048576,Base!FE$3,Lançamentos!$D$4:$D$1048576,Base!$FB$2)</f>
        <v>0</v>
      </c>
      <c r="FF17" s="18">
        <f>SUMIFS(Lançamentos!$L$4:$L$1048576,Lançamentos!$K$4:$K$1048576,Base!$A17,Lançamentos!$C$4:$C$1048576,Base!FF$3,Lançamentos!$D$4:$D$1048576,Base!$FB$2)</f>
        <v>0</v>
      </c>
      <c r="FG17" s="18">
        <f>SUMIFS(Lançamentos!$L$4:$L$1048576,Lançamentos!$K$4:$K$1048576,Base!$A17,Lançamentos!$C$4:$C$1048576,Base!FG$3,Lançamentos!$D$4:$D$1048576,Base!$FB$2)</f>
        <v>0</v>
      </c>
      <c r="FH17" s="18">
        <f>SUMIFS(Lançamentos!$L$4:$L$1048576,Lançamentos!$K$4:$K$1048576,Base!$A17,Lançamentos!$C$4:$C$1048576,Base!FH$3,Lançamentos!$D$4:$D$1048576,Base!$FB$2)</f>
        <v>0</v>
      </c>
      <c r="FI17" s="18">
        <f>SUMIFS(Lançamentos!$L$4:$L$1048576,Lançamentos!$K$4:$K$1048576,Base!$A17,Lançamentos!$C$4:$C$1048576,Base!FI$3,Lançamentos!$D$4:$D$1048576,Base!$FB$2)</f>
        <v>0</v>
      </c>
      <c r="FJ17" s="18">
        <f>SUMIFS(Lançamentos!$L$4:$L$1048576,Lançamentos!$K$4:$K$1048576,Base!$A17,Lançamentos!$C$4:$C$1048576,Base!FJ$3,Lançamentos!$D$4:$D$1048576,Base!$FB$2)</f>
        <v>0</v>
      </c>
      <c r="FK17" s="18">
        <f>SUMIFS(Lançamentos!$L$4:$L$1048576,Lançamentos!$K$4:$K$1048576,Base!$A17,Lançamentos!$C$4:$C$1048576,Base!FK$3,Lançamentos!$D$4:$D$1048576,Base!$FB$2)</f>
        <v>0</v>
      </c>
      <c r="FL17" s="18">
        <f>SUMIFS(Lançamentos!$L$4:$L$1048576,Lançamentos!$K$4:$K$1048576,Base!$A17,Lançamentos!$C$4:$C$1048576,Base!FL$3,Lançamentos!$D$4:$D$1048576,Base!$FB$2)</f>
        <v>0</v>
      </c>
      <c r="FM17" s="18">
        <f>SUMIFS(Lançamentos!$L$4:$L$1048576,Lançamentos!$K$4:$K$1048576,Base!$A17,Lançamentos!$C$4:$C$1048576,Base!FM$3,Lançamentos!$D$4:$D$1048576,Base!$FB$2)</f>
        <v>0</v>
      </c>
      <c r="FN17" s="19">
        <f t="shared" si="27"/>
        <v>0</v>
      </c>
      <c r="FO17" s="18">
        <f>SUMIFS(Lançamentos!$L$4:$L$1048576,Lançamentos!$K$4:$K$1048576,Base!$A17,Lançamentos!$C$4:$C$1048576,Base!FO$3,Lançamentos!$D$4:$D$1048576,Base!$FO$2)</f>
        <v>0</v>
      </c>
      <c r="FP17" s="18">
        <f>SUMIFS(Lançamentos!$L$4:$L$1048576,Lançamentos!$K$4:$K$1048576,Base!$A17,Lançamentos!$C$4:$C$1048576,Base!FP$3,Lançamentos!$D$4:$D$1048576,Base!$FO$2)</f>
        <v>0</v>
      </c>
      <c r="FQ17" s="18">
        <f>SUMIFS(Lançamentos!$L$4:$L$1048576,Lançamentos!$K$4:$K$1048576,Base!$A17,Lançamentos!$C$4:$C$1048576,Base!FQ$3,Lançamentos!$D$4:$D$1048576,Base!$FO$2)</f>
        <v>0</v>
      </c>
      <c r="FR17" s="18">
        <f>SUMIFS(Lançamentos!$L$4:$L$1048576,Lançamentos!$K$4:$K$1048576,Base!$A17,Lançamentos!$C$4:$C$1048576,Base!FR$3,Lançamentos!$D$4:$D$1048576,Base!$FO$2)</f>
        <v>0</v>
      </c>
      <c r="FS17" s="18">
        <f>SUMIFS(Lançamentos!$L$4:$L$1048576,Lançamentos!$K$4:$K$1048576,Base!$A17,Lançamentos!$C$4:$C$1048576,Base!FS$3,Lançamentos!$D$4:$D$1048576,Base!$FO$2)</f>
        <v>0</v>
      </c>
      <c r="FT17" s="18">
        <f>SUMIFS(Lançamentos!$L$4:$L$1048576,Lançamentos!$K$4:$K$1048576,Base!$A17,Lançamentos!$C$4:$C$1048576,Base!FT$3,Lançamentos!$D$4:$D$1048576,Base!$FO$2)</f>
        <v>0</v>
      </c>
      <c r="FU17" s="18">
        <f>SUMIFS(Lançamentos!$L$4:$L$1048576,Lançamentos!$K$4:$K$1048576,Base!$A17,Lançamentos!$C$4:$C$1048576,Base!FU$3,Lançamentos!$D$4:$D$1048576,Base!$FO$2)</f>
        <v>0</v>
      </c>
      <c r="FV17" s="18">
        <f>SUMIFS(Lançamentos!$L$4:$L$1048576,Lançamentos!$K$4:$K$1048576,Base!$A17,Lançamentos!$C$4:$C$1048576,Base!FV$3,Lançamentos!$D$4:$D$1048576,Base!$FO$2)</f>
        <v>0</v>
      </c>
      <c r="FW17" s="18">
        <f>SUMIFS(Lançamentos!$L$4:$L$1048576,Lançamentos!$K$4:$K$1048576,Base!$A17,Lançamentos!$C$4:$C$1048576,Base!FW$3,Lançamentos!$D$4:$D$1048576,Base!$FO$2)</f>
        <v>0</v>
      </c>
      <c r="FX17" s="18">
        <f>SUMIFS(Lançamentos!$L$4:$L$1048576,Lançamentos!$K$4:$K$1048576,Base!$A17,Lançamentos!$C$4:$C$1048576,Base!FX$3,Lançamentos!$D$4:$D$1048576,Base!$FO$2)</f>
        <v>0</v>
      </c>
      <c r="FY17" s="18">
        <f>SUMIFS(Lançamentos!$L$4:$L$1048576,Lançamentos!$K$4:$K$1048576,Base!$A17,Lançamentos!$C$4:$C$1048576,Base!FY$3,Lançamentos!$D$4:$D$1048576,Base!$FO$2)</f>
        <v>0</v>
      </c>
      <c r="FZ17" s="18">
        <f>SUMIFS(Lançamentos!$L$4:$L$1048576,Lançamentos!$K$4:$K$1048576,Base!$A17,Lançamentos!$C$4:$C$1048576,Base!FZ$3,Lançamentos!$D$4:$D$1048576,Base!$FO$2)</f>
        <v>0</v>
      </c>
      <c r="GA17" s="19">
        <f t="shared" si="28"/>
        <v>0</v>
      </c>
      <c r="GB17" s="18">
        <f>SUMIFS(Lançamentos!$L$4:$L$1048576,Lançamentos!$K$4:$K$1048576,Base!$A17,Lançamentos!$C$4:$C$1048576,Base!GB$3,Lançamentos!$D$4:$D$1048576,Base!$GB$2)</f>
        <v>0</v>
      </c>
      <c r="GC17" s="18">
        <f>SUMIFS(Lançamentos!$L$4:$L$1048576,Lançamentos!$K$4:$K$1048576,Base!$A17,Lançamentos!$C$4:$C$1048576,Base!GC$3,Lançamentos!$D$4:$D$1048576,Base!$GB$2)</f>
        <v>0</v>
      </c>
      <c r="GD17" s="18">
        <f>SUMIFS(Lançamentos!$L$4:$L$1048576,Lançamentos!$K$4:$K$1048576,Base!$A17,Lançamentos!$C$4:$C$1048576,Base!GD$3,Lançamentos!$D$4:$D$1048576,Base!$GB$2)</f>
        <v>0</v>
      </c>
      <c r="GE17" s="18">
        <f>SUMIFS(Lançamentos!$L$4:$L$1048576,Lançamentos!$K$4:$K$1048576,Base!$A17,Lançamentos!$C$4:$C$1048576,Base!GE$3,Lançamentos!$D$4:$D$1048576,Base!$GB$2)</f>
        <v>0</v>
      </c>
      <c r="GF17" s="18">
        <f>SUMIFS(Lançamentos!$L$4:$L$1048576,Lançamentos!$K$4:$K$1048576,Base!$A17,Lançamentos!$C$4:$C$1048576,Base!GF$3,Lançamentos!$D$4:$D$1048576,Base!$GB$2)</f>
        <v>0</v>
      </c>
      <c r="GG17" s="18">
        <f>SUMIFS(Lançamentos!$L$4:$L$1048576,Lançamentos!$K$4:$K$1048576,Base!$A17,Lançamentos!$C$4:$C$1048576,Base!GG$3,Lançamentos!$D$4:$D$1048576,Base!$GB$2)</f>
        <v>0</v>
      </c>
      <c r="GH17" s="18">
        <f>SUMIFS(Lançamentos!$L$4:$L$1048576,Lançamentos!$K$4:$K$1048576,Base!$A17,Lançamentos!$C$4:$C$1048576,Base!GH$3,Lançamentos!$D$4:$D$1048576,Base!$GB$2)</f>
        <v>0</v>
      </c>
      <c r="GI17" s="18">
        <f>SUMIFS(Lançamentos!$L$4:$L$1048576,Lançamentos!$K$4:$K$1048576,Base!$A17,Lançamentos!$C$4:$C$1048576,Base!GI$3,Lançamentos!$D$4:$D$1048576,Base!$GB$2)</f>
        <v>0</v>
      </c>
      <c r="GJ17" s="18">
        <f>SUMIFS(Lançamentos!$L$4:$L$1048576,Lançamentos!$K$4:$K$1048576,Base!$A17,Lançamentos!$C$4:$C$1048576,Base!GJ$3,Lançamentos!$D$4:$D$1048576,Base!$GB$2)</f>
        <v>0</v>
      </c>
      <c r="GK17" s="18">
        <f>SUMIFS(Lançamentos!$L$4:$L$1048576,Lançamentos!$K$4:$K$1048576,Base!$A17,Lançamentos!$C$4:$C$1048576,Base!GK$3,Lançamentos!$D$4:$D$1048576,Base!$GB$2)</f>
        <v>0</v>
      </c>
      <c r="GL17" s="18">
        <f>SUMIFS(Lançamentos!$L$4:$L$1048576,Lançamentos!$K$4:$K$1048576,Base!$A17,Lançamentos!$C$4:$C$1048576,Base!GL$3,Lançamentos!$D$4:$D$1048576,Base!$GB$2)</f>
        <v>0</v>
      </c>
      <c r="GM17" s="18">
        <f>SUMIFS(Lançamentos!$L$4:$L$1048576,Lançamentos!$K$4:$K$1048576,Base!$A17,Lançamentos!$C$4:$C$1048576,Base!GM$3,Lançamentos!$D$4:$D$1048576,Base!$GB$2)</f>
        <v>0</v>
      </c>
      <c r="GN17" s="19">
        <f t="shared" si="29"/>
        <v>0</v>
      </c>
      <c r="GP17" s="9">
        <v>2036</v>
      </c>
    </row>
    <row r="18" spans="1:198" ht="18.75">
      <c r="A18" s="17" t="str">
        <f>IF(Lançamentos!A17="","",Lançamentos!A17)</f>
        <v>Despesas Marketing</v>
      </c>
      <c r="B18" s="18">
        <f>SUMIFS(Lançamentos!$L$4:$L$1048576,Lançamentos!$K$4:$K$1048576,Base!$A18,Lançamentos!$C$4:$C$1048576,Base!B$3,Lançamentos!$D$4:$D$1048576,Base!$B$2)</f>
        <v>0</v>
      </c>
      <c r="C18" s="18">
        <f>SUMIFS(Lançamentos!$L$4:$L$1048576,Lançamentos!$K$4:$K$1048576,Base!$A18,Lançamentos!$C$4:$C$1048576,Base!C$3,Lançamentos!$D$4:$D$1048576,Base!$B$2)</f>
        <v>0</v>
      </c>
      <c r="D18" s="18">
        <f>SUMIFS(Lançamentos!$L$4:$L$1048576,Lançamentos!$K$4:$K$1048576,Base!$A18,Lançamentos!$C$4:$C$1048576,Base!D$3,Lançamentos!$D$4:$D$1048576,Base!$B$2)</f>
        <v>0</v>
      </c>
      <c r="E18" s="18">
        <f>SUMIFS(Lançamentos!$L$4:$L$1048576,Lançamentos!$K$4:$K$1048576,Base!$A18,Lançamentos!$C$4:$C$1048576,Base!E$3,Lançamentos!$D$4:$D$1048576,Base!$B$2)</f>
        <v>0</v>
      </c>
      <c r="F18" s="18">
        <f>SUMIFS(Lançamentos!$L$4:$L$1048576,Lançamentos!$K$4:$K$1048576,Base!$A18,Lançamentos!$C$4:$C$1048576,Base!F$3,Lançamentos!$D$4:$D$1048576,Base!$B$2)</f>
        <v>0</v>
      </c>
      <c r="G18" s="18">
        <f>SUMIFS(Lançamentos!$L$4:$L$1048576,Lançamentos!$K$4:$K$1048576,Base!$A18,Lançamentos!$C$4:$C$1048576,Base!G$3,Lançamentos!$D$4:$D$1048576,Base!$B$2)</f>
        <v>0</v>
      </c>
      <c r="H18" s="18">
        <f>SUMIFS(Lançamentos!$L$4:$L$1048576,Lançamentos!$K$4:$K$1048576,Base!$A18,Lançamentos!$C$4:$C$1048576,Base!H$3,Lançamentos!$D$4:$D$1048576,Base!$B$2)</f>
        <v>0</v>
      </c>
      <c r="I18" s="18">
        <f>SUMIFS(Lançamentos!$L$4:$L$1048576,Lançamentos!$K$4:$K$1048576,Base!$A18,Lançamentos!$C$4:$C$1048576,Base!I$3,Lançamentos!$D$4:$D$1048576,Base!$B$2)</f>
        <v>0</v>
      </c>
      <c r="J18" s="18">
        <f>SUMIFS(Lançamentos!$L$4:$L$1048576,Lançamentos!$K$4:$K$1048576,Base!$A18,Lançamentos!$C$4:$C$1048576,Base!J$3,Lançamentos!$D$4:$D$1048576,Base!$B$2)</f>
        <v>0</v>
      </c>
      <c r="K18" s="18">
        <f>SUMIFS(Lançamentos!$L$4:$L$1048576,Lançamentos!$K$4:$K$1048576,Base!$A18,Lançamentos!$C$4:$C$1048576,Base!K$3,Lançamentos!$D$4:$D$1048576,Base!$B$2)</f>
        <v>0</v>
      </c>
      <c r="L18" s="18">
        <f>SUMIFS(Lançamentos!$L$4:$L$1048576,Lançamentos!$K$4:$K$1048576,Base!$A18,Lançamentos!$C$4:$C$1048576,Base!L$3,Lançamentos!$D$4:$D$1048576,Base!$B$2)</f>
        <v>0</v>
      </c>
      <c r="M18" s="18">
        <f>SUMIFS(Lançamentos!$L$4:$L$1048576,Lançamentos!$K$4:$K$1048576,Base!$A18,Lançamentos!$C$4:$C$1048576,Base!M$3,Lançamentos!$D$4:$D$1048576,Base!$B$2)</f>
        <v>0</v>
      </c>
      <c r="N18" s="19">
        <f t="shared" si="15"/>
        <v>0</v>
      </c>
      <c r="O18" s="18">
        <f>SUMIFS(Lançamentos!$L$4:$L$1048576,Lançamentos!$K$4:$K$1048576,Base!$A18,Lançamentos!$C$4:$C$1048576,Base!O$3,Lançamentos!$D$4:$D$1048576,Base!$O$2)</f>
        <v>0</v>
      </c>
      <c r="P18" s="18">
        <f>SUMIFS(Lançamentos!$L$4:$L$1048576,Lançamentos!$K$4:$K$1048576,Base!$A18,Lançamentos!$C$4:$C$1048576,Base!P$3,Lançamentos!$D$4:$D$1048576,Base!$O$2)</f>
        <v>0</v>
      </c>
      <c r="Q18" s="18">
        <f>SUMIFS(Lançamentos!$L$4:$L$1048576,Lançamentos!$K$4:$K$1048576,Base!$A18,Lançamentos!$C$4:$C$1048576,Base!Q$3,Lançamentos!$D$4:$D$1048576,Base!$O$2)</f>
        <v>0</v>
      </c>
      <c r="R18" s="18">
        <f>SUMIFS(Lançamentos!$L$4:$L$1048576,Lançamentos!$K$4:$K$1048576,Base!$A18,Lançamentos!$C$4:$C$1048576,Base!R$3,Lançamentos!$D$4:$D$1048576,Base!$O$2)</f>
        <v>0</v>
      </c>
      <c r="S18" s="18">
        <f>SUMIFS(Lançamentos!$L$4:$L$1048576,Lançamentos!$K$4:$K$1048576,Base!$A18,Lançamentos!$C$4:$C$1048576,Base!S$3,Lançamentos!$D$4:$D$1048576,Base!$O$2)</f>
        <v>0</v>
      </c>
      <c r="T18" s="18">
        <f>SUMIFS(Lançamentos!$L$4:$L$1048576,Lançamentos!$K$4:$K$1048576,Base!$A18,Lançamentos!$C$4:$C$1048576,Base!T$3,Lançamentos!$D$4:$D$1048576,Base!$O$2)</f>
        <v>0</v>
      </c>
      <c r="U18" s="18">
        <f>SUMIFS(Lançamentos!$L$4:$L$1048576,Lançamentos!$K$4:$K$1048576,Base!$A18,Lançamentos!$C$4:$C$1048576,Base!U$3,Lançamentos!$D$4:$D$1048576,Base!$O$2)</f>
        <v>0</v>
      </c>
      <c r="V18" s="18">
        <f>SUMIFS(Lançamentos!$L$4:$L$1048576,Lançamentos!$K$4:$K$1048576,Base!$A18,Lançamentos!$C$4:$C$1048576,Base!V$3,Lançamentos!$D$4:$D$1048576,Base!$O$2)</f>
        <v>0</v>
      </c>
      <c r="W18" s="18">
        <f>SUMIFS(Lançamentos!$L$4:$L$1048576,Lançamentos!$K$4:$K$1048576,Base!$A18,Lançamentos!$C$4:$C$1048576,Base!W$3,Lançamentos!$D$4:$D$1048576,Base!$O$2)</f>
        <v>0</v>
      </c>
      <c r="X18" s="18">
        <f>SUMIFS(Lançamentos!$L$4:$L$1048576,Lançamentos!$K$4:$K$1048576,Base!$A18,Lançamentos!$C$4:$C$1048576,Base!X$3,Lançamentos!$D$4:$D$1048576,Base!$O$2)</f>
        <v>0</v>
      </c>
      <c r="Y18" s="18">
        <f>SUMIFS(Lançamentos!$L$4:$L$1048576,Lançamentos!$K$4:$K$1048576,Base!$A18,Lançamentos!$C$4:$C$1048576,Base!Y$3,Lançamentos!$D$4:$D$1048576,Base!$O$2)</f>
        <v>0</v>
      </c>
      <c r="Z18" s="18">
        <f>SUMIFS(Lançamentos!$L$4:$L$1048576,Lançamentos!$K$4:$K$1048576,Base!$A18,Lançamentos!$C$4:$C$1048576,Base!Z$3,Lançamentos!$D$4:$D$1048576,Base!$O$2)</f>
        <v>0</v>
      </c>
      <c r="AA18" s="19">
        <f t="shared" si="16"/>
        <v>0</v>
      </c>
      <c r="AB18" s="18">
        <f>SUMIFS(Lançamentos!$L$4:$L$1048576,Lançamentos!$K$4:$K$1048576,Base!$A18,Lançamentos!$C$4:$C$1048576,Base!AB$3,Lançamentos!$D$4:$D$1048576,Base!$AB$2)</f>
        <v>0</v>
      </c>
      <c r="AC18" s="18">
        <f>SUMIFS(Lançamentos!$L$4:$L$1048576,Lançamentos!$K$4:$K$1048576,Base!$A18,Lançamentos!$C$4:$C$1048576,Base!AC$3,Lançamentos!$D$4:$D$1048576,Base!$AB$2)</f>
        <v>0</v>
      </c>
      <c r="AD18" s="18">
        <f>SUMIFS(Lançamentos!$L$4:$L$1048576,Lançamentos!$K$4:$K$1048576,Base!$A18,Lançamentos!$C$4:$C$1048576,Base!AD$3,Lançamentos!$D$4:$D$1048576,Base!$AB$2)</f>
        <v>0</v>
      </c>
      <c r="AE18" s="18">
        <f>SUMIFS(Lançamentos!$L$4:$L$1048576,Lançamentos!$K$4:$K$1048576,Base!$A18,Lançamentos!$C$4:$C$1048576,Base!AE$3,Lançamentos!$D$4:$D$1048576,Base!$AB$2)</f>
        <v>0</v>
      </c>
      <c r="AF18" s="18">
        <f>SUMIFS(Lançamentos!$L$4:$L$1048576,Lançamentos!$K$4:$K$1048576,Base!$A18,Lançamentos!$C$4:$C$1048576,Base!AF$3,Lançamentos!$D$4:$D$1048576,Base!$AB$2)</f>
        <v>0</v>
      </c>
      <c r="AG18" s="18">
        <f>SUMIFS(Lançamentos!$L$4:$L$1048576,Lançamentos!$K$4:$K$1048576,Base!$A18,Lançamentos!$C$4:$C$1048576,Base!AG$3,Lançamentos!$D$4:$D$1048576,Base!$AB$2)</f>
        <v>0</v>
      </c>
      <c r="AH18" s="18">
        <f>SUMIFS(Lançamentos!$L$4:$L$1048576,Lançamentos!$K$4:$K$1048576,Base!$A18,Lançamentos!$C$4:$C$1048576,Base!AH$3,Lançamentos!$D$4:$D$1048576,Base!$AB$2)</f>
        <v>0</v>
      </c>
      <c r="AI18" s="18">
        <f>SUMIFS(Lançamentos!$L$4:$L$1048576,Lançamentos!$K$4:$K$1048576,Base!$A18,Lançamentos!$C$4:$C$1048576,Base!AI$3,Lançamentos!$D$4:$D$1048576,Base!$AB$2)</f>
        <v>0</v>
      </c>
      <c r="AJ18" s="18">
        <f>SUMIFS(Lançamentos!$L$4:$L$1048576,Lançamentos!$K$4:$K$1048576,Base!$A18,Lançamentos!$C$4:$C$1048576,Base!AJ$3,Lançamentos!$D$4:$D$1048576,Base!$AB$2)</f>
        <v>0</v>
      </c>
      <c r="AK18" s="18">
        <f>SUMIFS(Lançamentos!$L$4:$L$1048576,Lançamentos!$K$4:$K$1048576,Base!$A18,Lançamentos!$C$4:$C$1048576,Base!AK$3,Lançamentos!$D$4:$D$1048576,Base!$AB$2)</f>
        <v>0</v>
      </c>
      <c r="AL18" s="18">
        <f>SUMIFS(Lançamentos!$L$4:$L$1048576,Lançamentos!$K$4:$K$1048576,Base!$A18,Lançamentos!$C$4:$C$1048576,Base!AL$3,Lançamentos!$D$4:$D$1048576,Base!$AB$2)</f>
        <v>0</v>
      </c>
      <c r="AM18" s="18">
        <f>SUMIFS(Lançamentos!$L$4:$L$1048576,Lançamentos!$K$4:$K$1048576,Base!$A18,Lançamentos!$C$4:$C$1048576,Base!AM$3,Lançamentos!$D$4:$D$1048576,Base!$AB$2)</f>
        <v>0</v>
      </c>
      <c r="AN18" s="19">
        <f t="shared" si="17"/>
        <v>0</v>
      </c>
      <c r="AO18" s="18">
        <f>SUMIFS(Lançamentos!$L$4:$L$1048576,Lançamentos!$K$4:$K$1048576,Base!$A18,Lançamentos!$C$4:$C$1048576,Base!AO$3,Lançamentos!$D$4:$D$1048576,Base!$AO$2)</f>
        <v>0</v>
      </c>
      <c r="AP18" s="18">
        <f>SUMIFS(Lançamentos!$L$4:$L$1048576,Lançamentos!$K$4:$K$1048576,Base!$A18,Lançamentos!$C$4:$C$1048576,Base!AP$3,Lançamentos!$D$4:$D$1048576,Base!$AO$2)</f>
        <v>0</v>
      </c>
      <c r="AQ18" s="18">
        <f>SUMIFS(Lançamentos!$L$4:$L$1048576,Lançamentos!$K$4:$K$1048576,Base!$A18,Lançamentos!$C$4:$C$1048576,Base!AQ$3,Lançamentos!$D$4:$D$1048576,Base!$AO$2)</f>
        <v>0</v>
      </c>
      <c r="AR18" s="18">
        <f>SUMIFS(Lançamentos!$L$4:$L$1048576,Lançamentos!$K$4:$K$1048576,Base!$A18,Lançamentos!$C$4:$C$1048576,Base!AR$3,Lançamentos!$D$4:$D$1048576,Base!$AO$2)</f>
        <v>0</v>
      </c>
      <c r="AS18" s="18">
        <f>SUMIFS(Lançamentos!$L$4:$L$1048576,Lançamentos!$K$4:$K$1048576,Base!$A18,Lançamentos!$C$4:$C$1048576,Base!AS$3,Lançamentos!$D$4:$D$1048576,Base!$AO$2)</f>
        <v>0</v>
      </c>
      <c r="AT18" s="18">
        <f>SUMIFS(Lançamentos!$L$4:$L$1048576,Lançamentos!$K$4:$K$1048576,Base!$A18,Lançamentos!$C$4:$C$1048576,Base!AT$3,Lançamentos!$D$4:$D$1048576,Base!$AO$2)</f>
        <v>0</v>
      </c>
      <c r="AU18" s="18">
        <f>SUMIFS(Lançamentos!$L$4:$L$1048576,Lançamentos!$K$4:$K$1048576,Base!$A18,Lançamentos!$C$4:$C$1048576,Base!AU$3,Lançamentos!$D$4:$D$1048576,Base!$AO$2)</f>
        <v>0</v>
      </c>
      <c r="AV18" s="18">
        <f>SUMIFS(Lançamentos!$L$4:$L$1048576,Lançamentos!$K$4:$K$1048576,Base!$A18,Lançamentos!$C$4:$C$1048576,Base!AV$3,Lançamentos!$D$4:$D$1048576,Base!$AO$2)</f>
        <v>0</v>
      </c>
      <c r="AW18" s="18">
        <f>SUMIFS(Lançamentos!$L$4:$L$1048576,Lançamentos!$K$4:$K$1048576,Base!$A18,Lançamentos!$C$4:$C$1048576,Base!AW$3,Lançamentos!$D$4:$D$1048576,Base!$AO$2)</f>
        <v>0</v>
      </c>
      <c r="AX18" s="18">
        <f>SUMIFS(Lançamentos!$L$4:$L$1048576,Lançamentos!$K$4:$K$1048576,Base!$A18,Lançamentos!$C$4:$C$1048576,Base!AX$3,Lançamentos!$D$4:$D$1048576,Base!$AO$2)</f>
        <v>0</v>
      </c>
      <c r="AY18" s="18">
        <f>SUMIFS(Lançamentos!$L$4:$L$1048576,Lançamentos!$K$4:$K$1048576,Base!$A18,Lançamentos!$C$4:$C$1048576,Base!AY$3,Lançamentos!$D$4:$D$1048576,Base!$AO$2)</f>
        <v>0</v>
      </c>
      <c r="AZ18" s="18">
        <f>SUMIFS(Lançamentos!$L$4:$L$1048576,Lançamentos!$K$4:$K$1048576,Base!$A18,Lançamentos!$C$4:$C$1048576,Base!AZ$3,Lançamentos!$D$4:$D$1048576,Base!$AO$2)</f>
        <v>0</v>
      </c>
      <c r="BA18" s="19">
        <f t="shared" si="18"/>
        <v>0</v>
      </c>
      <c r="BB18" s="18">
        <f>SUMIFS(Lançamentos!$L$4:$L$1048576,Lançamentos!$K$4:$K$1048576,Base!$A18,Lançamentos!$C$4:$C$1048576,Base!BB$3,Lançamentos!$D$4:$D$1048576,Base!$BB$2)</f>
        <v>0</v>
      </c>
      <c r="BC18" s="18">
        <f>SUMIFS(Lançamentos!$L$4:$L$1048576,Lançamentos!$K$4:$K$1048576,Base!$A18,Lançamentos!$C$4:$C$1048576,Base!BC$3,Lançamentos!$D$4:$D$1048576,Base!$BB$2)</f>
        <v>0</v>
      </c>
      <c r="BD18" s="18">
        <f>SUMIFS(Lançamentos!$L$4:$L$1048576,Lançamentos!$K$4:$K$1048576,Base!$A18,Lançamentos!$C$4:$C$1048576,Base!BD$3,Lançamentos!$D$4:$D$1048576,Base!$BB$2)</f>
        <v>0</v>
      </c>
      <c r="BE18" s="18">
        <f>SUMIFS(Lançamentos!$L$4:$L$1048576,Lançamentos!$K$4:$K$1048576,Base!$A18,Lançamentos!$C$4:$C$1048576,Base!BE$3,Lançamentos!$D$4:$D$1048576,Base!$BB$2)</f>
        <v>0</v>
      </c>
      <c r="BF18" s="18">
        <f>SUMIFS(Lançamentos!$L$4:$L$1048576,Lançamentos!$K$4:$K$1048576,Base!$A18,Lançamentos!$C$4:$C$1048576,Base!BF$3,Lançamentos!$D$4:$D$1048576,Base!$BB$2)</f>
        <v>0</v>
      </c>
      <c r="BG18" s="18">
        <f>SUMIFS(Lançamentos!$L$4:$L$1048576,Lançamentos!$K$4:$K$1048576,Base!$A18,Lançamentos!$C$4:$C$1048576,Base!BG$3,Lançamentos!$D$4:$D$1048576,Base!$BB$2)</f>
        <v>0</v>
      </c>
      <c r="BH18" s="18">
        <f>SUMIFS(Lançamentos!$L$4:$L$1048576,Lançamentos!$K$4:$K$1048576,Base!$A18,Lançamentos!$C$4:$C$1048576,Base!BH$3,Lançamentos!$D$4:$D$1048576,Base!$BB$2)</f>
        <v>0</v>
      </c>
      <c r="BI18" s="18">
        <f>SUMIFS(Lançamentos!$L$4:$L$1048576,Lançamentos!$K$4:$K$1048576,Base!$A18,Lançamentos!$C$4:$C$1048576,Base!BI$3,Lançamentos!$D$4:$D$1048576,Base!$BB$2)</f>
        <v>0</v>
      </c>
      <c r="BJ18" s="18">
        <f>SUMIFS(Lançamentos!$L$4:$L$1048576,Lançamentos!$K$4:$K$1048576,Base!$A18,Lançamentos!$C$4:$C$1048576,Base!BJ$3,Lançamentos!$D$4:$D$1048576,Base!$BB$2)</f>
        <v>0</v>
      </c>
      <c r="BK18" s="18">
        <f>SUMIFS(Lançamentos!$L$4:$L$1048576,Lançamentos!$K$4:$K$1048576,Base!$A18,Lançamentos!$C$4:$C$1048576,Base!BK$3,Lançamentos!$D$4:$D$1048576,Base!$BB$2)</f>
        <v>0</v>
      </c>
      <c r="BL18" s="18">
        <f>SUMIFS(Lançamentos!$L$4:$L$1048576,Lançamentos!$K$4:$K$1048576,Base!$A18,Lançamentos!$C$4:$C$1048576,Base!BL$3,Lançamentos!$D$4:$D$1048576,Base!$BB$2)</f>
        <v>0</v>
      </c>
      <c r="BM18" s="18">
        <f>SUMIFS(Lançamentos!$L$4:$L$1048576,Lançamentos!$K$4:$K$1048576,Base!$A18,Lançamentos!$C$4:$C$1048576,Base!BM$3,Lançamentos!$D$4:$D$1048576,Base!$BB$2)</f>
        <v>0</v>
      </c>
      <c r="BN18" s="19">
        <f t="shared" si="19"/>
        <v>0</v>
      </c>
      <c r="BO18" s="18">
        <f>SUMIFS(Lançamentos!$L$4:$L$1048576,Lançamentos!$K$4:$K$1048576,Base!$A18,Lançamentos!$C$4:$C$1048576,Base!BO$3,Lançamentos!$D$4:$D$1048576,Base!$BO$2)</f>
        <v>0</v>
      </c>
      <c r="BP18" s="18">
        <f>SUMIFS(Lançamentos!$L$4:$L$1048576,Lançamentos!$K$4:$K$1048576,Base!$A18,Lançamentos!$C$4:$C$1048576,Base!BP$3,Lançamentos!$D$4:$D$1048576,Base!$BO$2)</f>
        <v>0</v>
      </c>
      <c r="BQ18" s="18">
        <f>SUMIFS(Lançamentos!$L$4:$L$1048576,Lançamentos!$K$4:$K$1048576,Base!$A18,Lançamentos!$C$4:$C$1048576,Base!BQ$3,Lançamentos!$D$4:$D$1048576,Base!$BO$2)</f>
        <v>0</v>
      </c>
      <c r="BR18" s="18">
        <f>SUMIFS(Lançamentos!$L$4:$L$1048576,Lançamentos!$K$4:$K$1048576,Base!$A18,Lançamentos!$C$4:$C$1048576,Base!BR$3,Lançamentos!$D$4:$D$1048576,Base!$BO$2)</f>
        <v>0</v>
      </c>
      <c r="BS18" s="18">
        <f>SUMIFS(Lançamentos!$L$4:$L$1048576,Lançamentos!$K$4:$K$1048576,Base!$A18,Lançamentos!$C$4:$C$1048576,Base!BS$3,Lançamentos!$D$4:$D$1048576,Base!$BO$2)</f>
        <v>0</v>
      </c>
      <c r="BT18" s="18">
        <f>SUMIFS(Lançamentos!$L$4:$L$1048576,Lançamentos!$K$4:$K$1048576,Base!$A18,Lançamentos!$C$4:$C$1048576,Base!BT$3,Lançamentos!$D$4:$D$1048576,Base!$BO$2)</f>
        <v>0</v>
      </c>
      <c r="BU18" s="18">
        <f>SUMIFS(Lançamentos!$L$4:$L$1048576,Lançamentos!$K$4:$K$1048576,Base!$A18,Lançamentos!$C$4:$C$1048576,Base!BU$3,Lançamentos!$D$4:$D$1048576,Base!$BO$2)</f>
        <v>0</v>
      </c>
      <c r="BV18" s="18">
        <f>SUMIFS(Lançamentos!$L$4:$L$1048576,Lançamentos!$K$4:$K$1048576,Base!$A18,Lançamentos!$C$4:$C$1048576,Base!BV$3,Lançamentos!$D$4:$D$1048576,Base!$BO$2)</f>
        <v>0</v>
      </c>
      <c r="BW18" s="18">
        <f>SUMIFS(Lançamentos!$L$4:$L$1048576,Lançamentos!$K$4:$K$1048576,Base!$A18,Lançamentos!$C$4:$C$1048576,Base!BW$3,Lançamentos!$D$4:$D$1048576,Base!$BO$2)</f>
        <v>0</v>
      </c>
      <c r="BX18" s="18">
        <f>SUMIFS(Lançamentos!$L$4:$L$1048576,Lançamentos!$K$4:$K$1048576,Base!$A18,Lançamentos!$C$4:$C$1048576,Base!BX$3,Lançamentos!$D$4:$D$1048576,Base!$BO$2)</f>
        <v>0</v>
      </c>
      <c r="BY18" s="18">
        <f>SUMIFS(Lançamentos!$L$4:$L$1048576,Lançamentos!$K$4:$K$1048576,Base!$A18,Lançamentos!$C$4:$C$1048576,Base!BY$3,Lançamentos!$D$4:$D$1048576,Base!$BO$2)</f>
        <v>0</v>
      </c>
      <c r="BZ18" s="18">
        <f>SUMIFS(Lançamentos!$L$4:$L$1048576,Lançamentos!$K$4:$K$1048576,Base!$A18,Lançamentos!$C$4:$C$1048576,Base!BZ$3,Lançamentos!$D$4:$D$1048576,Base!$BO$2)</f>
        <v>0</v>
      </c>
      <c r="CA18" s="19">
        <f t="shared" si="20"/>
        <v>0</v>
      </c>
      <c r="CB18" s="18">
        <f>SUMIFS(Lançamentos!$L$4:$L$1048576,Lançamentos!$K$4:$K$1048576,Base!$A18,Lançamentos!$C$4:$C$1048576,Base!CB$3,Lançamentos!$D$4:$D$1048576,Base!$CB$2)</f>
        <v>0</v>
      </c>
      <c r="CC18" s="18">
        <f>SUMIFS(Lançamentos!$L$4:$L$1048576,Lançamentos!$K$4:$K$1048576,Base!$A18,Lançamentos!$C$4:$C$1048576,Base!CC$3,Lançamentos!$D$4:$D$1048576,Base!$CB$2)</f>
        <v>0</v>
      </c>
      <c r="CD18" s="18">
        <f>SUMIFS(Lançamentos!$L$4:$L$1048576,Lançamentos!$K$4:$K$1048576,Base!$A18,Lançamentos!$C$4:$C$1048576,Base!CD$3,Lançamentos!$D$4:$D$1048576,Base!$CB$2)</f>
        <v>0</v>
      </c>
      <c r="CE18" s="18">
        <f>SUMIFS(Lançamentos!$L$4:$L$1048576,Lançamentos!$K$4:$K$1048576,Base!$A18,Lançamentos!$C$4:$C$1048576,Base!CE$3,Lançamentos!$D$4:$D$1048576,Base!$CB$2)</f>
        <v>0</v>
      </c>
      <c r="CF18" s="18">
        <f>SUMIFS(Lançamentos!$L$4:$L$1048576,Lançamentos!$K$4:$K$1048576,Base!$A18,Lançamentos!$C$4:$C$1048576,Base!CF$3,Lançamentos!$D$4:$D$1048576,Base!$CB$2)</f>
        <v>0</v>
      </c>
      <c r="CG18" s="18">
        <f>SUMIFS(Lançamentos!$L$4:$L$1048576,Lançamentos!$K$4:$K$1048576,Base!$A18,Lançamentos!$C$4:$C$1048576,Base!CG$3,Lançamentos!$D$4:$D$1048576,Base!$CB$2)</f>
        <v>0</v>
      </c>
      <c r="CH18" s="18">
        <f>SUMIFS(Lançamentos!$L$4:$L$1048576,Lançamentos!$K$4:$K$1048576,Base!$A18,Lançamentos!$C$4:$C$1048576,Base!CH$3,Lançamentos!$D$4:$D$1048576,Base!$CB$2)</f>
        <v>0</v>
      </c>
      <c r="CI18" s="18">
        <f>SUMIFS(Lançamentos!$L$4:$L$1048576,Lançamentos!$K$4:$K$1048576,Base!$A18,Lançamentos!$C$4:$C$1048576,Base!CI$3,Lançamentos!$D$4:$D$1048576,Base!$CB$2)</f>
        <v>0</v>
      </c>
      <c r="CJ18" s="18">
        <f>SUMIFS(Lançamentos!$L$4:$L$1048576,Lançamentos!$K$4:$K$1048576,Base!$A18,Lançamentos!$C$4:$C$1048576,Base!CJ$3,Lançamentos!$D$4:$D$1048576,Base!$CB$2)</f>
        <v>0</v>
      </c>
      <c r="CK18" s="18">
        <f>SUMIFS(Lançamentos!$L$4:$L$1048576,Lançamentos!$K$4:$K$1048576,Base!$A18,Lançamentos!$C$4:$C$1048576,Base!CK$3,Lançamentos!$D$4:$D$1048576,Base!$CB$2)</f>
        <v>0</v>
      </c>
      <c r="CL18" s="18">
        <f>SUMIFS(Lançamentos!$L$4:$L$1048576,Lançamentos!$K$4:$K$1048576,Base!$A18,Lançamentos!$C$4:$C$1048576,Base!CL$3,Lançamentos!$D$4:$D$1048576,Base!$CB$2)</f>
        <v>0</v>
      </c>
      <c r="CM18" s="18">
        <f>SUMIFS(Lançamentos!$L$4:$L$1048576,Lançamentos!$K$4:$K$1048576,Base!$A18,Lançamentos!$C$4:$C$1048576,Base!CM$3,Lançamentos!$D$4:$D$1048576,Base!$CB$2)</f>
        <v>0</v>
      </c>
      <c r="CN18" s="19">
        <f t="shared" si="21"/>
        <v>0</v>
      </c>
      <c r="CO18" s="18">
        <f>SUMIFS(Lançamentos!$L$4:$L$1048576,Lançamentos!$K$4:$K$1048576,Base!$A18,Lançamentos!$C$4:$C$1048576,Base!CO$3,Lançamentos!$D$4:$D$1048576,Base!$CO$2)</f>
        <v>0</v>
      </c>
      <c r="CP18" s="18">
        <f>SUMIFS(Lançamentos!$L$4:$L$1048576,Lançamentos!$K$4:$K$1048576,Base!$A18,Lançamentos!$C$4:$C$1048576,Base!CP$3,Lançamentos!$D$4:$D$1048576,Base!$CO$2)</f>
        <v>0</v>
      </c>
      <c r="CQ18" s="18">
        <f>SUMIFS(Lançamentos!$L$4:$L$1048576,Lançamentos!$K$4:$K$1048576,Base!$A18,Lançamentos!$C$4:$C$1048576,Base!CQ$3,Lançamentos!$D$4:$D$1048576,Base!$CO$2)</f>
        <v>0</v>
      </c>
      <c r="CR18" s="18">
        <f>SUMIFS(Lançamentos!$L$4:$L$1048576,Lançamentos!$K$4:$K$1048576,Base!$A18,Lançamentos!$C$4:$C$1048576,Base!CR$3,Lançamentos!$D$4:$D$1048576,Base!$CO$2)</f>
        <v>0</v>
      </c>
      <c r="CS18" s="18">
        <f>SUMIFS(Lançamentos!$L$4:$L$1048576,Lançamentos!$K$4:$K$1048576,Base!$A18,Lançamentos!$C$4:$C$1048576,Base!CS$3,Lançamentos!$D$4:$D$1048576,Base!$CO$2)</f>
        <v>0</v>
      </c>
      <c r="CT18" s="18">
        <f>SUMIFS(Lançamentos!$L$4:$L$1048576,Lançamentos!$K$4:$K$1048576,Base!$A18,Lançamentos!$C$4:$C$1048576,Base!CT$3,Lançamentos!$D$4:$D$1048576,Base!$CO$2)</f>
        <v>0</v>
      </c>
      <c r="CU18" s="18">
        <f>SUMIFS(Lançamentos!$L$4:$L$1048576,Lançamentos!$K$4:$K$1048576,Base!$A18,Lançamentos!$C$4:$C$1048576,Base!CU$3,Lançamentos!$D$4:$D$1048576,Base!$CO$2)</f>
        <v>0</v>
      </c>
      <c r="CV18" s="18">
        <f>SUMIFS(Lançamentos!$L$4:$L$1048576,Lançamentos!$K$4:$K$1048576,Base!$A18,Lançamentos!$C$4:$C$1048576,Base!CV$3,Lançamentos!$D$4:$D$1048576,Base!$CO$2)</f>
        <v>0</v>
      </c>
      <c r="CW18" s="18">
        <f>SUMIFS(Lançamentos!$L$4:$L$1048576,Lançamentos!$K$4:$K$1048576,Base!$A18,Lançamentos!$C$4:$C$1048576,Base!CW$3,Lançamentos!$D$4:$D$1048576,Base!$CO$2)</f>
        <v>0</v>
      </c>
      <c r="CX18" s="18">
        <f>SUMIFS(Lançamentos!$L$4:$L$1048576,Lançamentos!$K$4:$K$1048576,Base!$A18,Lançamentos!$C$4:$C$1048576,Base!CX$3,Lançamentos!$D$4:$D$1048576,Base!$CO$2)</f>
        <v>0</v>
      </c>
      <c r="CY18" s="18">
        <f>SUMIFS(Lançamentos!$L$4:$L$1048576,Lançamentos!$K$4:$K$1048576,Base!$A18,Lançamentos!$C$4:$C$1048576,Base!CY$3,Lançamentos!$D$4:$D$1048576,Base!$CO$2)</f>
        <v>0</v>
      </c>
      <c r="CZ18" s="18">
        <f>SUMIFS(Lançamentos!$L$4:$L$1048576,Lançamentos!$K$4:$K$1048576,Base!$A18,Lançamentos!$C$4:$C$1048576,Base!CZ$3,Lançamentos!$D$4:$D$1048576,Base!$CO$2)</f>
        <v>0</v>
      </c>
      <c r="DA18" s="19">
        <f t="shared" si="22"/>
        <v>0</v>
      </c>
      <c r="DB18" s="18">
        <f>SUMIFS(Lançamentos!$L$4:$L$1048576,Lançamentos!$K$4:$K$1048576,Base!$A18,Lançamentos!$C$4:$C$1048576,Base!DB$3,Lançamentos!$D$4:$D$1048576,Base!$DB$2)</f>
        <v>0</v>
      </c>
      <c r="DC18" s="18">
        <f>SUMIFS(Lançamentos!$L$4:$L$1048576,Lançamentos!$K$4:$K$1048576,Base!$A18,Lançamentos!$C$4:$C$1048576,Base!DC$3,Lançamentos!$D$4:$D$1048576,Base!$DB$2)</f>
        <v>0</v>
      </c>
      <c r="DD18" s="18">
        <f>SUMIFS(Lançamentos!$L$4:$L$1048576,Lançamentos!$K$4:$K$1048576,Base!$A18,Lançamentos!$C$4:$C$1048576,Base!DD$3,Lançamentos!$D$4:$D$1048576,Base!$DB$2)</f>
        <v>0</v>
      </c>
      <c r="DE18" s="18">
        <f>SUMIFS(Lançamentos!$L$4:$L$1048576,Lançamentos!$K$4:$K$1048576,Base!$A18,Lançamentos!$C$4:$C$1048576,Base!DE$3,Lançamentos!$D$4:$D$1048576,Base!$DB$2)</f>
        <v>0</v>
      </c>
      <c r="DF18" s="18">
        <f>SUMIFS(Lançamentos!$L$4:$L$1048576,Lançamentos!$K$4:$K$1048576,Base!$A18,Lançamentos!$C$4:$C$1048576,Base!DF$3,Lançamentos!$D$4:$D$1048576,Base!$DB$2)</f>
        <v>0</v>
      </c>
      <c r="DG18" s="18">
        <f>SUMIFS(Lançamentos!$L$4:$L$1048576,Lançamentos!$K$4:$K$1048576,Base!$A18,Lançamentos!$C$4:$C$1048576,Base!DG$3,Lançamentos!$D$4:$D$1048576,Base!$DB$2)</f>
        <v>0</v>
      </c>
      <c r="DH18" s="18">
        <f>SUMIFS(Lançamentos!$L$4:$L$1048576,Lançamentos!$K$4:$K$1048576,Base!$A18,Lançamentos!$C$4:$C$1048576,Base!DH$3,Lançamentos!$D$4:$D$1048576,Base!$DB$2)</f>
        <v>0</v>
      </c>
      <c r="DI18" s="18">
        <f>SUMIFS(Lançamentos!$L$4:$L$1048576,Lançamentos!$K$4:$K$1048576,Base!$A18,Lançamentos!$C$4:$C$1048576,Base!DI$3,Lançamentos!$D$4:$D$1048576,Base!$DB$2)</f>
        <v>0</v>
      </c>
      <c r="DJ18" s="18">
        <f>SUMIFS(Lançamentos!$L$4:$L$1048576,Lançamentos!$K$4:$K$1048576,Base!$A18,Lançamentos!$C$4:$C$1048576,Base!DJ$3,Lançamentos!$D$4:$D$1048576,Base!$DB$2)</f>
        <v>0</v>
      </c>
      <c r="DK18" s="18">
        <f>SUMIFS(Lançamentos!$L$4:$L$1048576,Lançamentos!$K$4:$K$1048576,Base!$A18,Lançamentos!$C$4:$C$1048576,Base!DK$3,Lançamentos!$D$4:$D$1048576,Base!$DB$2)</f>
        <v>0</v>
      </c>
      <c r="DL18" s="18">
        <f>SUMIFS(Lançamentos!$L$4:$L$1048576,Lançamentos!$K$4:$K$1048576,Base!$A18,Lançamentos!$C$4:$C$1048576,Base!DL$3,Lançamentos!$D$4:$D$1048576,Base!$DB$2)</f>
        <v>0</v>
      </c>
      <c r="DM18" s="18">
        <f>SUMIFS(Lançamentos!$L$4:$L$1048576,Lançamentos!$K$4:$K$1048576,Base!$A18,Lançamentos!$C$4:$C$1048576,Base!DM$3,Lançamentos!$D$4:$D$1048576,Base!$DB$2)</f>
        <v>0</v>
      </c>
      <c r="DN18" s="19">
        <f t="shared" si="23"/>
        <v>0</v>
      </c>
      <c r="DO18" s="18">
        <f>SUMIFS(Lançamentos!$L$4:$L$1048576,Lançamentos!$K$4:$K$1048576,Base!$A18,Lançamentos!$C$4:$C$1048576,Base!DO$3,Lançamentos!$D$4:$D$1048576,Base!$DO$2)</f>
        <v>0</v>
      </c>
      <c r="DP18" s="18">
        <f>SUMIFS(Lançamentos!$L$4:$L$1048576,Lançamentos!$K$4:$K$1048576,Base!$A18,Lançamentos!$C$4:$C$1048576,Base!DP$3,Lançamentos!$D$4:$D$1048576,Base!$DO$2)</f>
        <v>0</v>
      </c>
      <c r="DQ18" s="18">
        <f>SUMIFS(Lançamentos!$L$4:$L$1048576,Lançamentos!$K$4:$K$1048576,Base!$A18,Lançamentos!$C$4:$C$1048576,Base!DQ$3,Lançamentos!$D$4:$D$1048576,Base!$DO$2)</f>
        <v>0</v>
      </c>
      <c r="DR18" s="18">
        <f>SUMIFS(Lançamentos!$L$4:$L$1048576,Lançamentos!$K$4:$K$1048576,Base!$A18,Lançamentos!$C$4:$C$1048576,Base!DR$3,Lançamentos!$D$4:$D$1048576,Base!$DO$2)</f>
        <v>0</v>
      </c>
      <c r="DS18" s="18">
        <f>SUMIFS(Lançamentos!$L$4:$L$1048576,Lançamentos!$K$4:$K$1048576,Base!$A18,Lançamentos!$C$4:$C$1048576,Base!DS$3,Lançamentos!$D$4:$D$1048576,Base!$DO$2)</f>
        <v>0</v>
      </c>
      <c r="DT18" s="18">
        <f>SUMIFS(Lançamentos!$L$4:$L$1048576,Lançamentos!$K$4:$K$1048576,Base!$A18,Lançamentos!$C$4:$C$1048576,Base!DT$3,Lançamentos!$D$4:$D$1048576,Base!$DO$2)</f>
        <v>0</v>
      </c>
      <c r="DU18" s="18">
        <f>SUMIFS(Lançamentos!$L$4:$L$1048576,Lançamentos!$K$4:$K$1048576,Base!$A18,Lançamentos!$C$4:$C$1048576,Base!DU$3,Lançamentos!$D$4:$D$1048576,Base!$DO$2)</f>
        <v>0</v>
      </c>
      <c r="DV18" s="18">
        <f>SUMIFS(Lançamentos!$L$4:$L$1048576,Lançamentos!$K$4:$K$1048576,Base!$A18,Lançamentos!$C$4:$C$1048576,Base!DV$3,Lançamentos!$D$4:$D$1048576,Base!$DO$2)</f>
        <v>0</v>
      </c>
      <c r="DW18" s="18">
        <f>SUMIFS(Lançamentos!$L$4:$L$1048576,Lançamentos!$K$4:$K$1048576,Base!$A18,Lançamentos!$C$4:$C$1048576,Base!DW$3,Lançamentos!$D$4:$D$1048576,Base!$DO$2)</f>
        <v>0</v>
      </c>
      <c r="DX18" s="18">
        <f>SUMIFS(Lançamentos!$L$4:$L$1048576,Lançamentos!$K$4:$K$1048576,Base!$A18,Lançamentos!$C$4:$C$1048576,Base!DX$3,Lançamentos!$D$4:$D$1048576,Base!$DO$2)</f>
        <v>0</v>
      </c>
      <c r="DY18" s="18">
        <f>SUMIFS(Lançamentos!$L$4:$L$1048576,Lançamentos!$K$4:$K$1048576,Base!$A18,Lançamentos!$C$4:$C$1048576,Base!DY$3,Lançamentos!$D$4:$D$1048576,Base!$DO$2)</f>
        <v>0</v>
      </c>
      <c r="DZ18" s="18">
        <f>SUMIFS(Lançamentos!$L$4:$L$1048576,Lançamentos!$K$4:$K$1048576,Base!$A18,Lançamentos!$C$4:$C$1048576,Base!DZ$3,Lançamentos!$D$4:$D$1048576,Base!$DO$2)</f>
        <v>0</v>
      </c>
      <c r="EA18" s="19">
        <f t="shared" si="24"/>
        <v>0</v>
      </c>
      <c r="EB18" s="18">
        <f>SUMIFS(Lançamentos!$L$4:$L$1048576,Lançamentos!$K$4:$K$1048576,Base!$A18,Lançamentos!$C$4:$C$1048576,Base!EB$3,Lançamentos!$D$4:$D$1048576,Base!$EB$2)</f>
        <v>0</v>
      </c>
      <c r="EC18" s="18">
        <f>SUMIFS(Lançamentos!$L$4:$L$1048576,Lançamentos!$K$4:$K$1048576,Base!$A18,Lançamentos!$C$4:$C$1048576,Base!EC$3,Lançamentos!$D$4:$D$1048576,Base!$EB$2)</f>
        <v>0</v>
      </c>
      <c r="ED18" s="18">
        <f>SUMIFS(Lançamentos!$L$4:$L$1048576,Lançamentos!$K$4:$K$1048576,Base!$A18,Lançamentos!$C$4:$C$1048576,Base!ED$3,Lançamentos!$D$4:$D$1048576,Base!$EB$2)</f>
        <v>0</v>
      </c>
      <c r="EE18" s="18">
        <f>SUMIFS(Lançamentos!$L$4:$L$1048576,Lançamentos!$K$4:$K$1048576,Base!$A18,Lançamentos!$C$4:$C$1048576,Base!EE$3,Lançamentos!$D$4:$D$1048576,Base!$EB$2)</f>
        <v>0</v>
      </c>
      <c r="EF18" s="18">
        <f>SUMIFS(Lançamentos!$L$4:$L$1048576,Lançamentos!$K$4:$K$1048576,Base!$A18,Lançamentos!$C$4:$C$1048576,Base!EF$3,Lançamentos!$D$4:$D$1048576,Base!$EB$2)</f>
        <v>0</v>
      </c>
      <c r="EG18" s="18">
        <f>SUMIFS(Lançamentos!$L$4:$L$1048576,Lançamentos!$K$4:$K$1048576,Base!$A18,Lançamentos!$C$4:$C$1048576,Base!EG$3,Lançamentos!$D$4:$D$1048576,Base!$EB$2)</f>
        <v>0</v>
      </c>
      <c r="EH18" s="18">
        <f>SUMIFS(Lançamentos!$L$4:$L$1048576,Lançamentos!$K$4:$K$1048576,Base!$A18,Lançamentos!$C$4:$C$1048576,Base!EH$3,Lançamentos!$D$4:$D$1048576,Base!$EB$2)</f>
        <v>0</v>
      </c>
      <c r="EI18" s="18">
        <f>SUMIFS(Lançamentos!$L$4:$L$1048576,Lançamentos!$K$4:$K$1048576,Base!$A18,Lançamentos!$C$4:$C$1048576,Base!EI$3,Lançamentos!$D$4:$D$1048576,Base!$EB$2)</f>
        <v>0</v>
      </c>
      <c r="EJ18" s="18">
        <f>SUMIFS(Lançamentos!$L$4:$L$1048576,Lançamentos!$K$4:$K$1048576,Base!$A18,Lançamentos!$C$4:$C$1048576,Base!EJ$3,Lançamentos!$D$4:$D$1048576,Base!$EB$2)</f>
        <v>0</v>
      </c>
      <c r="EK18" s="18">
        <f>SUMIFS(Lançamentos!$L$4:$L$1048576,Lançamentos!$K$4:$K$1048576,Base!$A18,Lançamentos!$C$4:$C$1048576,Base!EK$3,Lançamentos!$D$4:$D$1048576,Base!$EB$2)</f>
        <v>0</v>
      </c>
      <c r="EL18" s="18">
        <f>SUMIFS(Lançamentos!$L$4:$L$1048576,Lançamentos!$K$4:$K$1048576,Base!$A18,Lançamentos!$C$4:$C$1048576,Base!EL$3,Lançamentos!$D$4:$D$1048576,Base!$EB$2)</f>
        <v>0</v>
      </c>
      <c r="EM18" s="18">
        <f>SUMIFS(Lançamentos!$L$4:$L$1048576,Lançamentos!$K$4:$K$1048576,Base!$A18,Lançamentos!$C$4:$C$1048576,Base!EM$3,Lançamentos!$D$4:$D$1048576,Base!$EB$2)</f>
        <v>0</v>
      </c>
      <c r="EN18" s="19">
        <f t="shared" si="25"/>
        <v>0</v>
      </c>
      <c r="EO18" s="18">
        <f>SUMIFS(Lançamentos!$L$4:$L$1048576,Lançamentos!$K$4:$K$1048576,Base!$A18,Lançamentos!$C$4:$C$1048576,Base!EO$3,Lançamentos!$D$4:$D$1048576,Base!$EO$2)</f>
        <v>0</v>
      </c>
      <c r="EP18" s="18">
        <f>SUMIFS(Lançamentos!$L$4:$L$1048576,Lançamentos!$K$4:$K$1048576,Base!$A18,Lançamentos!$C$4:$C$1048576,Base!EP$3,Lançamentos!$D$4:$D$1048576,Base!$EO$2)</f>
        <v>0</v>
      </c>
      <c r="EQ18" s="18">
        <f>SUMIFS(Lançamentos!$L$4:$L$1048576,Lançamentos!$K$4:$K$1048576,Base!$A18,Lançamentos!$C$4:$C$1048576,Base!EQ$3,Lançamentos!$D$4:$D$1048576,Base!$EO$2)</f>
        <v>0</v>
      </c>
      <c r="ER18" s="18">
        <f>SUMIFS(Lançamentos!$L$4:$L$1048576,Lançamentos!$K$4:$K$1048576,Base!$A18,Lançamentos!$C$4:$C$1048576,Base!ER$3,Lançamentos!$D$4:$D$1048576,Base!$EO$2)</f>
        <v>0</v>
      </c>
      <c r="ES18" s="18">
        <f>SUMIFS(Lançamentos!$L$4:$L$1048576,Lançamentos!$K$4:$K$1048576,Base!$A18,Lançamentos!$C$4:$C$1048576,Base!ES$3,Lançamentos!$D$4:$D$1048576,Base!$EO$2)</f>
        <v>0</v>
      </c>
      <c r="ET18" s="18">
        <f>SUMIFS(Lançamentos!$L$4:$L$1048576,Lançamentos!$K$4:$K$1048576,Base!$A18,Lançamentos!$C$4:$C$1048576,Base!ET$3,Lançamentos!$D$4:$D$1048576,Base!$EO$2)</f>
        <v>0</v>
      </c>
      <c r="EU18" s="18">
        <f>SUMIFS(Lançamentos!$L$4:$L$1048576,Lançamentos!$K$4:$K$1048576,Base!$A18,Lançamentos!$C$4:$C$1048576,Base!EU$3,Lançamentos!$D$4:$D$1048576,Base!$EO$2)</f>
        <v>0</v>
      </c>
      <c r="EV18" s="18">
        <f>SUMIFS(Lançamentos!$L$4:$L$1048576,Lançamentos!$K$4:$K$1048576,Base!$A18,Lançamentos!$C$4:$C$1048576,Base!EV$3,Lançamentos!$D$4:$D$1048576,Base!$EO$2)</f>
        <v>0</v>
      </c>
      <c r="EW18" s="18">
        <f>SUMIFS(Lançamentos!$L$4:$L$1048576,Lançamentos!$K$4:$K$1048576,Base!$A18,Lançamentos!$C$4:$C$1048576,Base!EW$3,Lançamentos!$D$4:$D$1048576,Base!$EO$2)</f>
        <v>0</v>
      </c>
      <c r="EX18" s="18">
        <f>SUMIFS(Lançamentos!$L$4:$L$1048576,Lançamentos!$K$4:$K$1048576,Base!$A18,Lançamentos!$C$4:$C$1048576,Base!EX$3,Lançamentos!$D$4:$D$1048576,Base!$EO$2)</f>
        <v>0</v>
      </c>
      <c r="EY18" s="18">
        <f>SUMIFS(Lançamentos!$L$4:$L$1048576,Lançamentos!$K$4:$K$1048576,Base!$A18,Lançamentos!$C$4:$C$1048576,Base!EY$3,Lançamentos!$D$4:$D$1048576,Base!$EO$2)</f>
        <v>0</v>
      </c>
      <c r="EZ18" s="18">
        <f>SUMIFS(Lançamentos!$L$4:$L$1048576,Lançamentos!$K$4:$K$1048576,Base!$A18,Lançamentos!$C$4:$C$1048576,Base!EZ$3,Lançamentos!$D$4:$D$1048576,Base!$EO$2)</f>
        <v>0</v>
      </c>
      <c r="FA18" s="19">
        <f t="shared" si="26"/>
        <v>0</v>
      </c>
      <c r="FB18" s="18">
        <f>SUMIFS(Lançamentos!$L$4:$L$1048576,Lançamentos!$K$4:$K$1048576,Base!$A18,Lançamentos!$C$4:$C$1048576,Base!FB$3,Lançamentos!$D$4:$D$1048576,Base!$FB$2)</f>
        <v>0</v>
      </c>
      <c r="FC18" s="18">
        <f>SUMIFS(Lançamentos!$L$4:$L$1048576,Lançamentos!$K$4:$K$1048576,Base!$A18,Lançamentos!$C$4:$C$1048576,Base!FC$3,Lançamentos!$D$4:$D$1048576,Base!$FB$2)</f>
        <v>0</v>
      </c>
      <c r="FD18" s="18">
        <f>SUMIFS(Lançamentos!$L$4:$L$1048576,Lançamentos!$K$4:$K$1048576,Base!$A18,Lançamentos!$C$4:$C$1048576,Base!FD$3,Lançamentos!$D$4:$D$1048576,Base!$FB$2)</f>
        <v>0</v>
      </c>
      <c r="FE18" s="18">
        <f>SUMIFS(Lançamentos!$L$4:$L$1048576,Lançamentos!$K$4:$K$1048576,Base!$A18,Lançamentos!$C$4:$C$1048576,Base!FE$3,Lançamentos!$D$4:$D$1048576,Base!$FB$2)</f>
        <v>0</v>
      </c>
      <c r="FF18" s="18">
        <f>SUMIFS(Lançamentos!$L$4:$L$1048576,Lançamentos!$K$4:$K$1048576,Base!$A18,Lançamentos!$C$4:$C$1048576,Base!FF$3,Lançamentos!$D$4:$D$1048576,Base!$FB$2)</f>
        <v>0</v>
      </c>
      <c r="FG18" s="18">
        <f>SUMIFS(Lançamentos!$L$4:$L$1048576,Lançamentos!$K$4:$K$1048576,Base!$A18,Lançamentos!$C$4:$C$1048576,Base!FG$3,Lançamentos!$D$4:$D$1048576,Base!$FB$2)</f>
        <v>0</v>
      </c>
      <c r="FH18" s="18">
        <f>SUMIFS(Lançamentos!$L$4:$L$1048576,Lançamentos!$K$4:$K$1048576,Base!$A18,Lançamentos!$C$4:$C$1048576,Base!FH$3,Lançamentos!$D$4:$D$1048576,Base!$FB$2)</f>
        <v>0</v>
      </c>
      <c r="FI18" s="18">
        <f>SUMIFS(Lançamentos!$L$4:$L$1048576,Lançamentos!$K$4:$K$1048576,Base!$A18,Lançamentos!$C$4:$C$1048576,Base!FI$3,Lançamentos!$D$4:$D$1048576,Base!$FB$2)</f>
        <v>0</v>
      </c>
      <c r="FJ18" s="18">
        <f>SUMIFS(Lançamentos!$L$4:$L$1048576,Lançamentos!$K$4:$K$1048576,Base!$A18,Lançamentos!$C$4:$C$1048576,Base!FJ$3,Lançamentos!$D$4:$D$1048576,Base!$FB$2)</f>
        <v>0</v>
      </c>
      <c r="FK18" s="18">
        <f>SUMIFS(Lançamentos!$L$4:$L$1048576,Lançamentos!$K$4:$K$1048576,Base!$A18,Lançamentos!$C$4:$C$1048576,Base!FK$3,Lançamentos!$D$4:$D$1048576,Base!$FB$2)</f>
        <v>0</v>
      </c>
      <c r="FL18" s="18">
        <f>SUMIFS(Lançamentos!$L$4:$L$1048576,Lançamentos!$K$4:$K$1048576,Base!$A18,Lançamentos!$C$4:$C$1048576,Base!FL$3,Lançamentos!$D$4:$D$1048576,Base!$FB$2)</f>
        <v>0</v>
      </c>
      <c r="FM18" s="18">
        <f>SUMIFS(Lançamentos!$L$4:$L$1048576,Lançamentos!$K$4:$K$1048576,Base!$A18,Lançamentos!$C$4:$C$1048576,Base!FM$3,Lançamentos!$D$4:$D$1048576,Base!$FB$2)</f>
        <v>0</v>
      </c>
      <c r="FN18" s="19">
        <f t="shared" si="27"/>
        <v>0</v>
      </c>
      <c r="FO18" s="18">
        <f>SUMIFS(Lançamentos!$L$4:$L$1048576,Lançamentos!$K$4:$K$1048576,Base!$A18,Lançamentos!$C$4:$C$1048576,Base!FO$3,Lançamentos!$D$4:$D$1048576,Base!$FO$2)</f>
        <v>0</v>
      </c>
      <c r="FP18" s="18">
        <f>SUMIFS(Lançamentos!$L$4:$L$1048576,Lançamentos!$K$4:$K$1048576,Base!$A18,Lançamentos!$C$4:$C$1048576,Base!FP$3,Lançamentos!$D$4:$D$1048576,Base!$FO$2)</f>
        <v>0</v>
      </c>
      <c r="FQ18" s="18">
        <f>SUMIFS(Lançamentos!$L$4:$L$1048576,Lançamentos!$K$4:$K$1048576,Base!$A18,Lançamentos!$C$4:$C$1048576,Base!FQ$3,Lançamentos!$D$4:$D$1048576,Base!$FO$2)</f>
        <v>0</v>
      </c>
      <c r="FR18" s="18">
        <f>SUMIFS(Lançamentos!$L$4:$L$1048576,Lançamentos!$K$4:$K$1048576,Base!$A18,Lançamentos!$C$4:$C$1048576,Base!FR$3,Lançamentos!$D$4:$D$1048576,Base!$FO$2)</f>
        <v>0</v>
      </c>
      <c r="FS18" s="18">
        <f>SUMIFS(Lançamentos!$L$4:$L$1048576,Lançamentos!$K$4:$K$1048576,Base!$A18,Lançamentos!$C$4:$C$1048576,Base!FS$3,Lançamentos!$D$4:$D$1048576,Base!$FO$2)</f>
        <v>0</v>
      </c>
      <c r="FT18" s="18">
        <f>SUMIFS(Lançamentos!$L$4:$L$1048576,Lançamentos!$K$4:$K$1048576,Base!$A18,Lançamentos!$C$4:$C$1048576,Base!FT$3,Lançamentos!$D$4:$D$1048576,Base!$FO$2)</f>
        <v>0</v>
      </c>
      <c r="FU18" s="18">
        <f>SUMIFS(Lançamentos!$L$4:$L$1048576,Lançamentos!$K$4:$K$1048576,Base!$A18,Lançamentos!$C$4:$C$1048576,Base!FU$3,Lançamentos!$D$4:$D$1048576,Base!$FO$2)</f>
        <v>0</v>
      </c>
      <c r="FV18" s="18">
        <f>SUMIFS(Lançamentos!$L$4:$L$1048576,Lançamentos!$K$4:$K$1048576,Base!$A18,Lançamentos!$C$4:$C$1048576,Base!FV$3,Lançamentos!$D$4:$D$1048576,Base!$FO$2)</f>
        <v>0</v>
      </c>
      <c r="FW18" s="18">
        <f>SUMIFS(Lançamentos!$L$4:$L$1048576,Lançamentos!$K$4:$K$1048576,Base!$A18,Lançamentos!$C$4:$C$1048576,Base!FW$3,Lançamentos!$D$4:$D$1048576,Base!$FO$2)</f>
        <v>0</v>
      </c>
      <c r="FX18" s="18">
        <f>SUMIFS(Lançamentos!$L$4:$L$1048576,Lançamentos!$K$4:$K$1048576,Base!$A18,Lançamentos!$C$4:$C$1048576,Base!FX$3,Lançamentos!$D$4:$D$1048576,Base!$FO$2)</f>
        <v>0</v>
      </c>
      <c r="FY18" s="18">
        <f>SUMIFS(Lançamentos!$L$4:$L$1048576,Lançamentos!$K$4:$K$1048576,Base!$A18,Lançamentos!$C$4:$C$1048576,Base!FY$3,Lançamentos!$D$4:$D$1048576,Base!$FO$2)</f>
        <v>0</v>
      </c>
      <c r="FZ18" s="18">
        <f>SUMIFS(Lançamentos!$L$4:$L$1048576,Lançamentos!$K$4:$K$1048576,Base!$A18,Lançamentos!$C$4:$C$1048576,Base!FZ$3,Lançamentos!$D$4:$D$1048576,Base!$FO$2)</f>
        <v>0</v>
      </c>
      <c r="GA18" s="19">
        <f t="shared" si="28"/>
        <v>0</v>
      </c>
      <c r="GB18" s="18">
        <f>SUMIFS(Lançamentos!$L$4:$L$1048576,Lançamentos!$K$4:$K$1048576,Base!$A18,Lançamentos!$C$4:$C$1048576,Base!GB$3,Lançamentos!$D$4:$D$1048576,Base!$GB$2)</f>
        <v>0</v>
      </c>
      <c r="GC18" s="18">
        <f>SUMIFS(Lançamentos!$L$4:$L$1048576,Lançamentos!$K$4:$K$1048576,Base!$A18,Lançamentos!$C$4:$C$1048576,Base!GC$3,Lançamentos!$D$4:$D$1048576,Base!$GB$2)</f>
        <v>0</v>
      </c>
      <c r="GD18" s="18">
        <f>SUMIFS(Lançamentos!$L$4:$L$1048576,Lançamentos!$K$4:$K$1048576,Base!$A18,Lançamentos!$C$4:$C$1048576,Base!GD$3,Lançamentos!$D$4:$D$1048576,Base!$GB$2)</f>
        <v>0</v>
      </c>
      <c r="GE18" s="18">
        <f>SUMIFS(Lançamentos!$L$4:$L$1048576,Lançamentos!$K$4:$K$1048576,Base!$A18,Lançamentos!$C$4:$C$1048576,Base!GE$3,Lançamentos!$D$4:$D$1048576,Base!$GB$2)</f>
        <v>0</v>
      </c>
      <c r="GF18" s="18">
        <f>SUMIFS(Lançamentos!$L$4:$L$1048576,Lançamentos!$K$4:$K$1048576,Base!$A18,Lançamentos!$C$4:$C$1048576,Base!GF$3,Lançamentos!$D$4:$D$1048576,Base!$GB$2)</f>
        <v>0</v>
      </c>
      <c r="GG18" s="18">
        <f>SUMIFS(Lançamentos!$L$4:$L$1048576,Lançamentos!$K$4:$K$1048576,Base!$A18,Lançamentos!$C$4:$C$1048576,Base!GG$3,Lançamentos!$D$4:$D$1048576,Base!$GB$2)</f>
        <v>0</v>
      </c>
      <c r="GH18" s="18">
        <f>SUMIFS(Lançamentos!$L$4:$L$1048576,Lançamentos!$K$4:$K$1048576,Base!$A18,Lançamentos!$C$4:$C$1048576,Base!GH$3,Lançamentos!$D$4:$D$1048576,Base!$GB$2)</f>
        <v>0</v>
      </c>
      <c r="GI18" s="18">
        <f>SUMIFS(Lançamentos!$L$4:$L$1048576,Lançamentos!$K$4:$K$1048576,Base!$A18,Lançamentos!$C$4:$C$1048576,Base!GI$3,Lançamentos!$D$4:$D$1048576,Base!$GB$2)</f>
        <v>0</v>
      </c>
      <c r="GJ18" s="18">
        <f>SUMIFS(Lançamentos!$L$4:$L$1048576,Lançamentos!$K$4:$K$1048576,Base!$A18,Lançamentos!$C$4:$C$1048576,Base!GJ$3,Lançamentos!$D$4:$D$1048576,Base!$GB$2)</f>
        <v>0</v>
      </c>
      <c r="GK18" s="18">
        <f>SUMIFS(Lançamentos!$L$4:$L$1048576,Lançamentos!$K$4:$K$1048576,Base!$A18,Lançamentos!$C$4:$C$1048576,Base!GK$3,Lançamentos!$D$4:$D$1048576,Base!$GB$2)</f>
        <v>0</v>
      </c>
      <c r="GL18" s="18">
        <f>SUMIFS(Lançamentos!$L$4:$L$1048576,Lançamentos!$K$4:$K$1048576,Base!$A18,Lançamentos!$C$4:$C$1048576,Base!GL$3,Lançamentos!$D$4:$D$1048576,Base!$GB$2)</f>
        <v>0</v>
      </c>
      <c r="GM18" s="18">
        <f>SUMIFS(Lançamentos!$L$4:$L$1048576,Lançamentos!$K$4:$K$1048576,Base!$A18,Lançamentos!$C$4:$C$1048576,Base!GM$3,Lançamentos!$D$4:$D$1048576,Base!$GB$2)</f>
        <v>0</v>
      </c>
      <c r="GN18" s="19">
        <f t="shared" si="29"/>
        <v>0</v>
      </c>
      <c r="GP18" s="9"/>
    </row>
    <row r="19" spans="1:198">
      <c r="A19" s="17" t="str">
        <f>IF(Lançamentos!A18="","",Lançamentos!A18)</f>
        <v>Despesas com Pessoal</v>
      </c>
      <c r="B19" s="18">
        <f>SUMIFS(Lançamentos!$L$4:$L$1048576,Lançamentos!$K$4:$K$1048576,Base!$A19,Lançamentos!$C$4:$C$1048576,Base!B$3,Lançamentos!$D$4:$D$1048576,Base!$B$2)</f>
        <v>0</v>
      </c>
      <c r="C19" s="18">
        <f>SUMIFS(Lançamentos!$L$4:$L$1048576,Lançamentos!$K$4:$K$1048576,Base!$A19,Lançamentos!$C$4:$C$1048576,Base!C$3,Lançamentos!$D$4:$D$1048576,Base!$B$2)</f>
        <v>0</v>
      </c>
      <c r="D19" s="18">
        <f>SUMIFS(Lançamentos!$L$4:$L$1048576,Lançamentos!$K$4:$K$1048576,Base!$A19,Lançamentos!$C$4:$C$1048576,Base!D$3,Lançamentos!$D$4:$D$1048576,Base!$B$2)</f>
        <v>0</v>
      </c>
      <c r="E19" s="18">
        <f>SUMIFS(Lançamentos!$L$4:$L$1048576,Lançamentos!$K$4:$K$1048576,Base!$A19,Lançamentos!$C$4:$C$1048576,Base!E$3,Lançamentos!$D$4:$D$1048576,Base!$B$2)</f>
        <v>0</v>
      </c>
      <c r="F19" s="18">
        <f>SUMIFS(Lançamentos!$L$4:$L$1048576,Lançamentos!$K$4:$K$1048576,Base!$A19,Lançamentos!$C$4:$C$1048576,Base!F$3,Lançamentos!$D$4:$D$1048576,Base!$B$2)</f>
        <v>0</v>
      </c>
      <c r="G19" s="18">
        <f>SUMIFS(Lançamentos!$L$4:$L$1048576,Lançamentos!$K$4:$K$1048576,Base!$A19,Lançamentos!$C$4:$C$1048576,Base!G$3,Lançamentos!$D$4:$D$1048576,Base!$B$2)</f>
        <v>0</v>
      </c>
      <c r="H19" s="18">
        <f>SUMIFS(Lançamentos!$L$4:$L$1048576,Lançamentos!$K$4:$K$1048576,Base!$A19,Lançamentos!$C$4:$C$1048576,Base!H$3,Lançamentos!$D$4:$D$1048576,Base!$B$2)</f>
        <v>0</v>
      </c>
      <c r="I19" s="18">
        <f>SUMIFS(Lançamentos!$L$4:$L$1048576,Lançamentos!$K$4:$K$1048576,Base!$A19,Lançamentos!$C$4:$C$1048576,Base!I$3,Lançamentos!$D$4:$D$1048576,Base!$B$2)</f>
        <v>0</v>
      </c>
      <c r="J19" s="18">
        <f>SUMIFS(Lançamentos!$L$4:$L$1048576,Lançamentos!$K$4:$K$1048576,Base!$A19,Lançamentos!$C$4:$C$1048576,Base!J$3,Lançamentos!$D$4:$D$1048576,Base!$B$2)</f>
        <v>0</v>
      </c>
      <c r="K19" s="18">
        <f>SUMIFS(Lançamentos!$L$4:$L$1048576,Lançamentos!$K$4:$K$1048576,Base!$A19,Lançamentos!$C$4:$C$1048576,Base!K$3,Lançamentos!$D$4:$D$1048576,Base!$B$2)</f>
        <v>0</v>
      </c>
      <c r="L19" s="18">
        <f>SUMIFS(Lançamentos!$L$4:$L$1048576,Lançamentos!$K$4:$K$1048576,Base!$A19,Lançamentos!$C$4:$C$1048576,Base!L$3,Lançamentos!$D$4:$D$1048576,Base!$B$2)</f>
        <v>0</v>
      </c>
      <c r="M19" s="18">
        <f>SUMIFS(Lançamentos!$L$4:$L$1048576,Lançamentos!$K$4:$K$1048576,Base!$A19,Lançamentos!$C$4:$C$1048576,Base!M$3,Lançamentos!$D$4:$D$1048576,Base!$B$2)</f>
        <v>0</v>
      </c>
      <c r="N19" s="19">
        <f t="shared" si="15"/>
        <v>0</v>
      </c>
      <c r="O19" s="18">
        <f>SUMIFS(Lançamentos!$L$4:$L$1048576,Lançamentos!$K$4:$K$1048576,Base!$A19,Lançamentos!$C$4:$C$1048576,Base!O$3,Lançamentos!$D$4:$D$1048576,Base!$O$2)</f>
        <v>0</v>
      </c>
      <c r="P19" s="18">
        <f>SUMIFS(Lançamentos!$L$4:$L$1048576,Lançamentos!$K$4:$K$1048576,Base!$A19,Lançamentos!$C$4:$C$1048576,Base!P$3,Lançamentos!$D$4:$D$1048576,Base!$O$2)</f>
        <v>0</v>
      </c>
      <c r="Q19" s="18">
        <f>SUMIFS(Lançamentos!$L$4:$L$1048576,Lançamentos!$K$4:$K$1048576,Base!$A19,Lançamentos!$C$4:$C$1048576,Base!Q$3,Lançamentos!$D$4:$D$1048576,Base!$O$2)</f>
        <v>0</v>
      </c>
      <c r="R19" s="18">
        <f>SUMIFS(Lançamentos!$L$4:$L$1048576,Lançamentos!$K$4:$K$1048576,Base!$A19,Lançamentos!$C$4:$C$1048576,Base!R$3,Lançamentos!$D$4:$D$1048576,Base!$O$2)</f>
        <v>0</v>
      </c>
      <c r="S19" s="18">
        <f>SUMIFS(Lançamentos!$L$4:$L$1048576,Lançamentos!$K$4:$K$1048576,Base!$A19,Lançamentos!$C$4:$C$1048576,Base!S$3,Lançamentos!$D$4:$D$1048576,Base!$O$2)</f>
        <v>0</v>
      </c>
      <c r="T19" s="18">
        <f>SUMIFS(Lançamentos!$L$4:$L$1048576,Lançamentos!$K$4:$K$1048576,Base!$A19,Lançamentos!$C$4:$C$1048576,Base!T$3,Lançamentos!$D$4:$D$1048576,Base!$O$2)</f>
        <v>0</v>
      </c>
      <c r="U19" s="18">
        <f>SUMIFS(Lançamentos!$L$4:$L$1048576,Lançamentos!$K$4:$K$1048576,Base!$A19,Lançamentos!$C$4:$C$1048576,Base!U$3,Lançamentos!$D$4:$D$1048576,Base!$O$2)</f>
        <v>0</v>
      </c>
      <c r="V19" s="18">
        <f>SUMIFS(Lançamentos!$L$4:$L$1048576,Lançamentos!$K$4:$K$1048576,Base!$A19,Lançamentos!$C$4:$C$1048576,Base!V$3,Lançamentos!$D$4:$D$1048576,Base!$O$2)</f>
        <v>0</v>
      </c>
      <c r="W19" s="18">
        <f>SUMIFS(Lançamentos!$L$4:$L$1048576,Lançamentos!$K$4:$K$1048576,Base!$A19,Lançamentos!$C$4:$C$1048576,Base!W$3,Lançamentos!$D$4:$D$1048576,Base!$O$2)</f>
        <v>0</v>
      </c>
      <c r="X19" s="18">
        <f>SUMIFS(Lançamentos!$L$4:$L$1048576,Lançamentos!$K$4:$K$1048576,Base!$A19,Lançamentos!$C$4:$C$1048576,Base!X$3,Lançamentos!$D$4:$D$1048576,Base!$O$2)</f>
        <v>0</v>
      </c>
      <c r="Y19" s="18">
        <f>SUMIFS(Lançamentos!$L$4:$L$1048576,Lançamentos!$K$4:$K$1048576,Base!$A19,Lançamentos!$C$4:$C$1048576,Base!Y$3,Lançamentos!$D$4:$D$1048576,Base!$O$2)</f>
        <v>0</v>
      </c>
      <c r="Z19" s="18">
        <f>SUMIFS(Lançamentos!$L$4:$L$1048576,Lançamentos!$K$4:$K$1048576,Base!$A19,Lançamentos!$C$4:$C$1048576,Base!Z$3,Lançamentos!$D$4:$D$1048576,Base!$O$2)</f>
        <v>0</v>
      </c>
      <c r="AA19" s="19">
        <f t="shared" si="16"/>
        <v>0</v>
      </c>
      <c r="AB19" s="18">
        <f>SUMIFS(Lançamentos!$L$4:$L$1048576,Lançamentos!$K$4:$K$1048576,Base!$A19,Lançamentos!$C$4:$C$1048576,Base!AB$3,Lançamentos!$D$4:$D$1048576,Base!$AB$2)</f>
        <v>0</v>
      </c>
      <c r="AC19" s="18">
        <f>SUMIFS(Lançamentos!$L$4:$L$1048576,Lançamentos!$K$4:$K$1048576,Base!$A19,Lançamentos!$C$4:$C$1048576,Base!AC$3,Lançamentos!$D$4:$D$1048576,Base!$AB$2)</f>
        <v>0</v>
      </c>
      <c r="AD19" s="18">
        <f>SUMIFS(Lançamentos!$L$4:$L$1048576,Lançamentos!$K$4:$K$1048576,Base!$A19,Lançamentos!$C$4:$C$1048576,Base!AD$3,Lançamentos!$D$4:$D$1048576,Base!$AB$2)</f>
        <v>0</v>
      </c>
      <c r="AE19" s="18">
        <f>SUMIFS(Lançamentos!$L$4:$L$1048576,Lançamentos!$K$4:$K$1048576,Base!$A19,Lançamentos!$C$4:$C$1048576,Base!AE$3,Lançamentos!$D$4:$D$1048576,Base!$AB$2)</f>
        <v>0</v>
      </c>
      <c r="AF19" s="18">
        <f>SUMIFS(Lançamentos!$L$4:$L$1048576,Lançamentos!$K$4:$K$1048576,Base!$A19,Lançamentos!$C$4:$C$1048576,Base!AF$3,Lançamentos!$D$4:$D$1048576,Base!$AB$2)</f>
        <v>0</v>
      </c>
      <c r="AG19" s="18">
        <f>SUMIFS(Lançamentos!$L$4:$L$1048576,Lançamentos!$K$4:$K$1048576,Base!$A19,Lançamentos!$C$4:$C$1048576,Base!AG$3,Lançamentos!$D$4:$D$1048576,Base!$AB$2)</f>
        <v>0</v>
      </c>
      <c r="AH19" s="18">
        <f>SUMIFS(Lançamentos!$L$4:$L$1048576,Lançamentos!$K$4:$K$1048576,Base!$A19,Lançamentos!$C$4:$C$1048576,Base!AH$3,Lançamentos!$D$4:$D$1048576,Base!$AB$2)</f>
        <v>0</v>
      </c>
      <c r="AI19" s="18">
        <f>SUMIFS(Lançamentos!$L$4:$L$1048576,Lançamentos!$K$4:$K$1048576,Base!$A19,Lançamentos!$C$4:$C$1048576,Base!AI$3,Lançamentos!$D$4:$D$1048576,Base!$AB$2)</f>
        <v>0</v>
      </c>
      <c r="AJ19" s="18">
        <f>SUMIFS(Lançamentos!$L$4:$L$1048576,Lançamentos!$K$4:$K$1048576,Base!$A19,Lançamentos!$C$4:$C$1048576,Base!AJ$3,Lançamentos!$D$4:$D$1048576,Base!$AB$2)</f>
        <v>0</v>
      </c>
      <c r="AK19" s="18">
        <f>SUMIFS(Lançamentos!$L$4:$L$1048576,Lançamentos!$K$4:$K$1048576,Base!$A19,Lançamentos!$C$4:$C$1048576,Base!AK$3,Lançamentos!$D$4:$D$1048576,Base!$AB$2)</f>
        <v>0</v>
      </c>
      <c r="AL19" s="18">
        <f>SUMIFS(Lançamentos!$L$4:$L$1048576,Lançamentos!$K$4:$K$1048576,Base!$A19,Lançamentos!$C$4:$C$1048576,Base!AL$3,Lançamentos!$D$4:$D$1048576,Base!$AB$2)</f>
        <v>0</v>
      </c>
      <c r="AM19" s="18">
        <f>SUMIFS(Lançamentos!$L$4:$L$1048576,Lançamentos!$K$4:$K$1048576,Base!$A19,Lançamentos!$C$4:$C$1048576,Base!AM$3,Lançamentos!$D$4:$D$1048576,Base!$AB$2)</f>
        <v>0</v>
      </c>
      <c r="AN19" s="19">
        <f t="shared" si="17"/>
        <v>0</v>
      </c>
      <c r="AO19" s="18">
        <f>SUMIFS(Lançamentos!$L$4:$L$1048576,Lançamentos!$K$4:$K$1048576,Base!$A19,Lançamentos!$C$4:$C$1048576,Base!AO$3,Lançamentos!$D$4:$D$1048576,Base!$AO$2)</f>
        <v>0</v>
      </c>
      <c r="AP19" s="18">
        <f>SUMIFS(Lançamentos!$L$4:$L$1048576,Lançamentos!$K$4:$K$1048576,Base!$A19,Lançamentos!$C$4:$C$1048576,Base!AP$3,Lançamentos!$D$4:$D$1048576,Base!$AO$2)</f>
        <v>0</v>
      </c>
      <c r="AQ19" s="18">
        <f>SUMIFS(Lançamentos!$L$4:$L$1048576,Lançamentos!$K$4:$K$1048576,Base!$A19,Lançamentos!$C$4:$C$1048576,Base!AQ$3,Lançamentos!$D$4:$D$1048576,Base!$AO$2)</f>
        <v>0</v>
      </c>
      <c r="AR19" s="18">
        <f>SUMIFS(Lançamentos!$L$4:$L$1048576,Lançamentos!$K$4:$K$1048576,Base!$A19,Lançamentos!$C$4:$C$1048576,Base!AR$3,Lançamentos!$D$4:$D$1048576,Base!$AO$2)</f>
        <v>0</v>
      </c>
      <c r="AS19" s="18">
        <f>SUMIFS(Lançamentos!$L$4:$L$1048576,Lançamentos!$K$4:$K$1048576,Base!$A19,Lançamentos!$C$4:$C$1048576,Base!AS$3,Lançamentos!$D$4:$D$1048576,Base!$AO$2)</f>
        <v>0</v>
      </c>
      <c r="AT19" s="18">
        <f>SUMIFS(Lançamentos!$L$4:$L$1048576,Lançamentos!$K$4:$K$1048576,Base!$A19,Lançamentos!$C$4:$C$1048576,Base!AT$3,Lançamentos!$D$4:$D$1048576,Base!$AO$2)</f>
        <v>0</v>
      </c>
      <c r="AU19" s="18">
        <f>SUMIFS(Lançamentos!$L$4:$L$1048576,Lançamentos!$K$4:$K$1048576,Base!$A19,Lançamentos!$C$4:$C$1048576,Base!AU$3,Lançamentos!$D$4:$D$1048576,Base!$AO$2)</f>
        <v>0</v>
      </c>
      <c r="AV19" s="18">
        <f>SUMIFS(Lançamentos!$L$4:$L$1048576,Lançamentos!$K$4:$K$1048576,Base!$A19,Lançamentos!$C$4:$C$1048576,Base!AV$3,Lançamentos!$D$4:$D$1048576,Base!$AO$2)</f>
        <v>0</v>
      </c>
      <c r="AW19" s="18">
        <f>SUMIFS(Lançamentos!$L$4:$L$1048576,Lançamentos!$K$4:$K$1048576,Base!$A19,Lançamentos!$C$4:$C$1048576,Base!AW$3,Lançamentos!$D$4:$D$1048576,Base!$AO$2)</f>
        <v>0</v>
      </c>
      <c r="AX19" s="18">
        <f>SUMIFS(Lançamentos!$L$4:$L$1048576,Lançamentos!$K$4:$K$1048576,Base!$A19,Lançamentos!$C$4:$C$1048576,Base!AX$3,Lançamentos!$D$4:$D$1048576,Base!$AO$2)</f>
        <v>0</v>
      </c>
      <c r="AY19" s="18">
        <f>SUMIFS(Lançamentos!$L$4:$L$1048576,Lançamentos!$K$4:$K$1048576,Base!$A19,Lançamentos!$C$4:$C$1048576,Base!AY$3,Lançamentos!$D$4:$D$1048576,Base!$AO$2)</f>
        <v>0</v>
      </c>
      <c r="AZ19" s="18">
        <f>SUMIFS(Lançamentos!$L$4:$L$1048576,Lançamentos!$K$4:$K$1048576,Base!$A19,Lançamentos!$C$4:$C$1048576,Base!AZ$3,Lançamentos!$D$4:$D$1048576,Base!$AO$2)</f>
        <v>0</v>
      </c>
      <c r="BA19" s="19">
        <f t="shared" si="18"/>
        <v>0</v>
      </c>
      <c r="BB19" s="18">
        <f>SUMIFS(Lançamentos!$L$4:$L$1048576,Lançamentos!$K$4:$K$1048576,Base!$A19,Lançamentos!$C$4:$C$1048576,Base!BB$3,Lançamentos!$D$4:$D$1048576,Base!$BB$2)</f>
        <v>0</v>
      </c>
      <c r="BC19" s="18">
        <f>SUMIFS(Lançamentos!$L$4:$L$1048576,Lançamentos!$K$4:$K$1048576,Base!$A19,Lançamentos!$C$4:$C$1048576,Base!BC$3,Lançamentos!$D$4:$D$1048576,Base!$BB$2)</f>
        <v>0</v>
      </c>
      <c r="BD19" s="18">
        <f>SUMIFS(Lançamentos!$L$4:$L$1048576,Lançamentos!$K$4:$K$1048576,Base!$A19,Lançamentos!$C$4:$C$1048576,Base!BD$3,Lançamentos!$D$4:$D$1048576,Base!$BB$2)</f>
        <v>0</v>
      </c>
      <c r="BE19" s="18">
        <f>SUMIFS(Lançamentos!$L$4:$L$1048576,Lançamentos!$K$4:$K$1048576,Base!$A19,Lançamentos!$C$4:$C$1048576,Base!BE$3,Lançamentos!$D$4:$D$1048576,Base!$BB$2)</f>
        <v>0</v>
      </c>
      <c r="BF19" s="18">
        <f>SUMIFS(Lançamentos!$L$4:$L$1048576,Lançamentos!$K$4:$K$1048576,Base!$A19,Lançamentos!$C$4:$C$1048576,Base!BF$3,Lançamentos!$D$4:$D$1048576,Base!$BB$2)</f>
        <v>0</v>
      </c>
      <c r="BG19" s="18">
        <f>SUMIFS(Lançamentos!$L$4:$L$1048576,Lançamentos!$K$4:$K$1048576,Base!$A19,Lançamentos!$C$4:$C$1048576,Base!BG$3,Lançamentos!$D$4:$D$1048576,Base!$BB$2)</f>
        <v>0</v>
      </c>
      <c r="BH19" s="18">
        <f>SUMIFS(Lançamentos!$L$4:$L$1048576,Lançamentos!$K$4:$K$1048576,Base!$A19,Lançamentos!$C$4:$C$1048576,Base!BH$3,Lançamentos!$D$4:$D$1048576,Base!$BB$2)</f>
        <v>0</v>
      </c>
      <c r="BI19" s="18">
        <f>SUMIFS(Lançamentos!$L$4:$L$1048576,Lançamentos!$K$4:$K$1048576,Base!$A19,Lançamentos!$C$4:$C$1048576,Base!BI$3,Lançamentos!$D$4:$D$1048576,Base!$BB$2)</f>
        <v>0</v>
      </c>
      <c r="BJ19" s="18">
        <f>SUMIFS(Lançamentos!$L$4:$L$1048576,Lançamentos!$K$4:$K$1048576,Base!$A19,Lançamentos!$C$4:$C$1048576,Base!BJ$3,Lançamentos!$D$4:$D$1048576,Base!$BB$2)</f>
        <v>0</v>
      </c>
      <c r="BK19" s="18">
        <f>SUMIFS(Lançamentos!$L$4:$L$1048576,Lançamentos!$K$4:$K$1048576,Base!$A19,Lançamentos!$C$4:$C$1048576,Base!BK$3,Lançamentos!$D$4:$D$1048576,Base!$BB$2)</f>
        <v>0</v>
      </c>
      <c r="BL19" s="18">
        <f>SUMIFS(Lançamentos!$L$4:$L$1048576,Lançamentos!$K$4:$K$1048576,Base!$A19,Lançamentos!$C$4:$C$1048576,Base!BL$3,Lançamentos!$D$4:$D$1048576,Base!$BB$2)</f>
        <v>0</v>
      </c>
      <c r="BM19" s="18">
        <f>SUMIFS(Lançamentos!$L$4:$L$1048576,Lançamentos!$K$4:$K$1048576,Base!$A19,Lançamentos!$C$4:$C$1048576,Base!BM$3,Lançamentos!$D$4:$D$1048576,Base!$BB$2)</f>
        <v>0</v>
      </c>
      <c r="BN19" s="19">
        <f t="shared" si="19"/>
        <v>0</v>
      </c>
      <c r="BO19" s="18">
        <f>SUMIFS(Lançamentos!$L$4:$L$1048576,Lançamentos!$K$4:$K$1048576,Base!$A19,Lançamentos!$C$4:$C$1048576,Base!BO$3,Lançamentos!$D$4:$D$1048576,Base!$BO$2)</f>
        <v>0</v>
      </c>
      <c r="BP19" s="18">
        <f>SUMIFS(Lançamentos!$L$4:$L$1048576,Lançamentos!$K$4:$K$1048576,Base!$A19,Lançamentos!$C$4:$C$1048576,Base!BP$3,Lançamentos!$D$4:$D$1048576,Base!$BO$2)</f>
        <v>0</v>
      </c>
      <c r="BQ19" s="18">
        <f>SUMIFS(Lançamentos!$L$4:$L$1048576,Lançamentos!$K$4:$K$1048576,Base!$A19,Lançamentos!$C$4:$C$1048576,Base!BQ$3,Lançamentos!$D$4:$D$1048576,Base!$BO$2)</f>
        <v>0</v>
      </c>
      <c r="BR19" s="18">
        <f>SUMIFS(Lançamentos!$L$4:$L$1048576,Lançamentos!$K$4:$K$1048576,Base!$A19,Lançamentos!$C$4:$C$1048576,Base!BR$3,Lançamentos!$D$4:$D$1048576,Base!$BO$2)</f>
        <v>0</v>
      </c>
      <c r="BS19" s="18">
        <f>SUMIFS(Lançamentos!$L$4:$L$1048576,Lançamentos!$K$4:$K$1048576,Base!$A19,Lançamentos!$C$4:$C$1048576,Base!BS$3,Lançamentos!$D$4:$D$1048576,Base!$BO$2)</f>
        <v>0</v>
      </c>
      <c r="BT19" s="18">
        <f>SUMIFS(Lançamentos!$L$4:$L$1048576,Lançamentos!$K$4:$K$1048576,Base!$A19,Lançamentos!$C$4:$C$1048576,Base!BT$3,Lançamentos!$D$4:$D$1048576,Base!$BO$2)</f>
        <v>0</v>
      </c>
      <c r="BU19" s="18">
        <f>SUMIFS(Lançamentos!$L$4:$L$1048576,Lançamentos!$K$4:$K$1048576,Base!$A19,Lançamentos!$C$4:$C$1048576,Base!BU$3,Lançamentos!$D$4:$D$1048576,Base!$BO$2)</f>
        <v>0</v>
      </c>
      <c r="BV19" s="18">
        <f>SUMIFS(Lançamentos!$L$4:$L$1048576,Lançamentos!$K$4:$K$1048576,Base!$A19,Lançamentos!$C$4:$C$1048576,Base!BV$3,Lançamentos!$D$4:$D$1048576,Base!$BO$2)</f>
        <v>0</v>
      </c>
      <c r="BW19" s="18">
        <f>SUMIFS(Lançamentos!$L$4:$L$1048576,Lançamentos!$K$4:$K$1048576,Base!$A19,Lançamentos!$C$4:$C$1048576,Base!BW$3,Lançamentos!$D$4:$D$1048576,Base!$BO$2)</f>
        <v>0</v>
      </c>
      <c r="BX19" s="18">
        <f>SUMIFS(Lançamentos!$L$4:$L$1048576,Lançamentos!$K$4:$K$1048576,Base!$A19,Lançamentos!$C$4:$C$1048576,Base!BX$3,Lançamentos!$D$4:$D$1048576,Base!$BO$2)</f>
        <v>0</v>
      </c>
      <c r="BY19" s="18">
        <f>SUMIFS(Lançamentos!$L$4:$L$1048576,Lançamentos!$K$4:$K$1048576,Base!$A19,Lançamentos!$C$4:$C$1048576,Base!BY$3,Lançamentos!$D$4:$D$1048576,Base!$BO$2)</f>
        <v>0</v>
      </c>
      <c r="BZ19" s="18">
        <f>SUMIFS(Lançamentos!$L$4:$L$1048576,Lançamentos!$K$4:$K$1048576,Base!$A19,Lançamentos!$C$4:$C$1048576,Base!BZ$3,Lançamentos!$D$4:$D$1048576,Base!$BO$2)</f>
        <v>0</v>
      </c>
      <c r="CA19" s="19">
        <f t="shared" si="20"/>
        <v>0</v>
      </c>
      <c r="CB19" s="18">
        <f>SUMIFS(Lançamentos!$L$4:$L$1048576,Lançamentos!$K$4:$K$1048576,Base!$A19,Lançamentos!$C$4:$C$1048576,Base!CB$3,Lançamentos!$D$4:$D$1048576,Base!$CB$2)</f>
        <v>0</v>
      </c>
      <c r="CC19" s="18">
        <f>SUMIFS(Lançamentos!$L$4:$L$1048576,Lançamentos!$K$4:$K$1048576,Base!$A19,Lançamentos!$C$4:$C$1048576,Base!CC$3,Lançamentos!$D$4:$D$1048576,Base!$CB$2)</f>
        <v>0</v>
      </c>
      <c r="CD19" s="18">
        <f>SUMIFS(Lançamentos!$L$4:$L$1048576,Lançamentos!$K$4:$K$1048576,Base!$A19,Lançamentos!$C$4:$C$1048576,Base!CD$3,Lançamentos!$D$4:$D$1048576,Base!$CB$2)</f>
        <v>0</v>
      </c>
      <c r="CE19" s="18">
        <f>SUMIFS(Lançamentos!$L$4:$L$1048576,Lançamentos!$K$4:$K$1048576,Base!$A19,Lançamentos!$C$4:$C$1048576,Base!CE$3,Lançamentos!$D$4:$D$1048576,Base!$CB$2)</f>
        <v>0</v>
      </c>
      <c r="CF19" s="18">
        <f>SUMIFS(Lançamentos!$L$4:$L$1048576,Lançamentos!$K$4:$K$1048576,Base!$A19,Lançamentos!$C$4:$C$1048576,Base!CF$3,Lançamentos!$D$4:$D$1048576,Base!$CB$2)</f>
        <v>0</v>
      </c>
      <c r="CG19" s="18">
        <f>SUMIFS(Lançamentos!$L$4:$L$1048576,Lançamentos!$K$4:$K$1048576,Base!$A19,Lançamentos!$C$4:$C$1048576,Base!CG$3,Lançamentos!$D$4:$D$1048576,Base!$CB$2)</f>
        <v>0</v>
      </c>
      <c r="CH19" s="18">
        <f>SUMIFS(Lançamentos!$L$4:$L$1048576,Lançamentos!$K$4:$K$1048576,Base!$A19,Lançamentos!$C$4:$C$1048576,Base!CH$3,Lançamentos!$D$4:$D$1048576,Base!$CB$2)</f>
        <v>0</v>
      </c>
      <c r="CI19" s="18">
        <f>SUMIFS(Lançamentos!$L$4:$L$1048576,Lançamentos!$K$4:$K$1048576,Base!$A19,Lançamentos!$C$4:$C$1048576,Base!CI$3,Lançamentos!$D$4:$D$1048576,Base!$CB$2)</f>
        <v>0</v>
      </c>
      <c r="CJ19" s="18">
        <f>SUMIFS(Lançamentos!$L$4:$L$1048576,Lançamentos!$K$4:$K$1048576,Base!$A19,Lançamentos!$C$4:$C$1048576,Base!CJ$3,Lançamentos!$D$4:$D$1048576,Base!$CB$2)</f>
        <v>0</v>
      </c>
      <c r="CK19" s="18">
        <f>SUMIFS(Lançamentos!$L$4:$L$1048576,Lançamentos!$K$4:$K$1048576,Base!$A19,Lançamentos!$C$4:$C$1048576,Base!CK$3,Lançamentos!$D$4:$D$1048576,Base!$CB$2)</f>
        <v>0</v>
      </c>
      <c r="CL19" s="18">
        <f>SUMIFS(Lançamentos!$L$4:$L$1048576,Lançamentos!$K$4:$K$1048576,Base!$A19,Lançamentos!$C$4:$C$1048576,Base!CL$3,Lançamentos!$D$4:$D$1048576,Base!$CB$2)</f>
        <v>0</v>
      </c>
      <c r="CM19" s="18">
        <f>SUMIFS(Lançamentos!$L$4:$L$1048576,Lançamentos!$K$4:$K$1048576,Base!$A19,Lançamentos!$C$4:$C$1048576,Base!CM$3,Lançamentos!$D$4:$D$1048576,Base!$CB$2)</f>
        <v>0</v>
      </c>
      <c r="CN19" s="19">
        <f t="shared" si="21"/>
        <v>0</v>
      </c>
      <c r="CO19" s="18">
        <f>SUMIFS(Lançamentos!$L$4:$L$1048576,Lançamentos!$K$4:$K$1048576,Base!$A19,Lançamentos!$C$4:$C$1048576,Base!CO$3,Lançamentos!$D$4:$D$1048576,Base!$CO$2)</f>
        <v>0</v>
      </c>
      <c r="CP19" s="18">
        <f>SUMIFS(Lançamentos!$L$4:$L$1048576,Lançamentos!$K$4:$K$1048576,Base!$A19,Lançamentos!$C$4:$C$1048576,Base!CP$3,Lançamentos!$D$4:$D$1048576,Base!$CO$2)</f>
        <v>0</v>
      </c>
      <c r="CQ19" s="18">
        <f>SUMIFS(Lançamentos!$L$4:$L$1048576,Lançamentos!$K$4:$K$1048576,Base!$A19,Lançamentos!$C$4:$C$1048576,Base!CQ$3,Lançamentos!$D$4:$D$1048576,Base!$CO$2)</f>
        <v>0</v>
      </c>
      <c r="CR19" s="18">
        <f>SUMIFS(Lançamentos!$L$4:$L$1048576,Lançamentos!$K$4:$K$1048576,Base!$A19,Lançamentos!$C$4:$C$1048576,Base!CR$3,Lançamentos!$D$4:$D$1048576,Base!$CO$2)</f>
        <v>0</v>
      </c>
      <c r="CS19" s="18">
        <f>SUMIFS(Lançamentos!$L$4:$L$1048576,Lançamentos!$K$4:$K$1048576,Base!$A19,Lançamentos!$C$4:$C$1048576,Base!CS$3,Lançamentos!$D$4:$D$1048576,Base!$CO$2)</f>
        <v>0</v>
      </c>
      <c r="CT19" s="18">
        <f>SUMIFS(Lançamentos!$L$4:$L$1048576,Lançamentos!$K$4:$K$1048576,Base!$A19,Lançamentos!$C$4:$C$1048576,Base!CT$3,Lançamentos!$D$4:$D$1048576,Base!$CO$2)</f>
        <v>0</v>
      </c>
      <c r="CU19" s="18">
        <f>SUMIFS(Lançamentos!$L$4:$L$1048576,Lançamentos!$K$4:$K$1048576,Base!$A19,Lançamentos!$C$4:$C$1048576,Base!CU$3,Lançamentos!$D$4:$D$1048576,Base!$CO$2)</f>
        <v>0</v>
      </c>
      <c r="CV19" s="18">
        <f>SUMIFS(Lançamentos!$L$4:$L$1048576,Lançamentos!$K$4:$K$1048576,Base!$A19,Lançamentos!$C$4:$C$1048576,Base!CV$3,Lançamentos!$D$4:$D$1048576,Base!$CO$2)</f>
        <v>0</v>
      </c>
      <c r="CW19" s="18">
        <f>SUMIFS(Lançamentos!$L$4:$L$1048576,Lançamentos!$K$4:$K$1048576,Base!$A19,Lançamentos!$C$4:$C$1048576,Base!CW$3,Lançamentos!$D$4:$D$1048576,Base!$CO$2)</f>
        <v>0</v>
      </c>
      <c r="CX19" s="18">
        <f>SUMIFS(Lançamentos!$L$4:$L$1048576,Lançamentos!$K$4:$K$1048576,Base!$A19,Lançamentos!$C$4:$C$1048576,Base!CX$3,Lançamentos!$D$4:$D$1048576,Base!$CO$2)</f>
        <v>0</v>
      </c>
      <c r="CY19" s="18">
        <f>SUMIFS(Lançamentos!$L$4:$L$1048576,Lançamentos!$K$4:$K$1048576,Base!$A19,Lançamentos!$C$4:$C$1048576,Base!CY$3,Lançamentos!$D$4:$D$1048576,Base!$CO$2)</f>
        <v>0</v>
      </c>
      <c r="CZ19" s="18">
        <f>SUMIFS(Lançamentos!$L$4:$L$1048576,Lançamentos!$K$4:$K$1048576,Base!$A19,Lançamentos!$C$4:$C$1048576,Base!CZ$3,Lançamentos!$D$4:$D$1048576,Base!$CO$2)</f>
        <v>0</v>
      </c>
      <c r="DA19" s="19">
        <f t="shared" si="22"/>
        <v>0</v>
      </c>
      <c r="DB19" s="18">
        <f>SUMIFS(Lançamentos!$L$4:$L$1048576,Lançamentos!$K$4:$K$1048576,Base!$A19,Lançamentos!$C$4:$C$1048576,Base!DB$3,Lançamentos!$D$4:$D$1048576,Base!$DB$2)</f>
        <v>0</v>
      </c>
      <c r="DC19" s="18">
        <f>SUMIFS(Lançamentos!$L$4:$L$1048576,Lançamentos!$K$4:$K$1048576,Base!$A19,Lançamentos!$C$4:$C$1048576,Base!DC$3,Lançamentos!$D$4:$D$1048576,Base!$DB$2)</f>
        <v>0</v>
      </c>
      <c r="DD19" s="18">
        <f>SUMIFS(Lançamentos!$L$4:$L$1048576,Lançamentos!$K$4:$K$1048576,Base!$A19,Lançamentos!$C$4:$C$1048576,Base!DD$3,Lançamentos!$D$4:$D$1048576,Base!$DB$2)</f>
        <v>0</v>
      </c>
      <c r="DE19" s="18">
        <f>SUMIFS(Lançamentos!$L$4:$L$1048576,Lançamentos!$K$4:$K$1048576,Base!$A19,Lançamentos!$C$4:$C$1048576,Base!DE$3,Lançamentos!$D$4:$D$1048576,Base!$DB$2)</f>
        <v>0</v>
      </c>
      <c r="DF19" s="18">
        <f>SUMIFS(Lançamentos!$L$4:$L$1048576,Lançamentos!$K$4:$K$1048576,Base!$A19,Lançamentos!$C$4:$C$1048576,Base!DF$3,Lançamentos!$D$4:$D$1048576,Base!$DB$2)</f>
        <v>0</v>
      </c>
      <c r="DG19" s="18">
        <f>SUMIFS(Lançamentos!$L$4:$L$1048576,Lançamentos!$K$4:$K$1048576,Base!$A19,Lançamentos!$C$4:$C$1048576,Base!DG$3,Lançamentos!$D$4:$D$1048576,Base!$DB$2)</f>
        <v>0</v>
      </c>
      <c r="DH19" s="18">
        <f>SUMIFS(Lançamentos!$L$4:$L$1048576,Lançamentos!$K$4:$K$1048576,Base!$A19,Lançamentos!$C$4:$C$1048576,Base!DH$3,Lançamentos!$D$4:$D$1048576,Base!$DB$2)</f>
        <v>0</v>
      </c>
      <c r="DI19" s="18">
        <f>SUMIFS(Lançamentos!$L$4:$L$1048576,Lançamentos!$K$4:$K$1048576,Base!$A19,Lançamentos!$C$4:$C$1048576,Base!DI$3,Lançamentos!$D$4:$D$1048576,Base!$DB$2)</f>
        <v>0</v>
      </c>
      <c r="DJ19" s="18">
        <f>SUMIFS(Lançamentos!$L$4:$L$1048576,Lançamentos!$K$4:$K$1048576,Base!$A19,Lançamentos!$C$4:$C$1048576,Base!DJ$3,Lançamentos!$D$4:$D$1048576,Base!$DB$2)</f>
        <v>0</v>
      </c>
      <c r="DK19" s="18">
        <f>SUMIFS(Lançamentos!$L$4:$L$1048576,Lançamentos!$K$4:$K$1048576,Base!$A19,Lançamentos!$C$4:$C$1048576,Base!DK$3,Lançamentos!$D$4:$D$1048576,Base!$DB$2)</f>
        <v>0</v>
      </c>
      <c r="DL19" s="18">
        <f>SUMIFS(Lançamentos!$L$4:$L$1048576,Lançamentos!$K$4:$K$1048576,Base!$A19,Lançamentos!$C$4:$C$1048576,Base!DL$3,Lançamentos!$D$4:$D$1048576,Base!$DB$2)</f>
        <v>0</v>
      </c>
      <c r="DM19" s="18">
        <f>SUMIFS(Lançamentos!$L$4:$L$1048576,Lançamentos!$K$4:$K$1048576,Base!$A19,Lançamentos!$C$4:$C$1048576,Base!DM$3,Lançamentos!$D$4:$D$1048576,Base!$DB$2)</f>
        <v>0</v>
      </c>
      <c r="DN19" s="19">
        <f t="shared" si="23"/>
        <v>0</v>
      </c>
      <c r="DO19" s="18">
        <f>SUMIFS(Lançamentos!$L$4:$L$1048576,Lançamentos!$K$4:$K$1048576,Base!$A19,Lançamentos!$C$4:$C$1048576,Base!DO$3,Lançamentos!$D$4:$D$1048576,Base!$DO$2)</f>
        <v>0</v>
      </c>
      <c r="DP19" s="18">
        <f>SUMIFS(Lançamentos!$L$4:$L$1048576,Lançamentos!$K$4:$K$1048576,Base!$A19,Lançamentos!$C$4:$C$1048576,Base!DP$3,Lançamentos!$D$4:$D$1048576,Base!$DO$2)</f>
        <v>0</v>
      </c>
      <c r="DQ19" s="18">
        <f>SUMIFS(Lançamentos!$L$4:$L$1048576,Lançamentos!$K$4:$K$1048576,Base!$A19,Lançamentos!$C$4:$C$1048576,Base!DQ$3,Lançamentos!$D$4:$D$1048576,Base!$DO$2)</f>
        <v>0</v>
      </c>
      <c r="DR19" s="18">
        <f>SUMIFS(Lançamentos!$L$4:$L$1048576,Lançamentos!$K$4:$K$1048576,Base!$A19,Lançamentos!$C$4:$C$1048576,Base!DR$3,Lançamentos!$D$4:$D$1048576,Base!$DO$2)</f>
        <v>0</v>
      </c>
      <c r="DS19" s="18">
        <f>SUMIFS(Lançamentos!$L$4:$L$1048576,Lançamentos!$K$4:$K$1048576,Base!$A19,Lançamentos!$C$4:$C$1048576,Base!DS$3,Lançamentos!$D$4:$D$1048576,Base!$DO$2)</f>
        <v>0</v>
      </c>
      <c r="DT19" s="18">
        <f>SUMIFS(Lançamentos!$L$4:$L$1048576,Lançamentos!$K$4:$K$1048576,Base!$A19,Lançamentos!$C$4:$C$1048576,Base!DT$3,Lançamentos!$D$4:$D$1048576,Base!$DO$2)</f>
        <v>0</v>
      </c>
      <c r="DU19" s="18">
        <f>SUMIFS(Lançamentos!$L$4:$L$1048576,Lançamentos!$K$4:$K$1048576,Base!$A19,Lançamentos!$C$4:$C$1048576,Base!DU$3,Lançamentos!$D$4:$D$1048576,Base!$DO$2)</f>
        <v>0</v>
      </c>
      <c r="DV19" s="18">
        <f>SUMIFS(Lançamentos!$L$4:$L$1048576,Lançamentos!$K$4:$K$1048576,Base!$A19,Lançamentos!$C$4:$C$1048576,Base!DV$3,Lançamentos!$D$4:$D$1048576,Base!$DO$2)</f>
        <v>0</v>
      </c>
      <c r="DW19" s="18">
        <f>SUMIFS(Lançamentos!$L$4:$L$1048576,Lançamentos!$K$4:$K$1048576,Base!$A19,Lançamentos!$C$4:$C$1048576,Base!DW$3,Lançamentos!$D$4:$D$1048576,Base!$DO$2)</f>
        <v>0</v>
      </c>
      <c r="DX19" s="18">
        <f>SUMIFS(Lançamentos!$L$4:$L$1048576,Lançamentos!$K$4:$K$1048576,Base!$A19,Lançamentos!$C$4:$C$1048576,Base!DX$3,Lançamentos!$D$4:$D$1048576,Base!$DO$2)</f>
        <v>0</v>
      </c>
      <c r="DY19" s="18">
        <f>SUMIFS(Lançamentos!$L$4:$L$1048576,Lançamentos!$K$4:$K$1048576,Base!$A19,Lançamentos!$C$4:$C$1048576,Base!DY$3,Lançamentos!$D$4:$D$1048576,Base!$DO$2)</f>
        <v>0</v>
      </c>
      <c r="DZ19" s="18">
        <f>SUMIFS(Lançamentos!$L$4:$L$1048576,Lançamentos!$K$4:$K$1048576,Base!$A19,Lançamentos!$C$4:$C$1048576,Base!DZ$3,Lançamentos!$D$4:$D$1048576,Base!$DO$2)</f>
        <v>0</v>
      </c>
      <c r="EA19" s="19">
        <f t="shared" si="24"/>
        <v>0</v>
      </c>
      <c r="EB19" s="18">
        <f>SUMIFS(Lançamentos!$L$4:$L$1048576,Lançamentos!$K$4:$K$1048576,Base!$A19,Lançamentos!$C$4:$C$1048576,Base!EB$3,Lançamentos!$D$4:$D$1048576,Base!$EB$2)</f>
        <v>0</v>
      </c>
      <c r="EC19" s="18">
        <f>SUMIFS(Lançamentos!$L$4:$L$1048576,Lançamentos!$K$4:$K$1048576,Base!$A19,Lançamentos!$C$4:$C$1048576,Base!EC$3,Lançamentos!$D$4:$D$1048576,Base!$EB$2)</f>
        <v>0</v>
      </c>
      <c r="ED19" s="18">
        <f>SUMIFS(Lançamentos!$L$4:$L$1048576,Lançamentos!$K$4:$K$1048576,Base!$A19,Lançamentos!$C$4:$C$1048576,Base!ED$3,Lançamentos!$D$4:$D$1048576,Base!$EB$2)</f>
        <v>0</v>
      </c>
      <c r="EE19" s="18">
        <f>SUMIFS(Lançamentos!$L$4:$L$1048576,Lançamentos!$K$4:$K$1048576,Base!$A19,Lançamentos!$C$4:$C$1048576,Base!EE$3,Lançamentos!$D$4:$D$1048576,Base!$EB$2)</f>
        <v>0</v>
      </c>
      <c r="EF19" s="18">
        <f>SUMIFS(Lançamentos!$L$4:$L$1048576,Lançamentos!$K$4:$K$1048576,Base!$A19,Lançamentos!$C$4:$C$1048576,Base!EF$3,Lançamentos!$D$4:$D$1048576,Base!$EB$2)</f>
        <v>0</v>
      </c>
      <c r="EG19" s="18">
        <f>SUMIFS(Lançamentos!$L$4:$L$1048576,Lançamentos!$K$4:$K$1048576,Base!$A19,Lançamentos!$C$4:$C$1048576,Base!EG$3,Lançamentos!$D$4:$D$1048576,Base!$EB$2)</f>
        <v>0</v>
      </c>
      <c r="EH19" s="18">
        <f>SUMIFS(Lançamentos!$L$4:$L$1048576,Lançamentos!$K$4:$K$1048576,Base!$A19,Lançamentos!$C$4:$C$1048576,Base!EH$3,Lançamentos!$D$4:$D$1048576,Base!$EB$2)</f>
        <v>0</v>
      </c>
      <c r="EI19" s="18">
        <f>SUMIFS(Lançamentos!$L$4:$L$1048576,Lançamentos!$K$4:$K$1048576,Base!$A19,Lançamentos!$C$4:$C$1048576,Base!EI$3,Lançamentos!$D$4:$D$1048576,Base!$EB$2)</f>
        <v>0</v>
      </c>
      <c r="EJ19" s="18">
        <f>SUMIFS(Lançamentos!$L$4:$L$1048576,Lançamentos!$K$4:$K$1048576,Base!$A19,Lançamentos!$C$4:$C$1048576,Base!EJ$3,Lançamentos!$D$4:$D$1048576,Base!$EB$2)</f>
        <v>0</v>
      </c>
      <c r="EK19" s="18">
        <f>SUMIFS(Lançamentos!$L$4:$L$1048576,Lançamentos!$K$4:$K$1048576,Base!$A19,Lançamentos!$C$4:$C$1048576,Base!EK$3,Lançamentos!$D$4:$D$1048576,Base!$EB$2)</f>
        <v>0</v>
      </c>
      <c r="EL19" s="18">
        <f>SUMIFS(Lançamentos!$L$4:$L$1048576,Lançamentos!$K$4:$K$1048576,Base!$A19,Lançamentos!$C$4:$C$1048576,Base!EL$3,Lançamentos!$D$4:$D$1048576,Base!$EB$2)</f>
        <v>0</v>
      </c>
      <c r="EM19" s="18">
        <f>SUMIFS(Lançamentos!$L$4:$L$1048576,Lançamentos!$K$4:$K$1048576,Base!$A19,Lançamentos!$C$4:$C$1048576,Base!EM$3,Lançamentos!$D$4:$D$1048576,Base!$EB$2)</f>
        <v>0</v>
      </c>
      <c r="EN19" s="19">
        <f t="shared" si="25"/>
        <v>0</v>
      </c>
      <c r="EO19" s="18">
        <f>SUMIFS(Lançamentos!$L$4:$L$1048576,Lançamentos!$K$4:$K$1048576,Base!$A19,Lançamentos!$C$4:$C$1048576,Base!EO$3,Lançamentos!$D$4:$D$1048576,Base!$EO$2)</f>
        <v>0</v>
      </c>
      <c r="EP19" s="18">
        <f>SUMIFS(Lançamentos!$L$4:$L$1048576,Lançamentos!$K$4:$K$1048576,Base!$A19,Lançamentos!$C$4:$C$1048576,Base!EP$3,Lançamentos!$D$4:$D$1048576,Base!$EO$2)</f>
        <v>0</v>
      </c>
      <c r="EQ19" s="18">
        <f>SUMIFS(Lançamentos!$L$4:$L$1048576,Lançamentos!$K$4:$K$1048576,Base!$A19,Lançamentos!$C$4:$C$1048576,Base!EQ$3,Lançamentos!$D$4:$D$1048576,Base!$EO$2)</f>
        <v>0</v>
      </c>
      <c r="ER19" s="18">
        <f>SUMIFS(Lançamentos!$L$4:$L$1048576,Lançamentos!$K$4:$K$1048576,Base!$A19,Lançamentos!$C$4:$C$1048576,Base!ER$3,Lançamentos!$D$4:$D$1048576,Base!$EO$2)</f>
        <v>0</v>
      </c>
      <c r="ES19" s="18">
        <f>SUMIFS(Lançamentos!$L$4:$L$1048576,Lançamentos!$K$4:$K$1048576,Base!$A19,Lançamentos!$C$4:$C$1048576,Base!ES$3,Lançamentos!$D$4:$D$1048576,Base!$EO$2)</f>
        <v>0</v>
      </c>
      <c r="ET19" s="18">
        <f>SUMIFS(Lançamentos!$L$4:$L$1048576,Lançamentos!$K$4:$K$1048576,Base!$A19,Lançamentos!$C$4:$C$1048576,Base!ET$3,Lançamentos!$D$4:$D$1048576,Base!$EO$2)</f>
        <v>0</v>
      </c>
      <c r="EU19" s="18">
        <f>SUMIFS(Lançamentos!$L$4:$L$1048576,Lançamentos!$K$4:$K$1048576,Base!$A19,Lançamentos!$C$4:$C$1048576,Base!EU$3,Lançamentos!$D$4:$D$1048576,Base!$EO$2)</f>
        <v>0</v>
      </c>
      <c r="EV19" s="18">
        <f>SUMIFS(Lançamentos!$L$4:$L$1048576,Lançamentos!$K$4:$K$1048576,Base!$A19,Lançamentos!$C$4:$C$1048576,Base!EV$3,Lançamentos!$D$4:$D$1048576,Base!$EO$2)</f>
        <v>0</v>
      </c>
      <c r="EW19" s="18">
        <f>SUMIFS(Lançamentos!$L$4:$L$1048576,Lançamentos!$K$4:$K$1048576,Base!$A19,Lançamentos!$C$4:$C$1048576,Base!EW$3,Lançamentos!$D$4:$D$1048576,Base!$EO$2)</f>
        <v>0</v>
      </c>
      <c r="EX19" s="18">
        <f>SUMIFS(Lançamentos!$L$4:$L$1048576,Lançamentos!$K$4:$K$1048576,Base!$A19,Lançamentos!$C$4:$C$1048576,Base!EX$3,Lançamentos!$D$4:$D$1048576,Base!$EO$2)</f>
        <v>0</v>
      </c>
      <c r="EY19" s="18">
        <f>SUMIFS(Lançamentos!$L$4:$L$1048576,Lançamentos!$K$4:$K$1048576,Base!$A19,Lançamentos!$C$4:$C$1048576,Base!EY$3,Lançamentos!$D$4:$D$1048576,Base!$EO$2)</f>
        <v>0</v>
      </c>
      <c r="EZ19" s="18">
        <f>SUMIFS(Lançamentos!$L$4:$L$1048576,Lançamentos!$K$4:$K$1048576,Base!$A19,Lançamentos!$C$4:$C$1048576,Base!EZ$3,Lançamentos!$D$4:$D$1048576,Base!$EO$2)</f>
        <v>0</v>
      </c>
      <c r="FA19" s="19">
        <f t="shared" si="26"/>
        <v>0</v>
      </c>
      <c r="FB19" s="18">
        <f>SUMIFS(Lançamentos!$L$4:$L$1048576,Lançamentos!$K$4:$K$1048576,Base!$A19,Lançamentos!$C$4:$C$1048576,Base!FB$3,Lançamentos!$D$4:$D$1048576,Base!$FB$2)</f>
        <v>0</v>
      </c>
      <c r="FC19" s="18">
        <f>SUMIFS(Lançamentos!$L$4:$L$1048576,Lançamentos!$K$4:$K$1048576,Base!$A19,Lançamentos!$C$4:$C$1048576,Base!FC$3,Lançamentos!$D$4:$D$1048576,Base!$FB$2)</f>
        <v>0</v>
      </c>
      <c r="FD19" s="18">
        <f>SUMIFS(Lançamentos!$L$4:$L$1048576,Lançamentos!$K$4:$K$1048576,Base!$A19,Lançamentos!$C$4:$C$1048576,Base!FD$3,Lançamentos!$D$4:$D$1048576,Base!$FB$2)</f>
        <v>0</v>
      </c>
      <c r="FE19" s="18">
        <f>SUMIFS(Lançamentos!$L$4:$L$1048576,Lançamentos!$K$4:$K$1048576,Base!$A19,Lançamentos!$C$4:$C$1048576,Base!FE$3,Lançamentos!$D$4:$D$1048576,Base!$FB$2)</f>
        <v>0</v>
      </c>
      <c r="FF19" s="18">
        <f>SUMIFS(Lançamentos!$L$4:$L$1048576,Lançamentos!$K$4:$K$1048576,Base!$A19,Lançamentos!$C$4:$C$1048576,Base!FF$3,Lançamentos!$D$4:$D$1048576,Base!$FB$2)</f>
        <v>0</v>
      </c>
      <c r="FG19" s="18">
        <f>SUMIFS(Lançamentos!$L$4:$L$1048576,Lançamentos!$K$4:$K$1048576,Base!$A19,Lançamentos!$C$4:$C$1048576,Base!FG$3,Lançamentos!$D$4:$D$1048576,Base!$FB$2)</f>
        <v>0</v>
      </c>
      <c r="FH19" s="18">
        <f>SUMIFS(Lançamentos!$L$4:$L$1048576,Lançamentos!$K$4:$K$1048576,Base!$A19,Lançamentos!$C$4:$C$1048576,Base!FH$3,Lançamentos!$D$4:$D$1048576,Base!$FB$2)</f>
        <v>0</v>
      </c>
      <c r="FI19" s="18">
        <f>SUMIFS(Lançamentos!$L$4:$L$1048576,Lançamentos!$K$4:$K$1048576,Base!$A19,Lançamentos!$C$4:$C$1048576,Base!FI$3,Lançamentos!$D$4:$D$1048576,Base!$FB$2)</f>
        <v>0</v>
      </c>
      <c r="FJ19" s="18">
        <f>SUMIFS(Lançamentos!$L$4:$L$1048576,Lançamentos!$K$4:$K$1048576,Base!$A19,Lançamentos!$C$4:$C$1048576,Base!FJ$3,Lançamentos!$D$4:$D$1048576,Base!$FB$2)</f>
        <v>0</v>
      </c>
      <c r="FK19" s="18">
        <f>SUMIFS(Lançamentos!$L$4:$L$1048576,Lançamentos!$K$4:$K$1048576,Base!$A19,Lançamentos!$C$4:$C$1048576,Base!FK$3,Lançamentos!$D$4:$D$1048576,Base!$FB$2)</f>
        <v>0</v>
      </c>
      <c r="FL19" s="18">
        <f>SUMIFS(Lançamentos!$L$4:$L$1048576,Lançamentos!$K$4:$K$1048576,Base!$A19,Lançamentos!$C$4:$C$1048576,Base!FL$3,Lançamentos!$D$4:$D$1048576,Base!$FB$2)</f>
        <v>0</v>
      </c>
      <c r="FM19" s="18">
        <f>SUMIFS(Lançamentos!$L$4:$L$1048576,Lançamentos!$K$4:$K$1048576,Base!$A19,Lançamentos!$C$4:$C$1048576,Base!FM$3,Lançamentos!$D$4:$D$1048576,Base!$FB$2)</f>
        <v>0</v>
      </c>
      <c r="FN19" s="19">
        <f t="shared" si="27"/>
        <v>0</v>
      </c>
      <c r="FO19" s="18">
        <f>SUMIFS(Lançamentos!$L$4:$L$1048576,Lançamentos!$K$4:$K$1048576,Base!$A19,Lançamentos!$C$4:$C$1048576,Base!FO$3,Lançamentos!$D$4:$D$1048576,Base!$FO$2)</f>
        <v>0</v>
      </c>
      <c r="FP19" s="18">
        <f>SUMIFS(Lançamentos!$L$4:$L$1048576,Lançamentos!$K$4:$K$1048576,Base!$A19,Lançamentos!$C$4:$C$1048576,Base!FP$3,Lançamentos!$D$4:$D$1048576,Base!$FO$2)</f>
        <v>0</v>
      </c>
      <c r="FQ19" s="18">
        <f>SUMIFS(Lançamentos!$L$4:$L$1048576,Lançamentos!$K$4:$K$1048576,Base!$A19,Lançamentos!$C$4:$C$1048576,Base!FQ$3,Lançamentos!$D$4:$D$1048576,Base!$FO$2)</f>
        <v>0</v>
      </c>
      <c r="FR19" s="18">
        <f>SUMIFS(Lançamentos!$L$4:$L$1048576,Lançamentos!$K$4:$K$1048576,Base!$A19,Lançamentos!$C$4:$C$1048576,Base!FR$3,Lançamentos!$D$4:$D$1048576,Base!$FO$2)</f>
        <v>0</v>
      </c>
      <c r="FS19" s="18">
        <f>SUMIFS(Lançamentos!$L$4:$L$1048576,Lançamentos!$K$4:$K$1048576,Base!$A19,Lançamentos!$C$4:$C$1048576,Base!FS$3,Lançamentos!$D$4:$D$1048576,Base!$FO$2)</f>
        <v>0</v>
      </c>
      <c r="FT19" s="18">
        <f>SUMIFS(Lançamentos!$L$4:$L$1048576,Lançamentos!$K$4:$K$1048576,Base!$A19,Lançamentos!$C$4:$C$1048576,Base!FT$3,Lançamentos!$D$4:$D$1048576,Base!$FO$2)</f>
        <v>0</v>
      </c>
      <c r="FU19" s="18">
        <f>SUMIFS(Lançamentos!$L$4:$L$1048576,Lançamentos!$K$4:$K$1048576,Base!$A19,Lançamentos!$C$4:$C$1048576,Base!FU$3,Lançamentos!$D$4:$D$1048576,Base!$FO$2)</f>
        <v>0</v>
      </c>
      <c r="FV19" s="18">
        <f>SUMIFS(Lançamentos!$L$4:$L$1048576,Lançamentos!$K$4:$K$1048576,Base!$A19,Lançamentos!$C$4:$C$1048576,Base!FV$3,Lançamentos!$D$4:$D$1048576,Base!$FO$2)</f>
        <v>0</v>
      </c>
      <c r="FW19" s="18">
        <f>SUMIFS(Lançamentos!$L$4:$L$1048576,Lançamentos!$K$4:$K$1048576,Base!$A19,Lançamentos!$C$4:$C$1048576,Base!FW$3,Lançamentos!$D$4:$D$1048576,Base!$FO$2)</f>
        <v>0</v>
      </c>
      <c r="FX19" s="18">
        <f>SUMIFS(Lançamentos!$L$4:$L$1048576,Lançamentos!$K$4:$K$1048576,Base!$A19,Lançamentos!$C$4:$C$1048576,Base!FX$3,Lançamentos!$D$4:$D$1048576,Base!$FO$2)</f>
        <v>0</v>
      </c>
      <c r="FY19" s="18">
        <f>SUMIFS(Lançamentos!$L$4:$L$1048576,Lançamentos!$K$4:$K$1048576,Base!$A19,Lançamentos!$C$4:$C$1048576,Base!FY$3,Lançamentos!$D$4:$D$1048576,Base!$FO$2)</f>
        <v>0</v>
      </c>
      <c r="FZ19" s="18">
        <f>SUMIFS(Lançamentos!$L$4:$L$1048576,Lançamentos!$K$4:$K$1048576,Base!$A19,Lançamentos!$C$4:$C$1048576,Base!FZ$3,Lançamentos!$D$4:$D$1048576,Base!$FO$2)</f>
        <v>0</v>
      </c>
      <c r="GA19" s="19">
        <f t="shared" si="28"/>
        <v>0</v>
      </c>
      <c r="GB19" s="18">
        <f>SUMIFS(Lançamentos!$L$4:$L$1048576,Lançamentos!$K$4:$K$1048576,Base!$A19,Lançamentos!$C$4:$C$1048576,Base!GB$3,Lançamentos!$D$4:$D$1048576,Base!$GB$2)</f>
        <v>0</v>
      </c>
      <c r="GC19" s="18">
        <f>SUMIFS(Lançamentos!$L$4:$L$1048576,Lançamentos!$K$4:$K$1048576,Base!$A19,Lançamentos!$C$4:$C$1048576,Base!GC$3,Lançamentos!$D$4:$D$1048576,Base!$GB$2)</f>
        <v>0</v>
      </c>
      <c r="GD19" s="18">
        <f>SUMIFS(Lançamentos!$L$4:$L$1048576,Lançamentos!$K$4:$K$1048576,Base!$A19,Lançamentos!$C$4:$C$1048576,Base!GD$3,Lançamentos!$D$4:$D$1048576,Base!$GB$2)</f>
        <v>0</v>
      </c>
      <c r="GE19" s="18">
        <f>SUMIFS(Lançamentos!$L$4:$L$1048576,Lançamentos!$K$4:$K$1048576,Base!$A19,Lançamentos!$C$4:$C$1048576,Base!GE$3,Lançamentos!$D$4:$D$1048576,Base!$GB$2)</f>
        <v>0</v>
      </c>
      <c r="GF19" s="18">
        <f>SUMIFS(Lançamentos!$L$4:$L$1048576,Lançamentos!$K$4:$K$1048576,Base!$A19,Lançamentos!$C$4:$C$1048576,Base!GF$3,Lançamentos!$D$4:$D$1048576,Base!$GB$2)</f>
        <v>0</v>
      </c>
      <c r="GG19" s="18">
        <f>SUMIFS(Lançamentos!$L$4:$L$1048576,Lançamentos!$K$4:$K$1048576,Base!$A19,Lançamentos!$C$4:$C$1048576,Base!GG$3,Lançamentos!$D$4:$D$1048576,Base!$GB$2)</f>
        <v>0</v>
      </c>
      <c r="GH19" s="18">
        <f>SUMIFS(Lançamentos!$L$4:$L$1048576,Lançamentos!$K$4:$K$1048576,Base!$A19,Lançamentos!$C$4:$C$1048576,Base!GH$3,Lançamentos!$D$4:$D$1048576,Base!$GB$2)</f>
        <v>0</v>
      </c>
      <c r="GI19" s="18">
        <f>SUMIFS(Lançamentos!$L$4:$L$1048576,Lançamentos!$K$4:$K$1048576,Base!$A19,Lançamentos!$C$4:$C$1048576,Base!GI$3,Lançamentos!$D$4:$D$1048576,Base!$GB$2)</f>
        <v>0</v>
      </c>
      <c r="GJ19" s="18">
        <f>SUMIFS(Lançamentos!$L$4:$L$1048576,Lançamentos!$K$4:$K$1048576,Base!$A19,Lançamentos!$C$4:$C$1048576,Base!GJ$3,Lançamentos!$D$4:$D$1048576,Base!$GB$2)</f>
        <v>0</v>
      </c>
      <c r="GK19" s="18">
        <f>SUMIFS(Lançamentos!$L$4:$L$1048576,Lançamentos!$K$4:$K$1048576,Base!$A19,Lançamentos!$C$4:$C$1048576,Base!GK$3,Lançamentos!$D$4:$D$1048576,Base!$GB$2)</f>
        <v>0</v>
      </c>
      <c r="GL19" s="18">
        <f>SUMIFS(Lançamentos!$L$4:$L$1048576,Lançamentos!$K$4:$K$1048576,Base!$A19,Lançamentos!$C$4:$C$1048576,Base!GL$3,Lançamentos!$D$4:$D$1048576,Base!$GB$2)</f>
        <v>0</v>
      </c>
      <c r="GM19" s="18">
        <f>SUMIFS(Lançamentos!$L$4:$L$1048576,Lançamentos!$K$4:$K$1048576,Base!$A19,Lançamentos!$C$4:$C$1048576,Base!GM$3,Lançamentos!$D$4:$D$1048576,Base!$GB$2)</f>
        <v>0</v>
      </c>
      <c r="GN19" s="19">
        <f t="shared" si="29"/>
        <v>0</v>
      </c>
    </row>
    <row r="20" spans="1:198">
      <c r="A20" s="17" t="str">
        <f>IF(Lançamentos!A19="","",Lançamentos!A19)</f>
        <v>Despesas Financeiras</v>
      </c>
      <c r="B20" s="18">
        <f>SUMIFS(Lançamentos!$L$4:$L$1048576,Lançamentos!$K$4:$K$1048576,Base!$A20,Lançamentos!$C$4:$C$1048576,Base!B$3,Lançamentos!$D$4:$D$1048576,Base!$B$2)</f>
        <v>0</v>
      </c>
      <c r="C20" s="18">
        <f>SUMIFS(Lançamentos!$L$4:$L$1048576,Lançamentos!$K$4:$K$1048576,Base!$A20,Lançamentos!$C$4:$C$1048576,Base!C$3,Lançamentos!$D$4:$D$1048576,Base!$B$2)</f>
        <v>0</v>
      </c>
      <c r="D20" s="18">
        <f>SUMIFS(Lançamentos!$L$4:$L$1048576,Lançamentos!$K$4:$K$1048576,Base!$A20,Lançamentos!$C$4:$C$1048576,Base!D$3,Lançamentos!$D$4:$D$1048576,Base!$B$2)</f>
        <v>0</v>
      </c>
      <c r="E20" s="18">
        <f>SUMIFS(Lançamentos!$L$4:$L$1048576,Lançamentos!$K$4:$K$1048576,Base!$A20,Lançamentos!$C$4:$C$1048576,Base!E$3,Lançamentos!$D$4:$D$1048576,Base!$B$2)</f>
        <v>0</v>
      </c>
      <c r="F20" s="18">
        <f>SUMIFS(Lançamentos!$L$4:$L$1048576,Lançamentos!$K$4:$K$1048576,Base!$A20,Lançamentos!$C$4:$C$1048576,Base!F$3,Lançamentos!$D$4:$D$1048576,Base!$B$2)</f>
        <v>0</v>
      </c>
      <c r="G20" s="18">
        <f>SUMIFS(Lançamentos!$L$4:$L$1048576,Lançamentos!$K$4:$K$1048576,Base!$A20,Lançamentos!$C$4:$C$1048576,Base!G$3,Lançamentos!$D$4:$D$1048576,Base!$B$2)</f>
        <v>0</v>
      </c>
      <c r="H20" s="18">
        <f>SUMIFS(Lançamentos!$L$4:$L$1048576,Lançamentos!$K$4:$K$1048576,Base!$A20,Lançamentos!$C$4:$C$1048576,Base!H$3,Lançamentos!$D$4:$D$1048576,Base!$B$2)</f>
        <v>0</v>
      </c>
      <c r="I20" s="18">
        <f>SUMIFS(Lançamentos!$L$4:$L$1048576,Lançamentos!$K$4:$K$1048576,Base!$A20,Lançamentos!$C$4:$C$1048576,Base!I$3,Lançamentos!$D$4:$D$1048576,Base!$B$2)</f>
        <v>0</v>
      </c>
      <c r="J20" s="18">
        <f>SUMIFS(Lançamentos!$L$4:$L$1048576,Lançamentos!$K$4:$K$1048576,Base!$A20,Lançamentos!$C$4:$C$1048576,Base!J$3,Lançamentos!$D$4:$D$1048576,Base!$B$2)</f>
        <v>0</v>
      </c>
      <c r="K20" s="18">
        <f>SUMIFS(Lançamentos!$L$4:$L$1048576,Lançamentos!$K$4:$K$1048576,Base!$A20,Lançamentos!$C$4:$C$1048576,Base!K$3,Lançamentos!$D$4:$D$1048576,Base!$B$2)</f>
        <v>0</v>
      </c>
      <c r="L20" s="18">
        <f>SUMIFS(Lançamentos!$L$4:$L$1048576,Lançamentos!$K$4:$K$1048576,Base!$A20,Lançamentos!$C$4:$C$1048576,Base!L$3,Lançamentos!$D$4:$D$1048576,Base!$B$2)</f>
        <v>0</v>
      </c>
      <c r="M20" s="18">
        <f>SUMIFS(Lançamentos!$L$4:$L$1048576,Lançamentos!$K$4:$K$1048576,Base!$A20,Lançamentos!$C$4:$C$1048576,Base!M$3,Lançamentos!$D$4:$D$1048576,Base!$B$2)</f>
        <v>0</v>
      </c>
      <c r="N20" s="19">
        <f t="shared" si="15"/>
        <v>0</v>
      </c>
      <c r="O20" s="18">
        <f>SUMIFS(Lançamentos!$L$4:$L$1048576,Lançamentos!$K$4:$K$1048576,Base!$A20,Lançamentos!$C$4:$C$1048576,Base!O$3,Lançamentos!$D$4:$D$1048576,Base!$O$2)</f>
        <v>0</v>
      </c>
      <c r="P20" s="18">
        <f>SUMIFS(Lançamentos!$L$4:$L$1048576,Lançamentos!$K$4:$K$1048576,Base!$A20,Lançamentos!$C$4:$C$1048576,Base!P$3,Lançamentos!$D$4:$D$1048576,Base!$O$2)</f>
        <v>0</v>
      </c>
      <c r="Q20" s="18">
        <f>SUMIFS(Lançamentos!$L$4:$L$1048576,Lançamentos!$K$4:$K$1048576,Base!$A20,Lançamentos!$C$4:$C$1048576,Base!Q$3,Lançamentos!$D$4:$D$1048576,Base!$O$2)</f>
        <v>0</v>
      </c>
      <c r="R20" s="18">
        <f>SUMIFS(Lançamentos!$L$4:$L$1048576,Lançamentos!$K$4:$K$1048576,Base!$A20,Lançamentos!$C$4:$C$1048576,Base!R$3,Lançamentos!$D$4:$D$1048576,Base!$O$2)</f>
        <v>0</v>
      </c>
      <c r="S20" s="18">
        <f>SUMIFS(Lançamentos!$L$4:$L$1048576,Lançamentos!$K$4:$K$1048576,Base!$A20,Lançamentos!$C$4:$C$1048576,Base!S$3,Lançamentos!$D$4:$D$1048576,Base!$O$2)</f>
        <v>0</v>
      </c>
      <c r="T20" s="18">
        <f>SUMIFS(Lançamentos!$L$4:$L$1048576,Lançamentos!$K$4:$K$1048576,Base!$A20,Lançamentos!$C$4:$C$1048576,Base!T$3,Lançamentos!$D$4:$D$1048576,Base!$O$2)</f>
        <v>0</v>
      </c>
      <c r="U20" s="18">
        <f>SUMIFS(Lançamentos!$L$4:$L$1048576,Lançamentos!$K$4:$K$1048576,Base!$A20,Lançamentos!$C$4:$C$1048576,Base!U$3,Lançamentos!$D$4:$D$1048576,Base!$O$2)</f>
        <v>0</v>
      </c>
      <c r="V20" s="18">
        <f>SUMIFS(Lançamentos!$L$4:$L$1048576,Lançamentos!$K$4:$K$1048576,Base!$A20,Lançamentos!$C$4:$C$1048576,Base!V$3,Lançamentos!$D$4:$D$1048576,Base!$O$2)</f>
        <v>0</v>
      </c>
      <c r="W20" s="18">
        <f>SUMIFS(Lançamentos!$L$4:$L$1048576,Lançamentos!$K$4:$K$1048576,Base!$A20,Lançamentos!$C$4:$C$1048576,Base!W$3,Lançamentos!$D$4:$D$1048576,Base!$O$2)</f>
        <v>0</v>
      </c>
      <c r="X20" s="18">
        <f>SUMIFS(Lançamentos!$L$4:$L$1048576,Lançamentos!$K$4:$K$1048576,Base!$A20,Lançamentos!$C$4:$C$1048576,Base!X$3,Lançamentos!$D$4:$D$1048576,Base!$O$2)</f>
        <v>0</v>
      </c>
      <c r="Y20" s="18">
        <f>SUMIFS(Lançamentos!$L$4:$L$1048576,Lançamentos!$K$4:$K$1048576,Base!$A20,Lançamentos!$C$4:$C$1048576,Base!Y$3,Lançamentos!$D$4:$D$1048576,Base!$O$2)</f>
        <v>0</v>
      </c>
      <c r="Z20" s="18">
        <f>SUMIFS(Lançamentos!$L$4:$L$1048576,Lançamentos!$K$4:$K$1048576,Base!$A20,Lançamentos!$C$4:$C$1048576,Base!Z$3,Lançamentos!$D$4:$D$1048576,Base!$O$2)</f>
        <v>0</v>
      </c>
      <c r="AA20" s="19">
        <f t="shared" si="16"/>
        <v>0</v>
      </c>
      <c r="AB20" s="18">
        <f>SUMIFS(Lançamentos!$L$4:$L$1048576,Lançamentos!$K$4:$K$1048576,Base!$A20,Lançamentos!$C$4:$C$1048576,Base!AB$3,Lançamentos!$D$4:$D$1048576,Base!$AB$2)</f>
        <v>0</v>
      </c>
      <c r="AC20" s="18">
        <f>SUMIFS(Lançamentos!$L$4:$L$1048576,Lançamentos!$K$4:$K$1048576,Base!$A20,Lançamentos!$C$4:$C$1048576,Base!AC$3,Lançamentos!$D$4:$D$1048576,Base!$AB$2)</f>
        <v>0</v>
      </c>
      <c r="AD20" s="18">
        <f>SUMIFS(Lançamentos!$L$4:$L$1048576,Lançamentos!$K$4:$K$1048576,Base!$A20,Lançamentos!$C$4:$C$1048576,Base!AD$3,Lançamentos!$D$4:$D$1048576,Base!$AB$2)</f>
        <v>0</v>
      </c>
      <c r="AE20" s="18">
        <f>SUMIFS(Lançamentos!$L$4:$L$1048576,Lançamentos!$K$4:$K$1048576,Base!$A20,Lançamentos!$C$4:$C$1048576,Base!AE$3,Lançamentos!$D$4:$D$1048576,Base!$AB$2)</f>
        <v>0</v>
      </c>
      <c r="AF20" s="18">
        <f>SUMIFS(Lançamentos!$L$4:$L$1048576,Lançamentos!$K$4:$K$1048576,Base!$A20,Lançamentos!$C$4:$C$1048576,Base!AF$3,Lançamentos!$D$4:$D$1048576,Base!$AB$2)</f>
        <v>0</v>
      </c>
      <c r="AG20" s="18">
        <f>SUMIFS(Lançamentos!$L$4:$L$1048576,Lançamentos!$K$4:$K$1048576,Base!$A20,Lançamentos!$C$4:$C$1048576,Base!AG$3,Lançamentos!$D$4:$D$1048576,Base!$AB$2)</f>
        <v>0</v>
      </c>
      <c r="AH20" s="18">
        <f>SUMIFS(Lançamentos!$L$4:$L$1048576,Lançamentos!$K$4:$K$1048576,Base!$A20,Lançamentos!$C$4:$C$1048576,Base!AH$3,Lançamentos!$D$4:$D$1048576,Base!$AB$2)</f>
        <v>0</v>
      </c>
      <c r="AI20" s="18">
        <f>SUMIFS(Lançamentos!$L$4:$L$1048576,Lançamentos!$K$4:$K$1048576,Base!$A20,Lançamentos!$C$4:$C$1048576,Base!AI$3,Lançamentos!$D$4:$D$1048576,Base!$AB$2)</f>
        <v>0</v>
      </c>
      <c r="AJ20" s="18">
        <f>SUMIFS(Lançamentos!$L$4:$L$1048576,Lançamentos!$K$4:$K$1048576,Base!$A20,Lançamentos!$C$4:$C$1048576,Base!AJ$3,Lançamentos!$D$4:$D$1048576,Base!$AB$2)</f>
        <v>0</v>
      </c>
      <c r="AK20" s="18">
        <f>SUMIFS(Lançamentos!$L$4:$L$1048576,Lançamentos!$K$4:$K$1048576,Base!$A20,Lançamentos!$C$4:$C$1048576,Base!AK$3,Lançamentos!$D$4:$D$1048576,Base!$AB$2)</f>
        <v>0</v>
      </c>
      <c r="AL20" s="18">
        <f>SUMIFS(Lançamentos!$L$4:$L$1048576,Lançamentos!$K$4:$K$1048576,Base!$A20,Lançamentos!$C$4:$C$1048576,Base!AL$3,Lançamentos!$D$4:$D$1048576,Base!$AB$2)</f>
        <v>0</v>
      </c>
      <c r="AM20" s="18">
        <f>SUMIFS(Lançamentos!$L$4:$L$1048576,Lançamentos!$K$4:$K$1048576,Base!$A20,Lançamentos!$C$4:$C$1048576,Base!AM$3,Lançamentos!$D$4:$D$1048576,Base!$AB$2)</f>
        <v>0</v>
      </c>
      <c r="AN20" s="19">
        <f t="shared" si="17"/>
        <v>0</v>
      </c>
      <c r="AO20" s="18">
        <f>SUMIFS(Lançamentos!$L$4:$L$1048576,Lançamentos!$K$4:$K$1048576,Base!$A20,Lançamentos!$C$4:$C$1048576,Base!AO$3,Lançamentos!$D$4:$D$1048576,Base!$AO$2)</f>
        <v>0</v>
      </c>
      <c r="AP20" s="18">
        <f>SUMIFS(Lançamentos!$L$4:$L$1048576,Lançamentos!$K$4:$K$1048576,Base!$A20,Lançamentos!$C$4:$C$1048576,Base!AP$3,Lançamentos!$D$4:$D$1048576,Base!$AO$2)</f>
        <v>0</v>
      </c>
      <c r="AQ20" s="18">
        <f>SUMIFS(Lançamentos!$L$4:$L$1048576,Lançamentos!$K$4:$K$1048576,Base!$A20,Lançamentos!$C$4:$C$1048576,Base!AQ$3,Lançamentos!$D$4:$D$1048576,Base!$AO$2)</f>
        <v>0</v>
      </c>
      <c r="AR20" s="18">
        <f>SUMIFS(Lançamentos!$L$4:$L$1048576,Lançamentos!$K$4:$K$1048576,Base!$A20,Lançamentos!$C$4:$C$1048576,Base!AR$3,Lançamentos!$D$4:$D$1048576,Base!$AO$2)</f>
        <v>0</v>
      </c>
      <c r="AS20" s="18">
        <f>SUMIFS(Lançamentos!$L$4:$L$1048576,Lançamentos!$K$4:$K$1048576,Base!$A20,Lançamentos!$C$4:$C$1048576,Base!AS$3,Lançamentos!$D$4:$D$1048576,Base!$AO$2)</f>
        <v>0</v>
      </c>
      <c r="AT20" s="18">
        <f>SUMIFS(Lançamentos!$L$4:$L$1048576,Lançamentos!$K$4:$K$1048576,Base!$A20,Lançamentos!$C$4:$C$1048576,Base!AT$3,Lançamentos!$D$4:$D$1048576,Base!$AO$2)</f>
        <v>0</v>
      </c>
      <c r="AU20" s="18">
        <f>SUMIFS(Lançamentos!$L$4:$L$1048576,Lançamentos!$K$4:$K$1048576,Base!$A20,Lançamentos!$C$4:$C$1048576,Base!AU$3,Lançamentos!$D$4:$D$1048576,Base!$AO$2)</f>
        <v>0</v>
      </c>
      <c r="AV20" s="18">
        <f>SUMIFS(Lançamentos!$L$4:$L$1048576,Lançamentos!$K$4:$K$1048576,Base!$A20,Lançamentos!$C$4:$C$1048576,Base!AV$3,Lançamentos!$D$4:$D$1048576,Base!$AO$2)</f>
        <v>0</v>
      </c>
      <c r="AW20" s="18">
        <f>SUMIFS(Lançamentos!$L$4:$L$1048576,Lançamentos!$K$4:$K$1048576,Base!$A20,Lançamentos!$C$4:$C$1048576,Base!AW$3,Lançamentos!$D$4:$D$1048576,Base!$AO$2)</f>
        <v>0</v>
      </c>
      <c r="AX20" s="18">
        <f>SUMIFS(Lançamentos!$L$4:$L$1048576,Lançamentos!$K$4:$K$1048576,Base!$A20,Lançamentos!$C$4:$C$1048576,Base!AX$3,Lançamentos!$D$4:$D$1048576,Base!$AO$2)</f>
        <v>0</v>
      </c>
      <c r="AY20" s="18">
        <f>SUMIFS(Lançamentos!$L$4:$L$1048576,Lançamentos!$K$4:$K$1048576,Base!$A20,Lançamentos!$C$4:$C$1048576,Base!AY$3,Lançamentos!$D$4:$D$1048576,Base!$AO$2)</f>
        <v>0</v>
      </c>
      <c r="AZ20" s="18">
        <f>SUMIFS(Lançamentos!$L$4:$L$1048576,Lançamentos!$K$4:$K$1048576,Base!$A20,Lançamentos!$C$4:$C$1048576,Base!AZ$3,Lançamentos!$D$4:$D$1048576,Base!$AO$2)</f>
        <v>0</v>
      </c>
      <c r="BA20" s="19">
        <f t="shared" si="18"/>
        <v>0</v>
      </c>
      <c r="BB20" s="18">
        <f>SUMIFS(Lançamentos!$L$4:$L$1048576,Lançamentos!$K$4:$K$1048576,Base!$A20,Lançamentos!$C$4:$C$1048576,Base!BB$3,Lançamentos!$D$4:$D$1048576,Base!$BB$2)</f>
        <v>0</v>
      </c>
      <c r="BC20" s="18">
        <f>SUMIFS(Lançamentos!$L$4:$L$1048576,Lançamentos!$K$4:$K$1048576,Base!$A20,Lançamentos!$C$4:$C$1048576,Base!BC$3,Lançamentos!$D$4:$D$1048576,Base!$BB$2)</f>
        <v>0</v>
      </c>
      <c r="BD20" s="18">
        <f>SUMIFS(Lançamentos!$L$4:$L$1048576,Lançamentos!$K$4:$K$1048576,Base!$A20,Lançamentos!$C$4:$C$1048576,Base!BD$3,Lançamentos!$D$4:$D$1048576,Base!$BB$2)</f>
        <v>0</v>
      </c>
      <c r="BE20" s="18">
        <f>SUMIFS(Lançamentos!$L$4:$L$1048576,Lançamentos!$K$4:$K$1048576,Base!$A20,Lançamentos!$C$4:$C$1048576,Base!BE$3,Lançamentos!$D$4:$D$1048576,Base!$BB$2)</f>
        <v>0</v>
      </c>
      <c r="BF20" s="18">
        <f>SUMIFS(Lançamentos!$L$4:$L$1048576,Lançamentos!$K$4:$K$1048576,Base!$A20,Lançamentos!$C$4:$C$1048576,Base!BF$3,Lançamentos!$D$4:$D$1048576,Base!$BB$2)</f>
        <v>0</v>
      </c>
      <c r="BG20" s="18">
        <f>SUMIFS(Lançamentos!$L$4:$L$1048576,Lançamentos!$K$4:$K$1048576,Base!$A20,Lançamentos!$C$4:$C$1048576,Base!BG$3,Lançamentos!$D$4:$D$1048576,Base!$BB$2)</f>
        <v>0</v>
      </c>
      <c r="BH20" s="18">
        <f>SUMIFS(Lançamentos!$L$4:$L$1048576,Lançamentos!$K$4:$K$1048576,Base!$A20,Lançamentos!$C$4:$C$1048576,Base!BH$3,Lançamentos!$D$4:$D$1048576,Base!$BB$2)</f>
        <v>0</v>
      </c>
      <c r="BI20" s="18">
        <f>SUMIFS(Lançamentos!$L$4:$L$1048576,Lançamentos!$K$4:$K$1048576,Base!$A20,Lançamentos!$C$4:$C$1048576,Base!BI$3,Lançamentos!$D$4:$D$1048576,Base!$BB$2)</f>
        <v>0</v>
      </c>
      <c r="BJ20" s="18">
        <f>SUMIFS(Lançamentos!$L$4:$L$1048576,Lançamentos!$K$4:$K$1048576,Base!$A20,Lançamentos!$C$4:$C$1048576,Base!BJ$3,Lançamentos!$D$4:$D$1048576,Base!$BB$2)</f>
        <v>0</v>
      </c>
      <c r="BK20" s="18">
        <f>SUMIFS(Lançamentos!$L$4:$L$1048576,Lançamentos!$K$4:$K$1048576,Base!$A20,Lançamentos!$C$4:$C$1048576,Base!BK$3,Lançamentos!$D$4:$D$1048576,Base!$BB$2)</f>
        <v>0</v>
      </c>
      <c r="BL20" s="18">
        <f>SUMIFS(Lançamentos!$L$4:$L$1048576,Lançamentos!$K$4:$K$1048576,Base!$A20,Lançamentos!$C$4:$C$1048576,Base!BL$3,Lançamentos!$D$4:$D$1048576,Base!$BB$2)</f>
        <v>0</v>
      </c>
      <c r="BM20" s="18">
        <f>SUMIFS(Lançamentos!$L$4:$L$1048576,Lançamentos!$K$4:$K$1048576,Base!$A20,Lançamentos!$C$4:$C$1048576,Base!BM$3,Lançamentos!$D$4:$D$1048576,Base!$BB$2)</f>
        <v>0</v>
      </c>
      <c r="BN20" s="19">
        <f t="shared" si="19"/>
        <v>0</v>
      </c>
      <c r="BO20" s="18">
        <f>SUMIFS(Lançamentos!$L$4:$L$1048576,Lançamentos!$K$4:$K$1048576,Base!$A20,Lançamentos!$C$4:$C$1048576,Base!BO$3,Lançamentos!$D$4:$D$1048576,Base!$BO$2)</f>
        <v>0</v>
      </c>
      <c r="BP20" s="18">
        <f>SUMIFS(Lançamentos!$L$4:$L$1048576,Lançamentos!$K$4:$K$1048576,Base!$A20,Lançamentos!$C$4:$C$1048576,Base!BP$3,Lançamentos!$D$4:$D$1048576,Base!$BO$2)</f>
        <v>0</v>
      </c>
      <c r="BQ20" s="18">
        <f>SUMIFS(Lançamentos!$L$4:$L$1048576,Lançamentos!$K$4:$K$1048576,Base!$A20,Lançamentos!$C$4:$C$1048576,Base!BQ$3,Lançamentos!$D$4:$D$1048576,Base!$BO$2)</f>
        <v>0</v>
      </c>
      <c r="BR20" s="18">
        <f>SUMIFS(Lançamentos!$L$4:$L$1048576,Lançamentos!$K$4:$K$1048576,Base!$A20,Lançamentos!$C$4:$C$1048576,Base!BR$3,Lançamentos!$D$4:$D$1048576,Base!$BO$2)</f>
        <v>0</v>
      </c>
      <c r="BS20" s="18">
        <f>SUMIFS(Lançamentos!$L$4:$L$1048576,Lançamentos!$K$4:$K$1048576,Base!$A20,Lançamentos!$C$4:$C$1048576,Base!BS$3,Lançamentos!$D$4:$D$1048576,Base!$BO$2)</f>
        <v>0</v>
      </c>
      <c r="BT20" s="18">
        <f>SUMIFS(Lançamentos!$L$4:$L$1048576,Lançamentos!$K$4:$K$1048576,Base!$A20,Lançamentos!$C$4:$C$1048576,Base!BT$3,Lançamentos!$D$4:$D$1048576,Base!$BO$2)</f>
        <v>0</v>
      </c>
      <c r="BU20" s="18">
        <f>SUMIFS(Lançamentos!$L$4:$L$1048576,Lançamentos!$K$4:$K$1048576,Base!$A20,Lançamentos!$C$4:$C$1048576,Base!BU$3,Lançamentos!$D$4:$D$1048576,Base!$BO$2)</f>
        <v>0</v>
      </c>
      <c r="BV20" s="18">
        <f>SUMIFS(Lançamentos!$L$4:$L$1048576,Lançamentos!$K$4:$K$1048576,Base!$A20,Lançamentos!$C$4:$C$1048576,Base!BV$3,Lançamentos!$D$4:$D$1048576,Base!$BO$2)</f>
        <v>0</v>
      </c>
      <c r="BW20" s="18">
        <f>SUMIFS(Lançamentos!$L$4:$L$1048576,Lançamentos!$K$4:$K$1048576,Base!$A20,Lançamentos!$C$4:$C$1048576,Base!BW$3,Lançamentos!$D$4:$D$1048576,Base!$BO$2)</f>
        <v>0</v>
      </c>
      <c r="BX20" s="18">
        <f>SUMIFS(Lançamentos!$L$4:$L$1048576,Lançamentos!$K$4:$K$1048576,Base!$A20,Lançamentos!$C$4:$C$1048576,Base!BX$3,Lançamentos!$D$4:$D$1048576,Base!$BO$2)</f>
        <v>0</v>
      </c>
      <c r="BY20" s="18">
        <f>SUMIFS(Lançamentos!$L$4:$L$1048576,Lançamentos!$K$4:$K$1048576,Base!$A20,Lançamentos!$C$4:$C$1048576,Base!BY$3,Lançamentos!$D$4:$D$1048576,Base!$BO$2)</f>
        <v>0</v>
      </c>
      <c r="BZ20" s="18">
        <f>SUMIFS(Lançamentos!$L$4:$L$1048576,Lançamentos!$K$4:$K$1048576,Base!$A20,Lançamentos!$C$4:$C$1048576,Base!BZ$3,Lançamentos!$D$4:$D$1048576,Base!$BO$2)</f>
        <v>0</v>
      </c>
      <c r="CA20" s="19">
        <f t="shared" si="20"/>
        <v>0</v>
      </c>
      <c r="CB20" s="18">
        <f>SUMIFS(Lançamentos!$L$4:$L$1048576,Lançamentos!$K$4:$K$1048576,Base!$A20,Lançamentos!$C$4:$C$1048576,Base!CB$3,Lançamentos!$D$4:$D$1048576,Base!$CB$2)</f>
        <v>0</v>
      </c>
      <c r="CC20" s="18">
        <f>SUMIFS(Lançamentos!$L$4:$L$1048576,Lançamentos!$K$4:$K$1048576,Base!$A20,Lançamentos!$C$4:$C$1048576,Base!CC$3,Lançamentos!$D$4:$D$1048576,Base!$CB$2)</f>
        <v>0</v>
      </c>
      <c r="CD20" s="18">
        <f>SUMIFS(Lançamentos!$L$4:$L$1048576,Lançamentos!$K$4:$K$1048576,Base!$A20,Lançamentos!$C$4:$C$1048576,Base!CD$3,Lançamentos!$D$4:$D$1048576,Base!$CB$2)</f>
        <v>0</v>
      </c>
      <c r="CE20" s="18">
        <f>SUMIFS(Lançamentos!$L$4:$L$1048576,Lançamentos!$K$4:$K$1048576,Base!$A20,Lançamentos!$C$4:$C$1048576,Base!CE$3,Lançamentos!$D$4:$D$1048576,Base!$CB$2)</f>
        <v>0</v>
      </c>
      <c r="CF20" s="18">
        <f>SUMIFS(Lançamentos!$L$4:$L$1048576,Lançamentos!$K$4:$K$1048576,Base!$A20,Lançamentos!$C$4:$C$1048576,Base!CF$3,Lançamentos!$D$4:$D$1048576,Base!$CB$2)</f>
        <v>0</v>
      </c>
      <c r="CG20" s="18">
        <f>SUMIFS(Lançamentos!$L$4:$L$1048576,Lançamentos!$K$4:$K$1048576,Base!$A20,Lançamentos!$C$4:$C$1048576,Base!CG$3,Lançamentos!$D$4:$D$1048576,Base!$CB$2)</f>
        <v>0</v>
      </c>
      <c r="CH20" s="18">
        <f>SUMIFS(Lançamentos!$L$4:$L$1048576,Lançamentos!$K$4:$K$1048576,Base!$A20,Lançamentos!$C$4:$C$1048576,Base!CH$3,Lançamentos!$D$4:$D$1048576,Base!$CB$2)</f>
        <v>0</v>
      </c>
      <c r="CI20" s="18">
        <f>SUMIFS(Lançamentos!$L$4:$L$1048576,Lançamentos!$K$4:$K$1048576,Base!$A20,Lançamentos!$C$4:$C$1048576,Base!CI$3,Lançamentos!$D$4:$D$1048576,Base!$CB$2)</f>
        <v>0</v>
      </c>
      <c r="CJ20" s="18">
        <f>SUMIFS(Lançamentos!$L$4:$L$1048576,Lançamentos!$K$4:$K$1048576,Base!$A20,Lançamentos!$C$4:$C$1048576,Base!CJ$3,Lançamentos!$D$4:$D$1048576,Base!$CB$2)</f>
        <v>0</v>
      </c>
      <c r="CK20" s="18">
        <f>SUMIFS(Lançamentos!$L$4:$L$1048576,Lançamentos!$K$4:$K$1048576,Base!$A20,Lançamentos!$C$4:$C$1048576,Base!CK$3,Lançamentos!$D$4:$D$1048576,Base!$CB$2)</f>
        <v>0</v>
      </c>
      <c r="CL20" s="18">
        <f>SUMIFS(Lançamentos!$L$4:$L$1048576,Lançamentos!$K$4:$K$1048576,Base!$A20,Lançamentos!$C$4:$C$1048576,Base!CL$3,Lançamentos!$D$4:$D$1048576,Base!$CB$2)</f>
        <v>0</v>
      </c>
      <c r="CM20" s="18">
        <f>SUMIFS(Lançamentos!$L$4:$L$1048576,Lançamentos!$K$4:$K$1048576,Base!$A20,Lançamentos!$C$4:$C$1048576,Base!CM$3,Lançamentos!$D$4:$D$1048576,Base!$CB$2)</f>
        <v>0</v>
      </c>
      <c r="CN20" s="19">
        <f t="shared" si="21"/>
        <v>0</v>
      </c>
      <c r="CO20" s="18">
        <f>SUMIFS(Lançamentos!$L$4:$L$1048576,Lançamentos!$K$4:$K$1048576,Base!$A20,Lançamentos!$C$4:$C$1048576,Base!CO$3,Lançamentos!$D$4:$D$1048576,Base!$CO$2)</f>
        <v>0</v>
      </c>
      <c r="CP20" s="18">
        <f>SUMIFS(Lançamentos!$L$4:$L$1048576,Lançamentos!$K$4:$K$1048576,Base!$A20,Lançamentos!$C$4:$C$1048576,Base!CP$3,Lançamentos!$D$4:$D$1048576,Base!$CO$2)</f>
        <v>0</v>
      </c>
      <c r="CQ20" s="18">
        <f>SUMIFS(Lançamentos!$L$4:$L$1048576,Lançamentos!$K$4:$K$1048576,Base!$A20,Lançamentos!$C$4:$C$1048576,Base!CQ$3,Lançamentos!$D$4:$D$1048576,Base!$CO$2)</f>
        <v>0</v>
      </c>
      <c r="CR20" s="18">
        <f>SUMIFS(Lançamentos!$L$4:$L$1048576,Lançamentos!$K$4:$K$1048576,Base!$A20,Lançamentos!$C$4:$C$1048576,Base!CR$3,Lançamentos!$D$4:$D$1048576,Base!$CO$2)</f>
        <v>0</v>
      </c>
      <c r="CS20" s="18">
        <f>SUMIFS(Lançamentos!$L$4:$L$1048576,Lançamentos!$K$4:$K$1048576,Base!$A20,Lançamentos!$C$4:$C$1048576,Base!CS$3,Lançamentos!$D$4:$D$1048576,Base!$CO$2)</f>
        <v>0</v>
      </c>
      <c r="CT20" s="18">
        <f>SUMIFS(Lançamentos!$L$4:$L$1048576,Lançamentos!$K$4:$K$1048576,Base!$A20,Lançamentos!$C$4:$C$1048576,Base!CT$3,Lançamentos!$D$4:$D$1048576,Base!$CO$2)</f>
        <v>0</v>
      </c>
      <c r="CU20" s="18">
        <f>SUMIFS(Lançamentos!$L$4:$L$1048576,Lançamentos!$K$4:$K$1048576,Base!$A20,Lançamentos!$C$4:$C$1048576,Base!CU$3,Lançamentos!$D$4:$D$1048576,Base!$CO$2)</f>
        <v>0</v>
      </c>
      <c r="CV20" s="18">
        <f>SUMIFS(Lançamentos!$L$4:$L$1048576,Lançamentos!$K$4:$K$1048576,Base!$A20,Lançamentos!$C$4:$C$1048576,Base!CV$3,Lançamentos!$D$4:$D$1048576,Base!$CO$2)</f>
        <v>0</v>
      </c>
      <c r="CW20" s="18">
        <f>SUMIFS(Lançamentos!$L$4:$L$1048576,Lançamentos!$K$4:$K$1048576,Base!$A20,Lançamentos!$C$4:$C$1048576,Base!CW$3,Lançamentos!$D$4:$D$1048576,Base!$CO$2)</f>
        <v>0</v>
      </c>
      <c r="CX20" s="18">
        <f>SUMIFS(Lançamentos!$L$4:$L$1048576,Lançamentos!$K$4:$K$1048576,Base!$A20,Lançamentos!$C$4:$C$1048576,Base!CX$3,Lançamentos!$D$4:$D$1048576,Base!$CO$2)</f>
        <v>0</v>
      </c>
      <c r="CY20" s="18">
        <f>SUMIFS(Lançamentos!$L$4:$L$1048576,Lançamentos!$K$4:$K$1048576,Base!$A20,Lançamentos!$C$4:$C$1048576,Base!CY$3,Lançamentos!$D$4:$D$1048576,Base!$CO$2)</f>
        <v>0</v>
      </c>
      <c r="CZ20" s="18">
        <f>SUMIFS(Lançamentos!$L$4:$L$1048576,Lançamentos!$K$4:$K$1048576,Base!$A20,Lançamentos!$C$4:$C$1048576,Base!CZ$3,Lançamentos!$D$4:$D$1048576,Base!$CO$2)</f>
        <v>0</v>
      </c>
      <c r="DA20" s="19">
        <f t="shared" si="22"/>
        <v>0</v>
      </c>
      <c r="DB20" s="18">
        <f>SUMIFS(Lançamentos!$L$4:$L$1048576,Lançamentos!$K$4:$K$1048576,Base!$A20,Lançamentos!$C$4:$C$1048576,Base!DB$3,Lançamentos!$D$4:$D$1048576,Base!$DB$2)</f>
        <v>0</v>
      </c>
      <c r="DC20" s="18">
        <f>SUMIFS(Lançamentos!$L$4:$L$1048576,Lançamentos!$K$4:$K$1048576,Base!$A20,Lançamentos!$C$4:$C$1048576,Base!DC$3,Lançamentos!$D$4:$D$1048576,Base!$DB$2)</f>
        <v>0</v>
      </c>
      <c r="DD20" s="18">
        <f>SUMIFS(Lançamentos!$L$4:$L$1048576,Lançamentos!$K$4:$K$1048576,Base!$A20,Lançamentos!$C$4:$C$1048576,Base!DD$3,Lançamentos!$D$4:$D$1048576,Base!$DB$2)</f>
        <v>0</v>
      </c>
      <c r="DE20" s="18">
        <f>SUMIFS(Lançamentos!$L$4:$L$1048576,Lançamentos!$K$4:$K$1048576,Base!$A20,Lançamentos!$C$4:$C$1048576,Base!DE$3,Lançamentos!$D$4:$D$1048576,Base!$DB$2)</f>
        <v>0</v>
      </c>
      <c r="DF20" s="18">
        <f>SUMIFS(Lançamentos!$L$4:$L$1048576,Lançamentos!$K$4:$K$1048576,Base!$A20,Lançamentos!$C$4:$C$1048576,Base!DF$3,Lançamentos!$D$4:$D$1048576,Base!$DB$2)</f>
        <v>0</v>
      </c>
      <c r="DG20" s="18">
        <f>SUMIFS(Lançamentos!$L$4:$L$1048576,Lançamentos!$K$4:$K$1048576,Base!$A20,Lançamentos!$C$4:$C$1048576,Base!DG$3,Lançamentos!$D$4:$D$1048576,Base!$DB$2)</f>
        <v>0</v>
      </c>
      <c r="DH20" s="18">
        <f>SUMIFS(Lançamentos!$L$4:$L$1048576,Lançamentos!$K$4:$K$1048576,Base!$A20,Lançamentos!$C$4:$C$1048576,Base!DH$3,Lançamentos!$D$4:$D$1048576,Base!$DB$2)</f>
        <v>0</v>
      </c>
      <c r="DI20" s="18">
        <f>SUMIFS(Lançamentos!$L$4:$L$1048576,Lançamentos!$K$4:$K$1048576,Base!$A20,Lançamentos!$C$4:$C$1048576,Base!DI$3,Lançamentos!$D$4:$D$1048576,Base!$DB$2)</f>
        <v>0</v>
      </c>
      <c r="DJ20" s="18">
        <f>SUMIFS(Lançamentos!$L$4:$L$1048576,Lançamentos!$K$4:$K$1048576,Base!$A20,Lançamentos!$C$4:$C$1048576,Base!DJ$3,Lançamentos!$D$4:$D$1048576,Base!$DB$2)</f>
        <v>0</v>
      </c>
      <c r="DK20" s="18">
        <f>SUMIFS(Lançamentos!$L$4:$L$1048576,Lançamentos!$K$4:$K$1048576,Base!$A20,Lançamentos!$C$4:$C$1048576,Base!DK$3,Lançamentos!$D$4:$D$1048576,Base!$DB$2)</f>
        <v>0</v>
      </c>
      <c r="DL20" s="18">
        <f>SUMIFS(Lançamentos!$L$4:$L$1048576,Lançamentos!$K$4:$K$1048576,Base!$A20,Lançamentos!$C$4:$C$1048576,Base!DL$3,Lançamentos!$D$4:$D$1048576,Base!$DB$2)</f>
        <v>0</v>
      </c>
      <c r="DM20" s="18">
        <f>SUMIFS(Lançamentos!$L$4:$L$1048576,Lançamentos!$K$4:$K$1048576,Base!$A20,Lançamentos!$C$4:$C$1048576,Base!DM$3,Lançamentos!$D$4:$D$1048576,Base!$DB$2)</f>
        <v>0</v>
      </c>
      <c r="DN20" s="19">
        <f t="shared" si="23"/>
        <v>0</v>
      </c>
      <c r="DO20" s="18">
        <f>SUMIFS(Lançamentos!$L$4:$L$1048576,Lançamentos!$K$4:$K$1048576,Base!$A20,Lançamentos!$C$4:$C$1048576,Base!DO$3,Lançamentos!$D$4:$D$1048576,Base!$DO$2)</f>
        <v>0</v>
      </c>
      <c r="DP20" s="18">
        <f>SUMIFS(Lançamentos!$L$4:$L$1048576,Lançamentos!$K$4:$K$1048576,Base!$A20,Lançamentos!$C$4:$C$1048576,Base!DP$3,Lançamentos!$D$4:$D$1048576,Base!$DO$2)</f>
        <v>0</v>
      </c>
      <c r="DQ20" s="18">
        <f>SUMIFS(Lançamentos!$L$4:$L$1048576,Lançamentos!$K$4:$K$1048576,Base!$A20,Lançamentos!$C$4:$C$1048576,Base!DQ$3,Lançamentos!$D$4:$D$1048576,Base!$DO$2)</f>
        <v>0</v>
      </c>
      <c r="DR20" s="18">
        <f>SUMIFS(Lançamentos!$L$4:$L$1048576,Lançamentos!$K$4:$K$1048576,Base!$A20,Lançamentos!$C$4:$C$1048576,Base!DR$3,Lançamentos!$D$4:$D$1048576,Base!$DO$2)</f>
        <v>0</v>
      </c>
      <c r="DS20" s="18">
        <f>SUMIFS(Lançamentos!$L$4:$L$1048576,Lançamentos!$K$4:$K$1048576,Base!$A20,Lançamentos!$C$4:$C$1048576,Base!DS$3,Lançamentos!$D$4:$D$1048576,Base!$DO$2)</f>
        <v>0</v>
      </c>
      <c r="DT20" s="18">
        <f>SUMIFS(Lançamentos!$L$4:$L$1048576,Lançamentos!$K$4:$K$1048576,Base!$A20,Lançamentos!$C$4:$C$1048576,Base!DT$3,Lançamentos!$D$4:$D$1048576,Base!$DO$2)</f>
        <v>0</v>
      </c>
      <c r="DU20" s="18">
        <f>SUMIFS(Lançamentos!$L$4:$L$1048576,Lançamentos!$K$4:$K$1048576,Base!$A20,Lançamentos!$C$4:$C$1048576,Base!DU$3,Lançamentos!$D$4:$D$1048576,Base!$DO$2)</f>
        <v>0</v>
      </c>
      <c r="DV20" s="18">
        <f>SUMIFS(Lançamentos!$L$4:$L$1048576,Lançamentos!$K$4:$K$1048576,Base!$A20,Lançamentos!$C$4:$C$1048576,Base!DV$3,Lançamentos!$D$4:$D$1048576,Base!$DO$2)</f>
        <v>0</v>
      </c>
      <c r="DW20" s="18">
        <f>SUMIFS(Lançamentos!$L$4:$L$1048576,Lançamentos!$K$4:$K$1048576,Base!$A20,Lançamentos!$C$4:$C$1048576,Base!DW$3,Lançamentos!$D$4:$D$1048576,Base!$DO$2)</f>
        <v>0</v>
      </c>
      <c r="DX20" s="18">
        <f>SUMIFS(Lançamentos!$L$4:$L$1048576,Lançamentos!$K$4:$K$1048576,Base!$A20,Lançamentos!$C$4:$C$1048576,Base!DX$3,Lançamentos!$D$4:$D$1048576,Base!$DO$2)</f>
        <v>0</v>
      </c>
      <c r="DY20" s="18">
        <f>SUMIFS(Lançamentos!$L$4:$L$1048576,Lançamentos!$K$4:$K$1048576,Base!$A20,Lançamentos!$C$4:$C$1048576,Base!DY$3,Lançamentos!$D$4:$D$1048576,Base!$DO$2)</f>
        <v>0</v>
      </c>
      <c r="DZ20" s="18">
        <f>SUMIFS(Lançamentos!$L$4:$L$1048576,Lançamentos!$K$4:$K$1048576,Base!$A20,Lançamentos!$C$4:$C$1048576,Base!DZ$3,Lançamentos!$D$4:$D$1048576,Base!$DO$2)</f>
        <v>0</v>
      </c>
      <c r="EA20" s="19">
        <f t="shared" si="24"/>
        <v>0</v>
      </c>
      <c r="EB20" s="18">
        <f>SUMIFS(Lançamentos!$L$4:$L$1048576,Lançamentos!$K$4:$K$1048576,Base!$A20,Lançamentos!$C$4:$C$1048576,Base!EB$3,Lançamentos!$D$4:$D$1048576,Base!$EB$2)</f>
        <v>0</v>
      </c>
      <c r="EC20" s="18">
        <f>SUMIFS(Lançamentos!$L$4:$L$1048576,Lançamentos!$K$4:$K$1048576,Base!$A20,Lançamentos!$C$4:$C$1048576,Base!EC$3,Lançamentos!$D$4:$D$1048576,Base!$EB$2)</f>
        <v>0</v>
      </c>
      <c r="ED20" s="18">
        <f>SUMIFS(Lançamentos!$L$4:$L$1048576,Lançamentos!$K$4:$K$1048576,Base!$A20,Lançamentos!$C$4:$C$1048576,Base!ED$3,Lançamentos!$D$4:$D$1048576,Base!$EB$2)</f>
        <v>0</v>
      </c>
      <c r="EE20" s="18">
        <f>SUMIFS(Lançamentos!$L$4:$L$1048576,Lançamentos!$K$4:$K$1048576,Base!$A20,Lançamentos!$C$4:$C$1048576,Base!EE$3,Lançamentos!$D$4:$D$1048576,Base!$EB$2)</f>
        <v>0</v>
      </c>
      <c r="EF20" s="18">
        <f>SUMIFS(Lançamentos!$L$4:$L$1048576,Lançamentos!$K$4:$K$1048576,Base!$A20,Lançamentos!$C$4:$C$1048576,Base!EF$3,Lançamentos!$D$4:$D$1048576,Base!$EB$2)</f>
        <v>0</v>
      </c>
      <c r="EG20" s="18">
        <f>SUMIFS(Lançamentos!$L$4:$L$1048576,Lançamentos!$K$4:$K$1048576,Base!$A20,Lançamentos!$C$4:$C$1048576,Base!EG$3,Lançamentos!$D$4:$D$1048576,Base!$EB$2)</f>
        <v>0</v>
      </c>
      <c r="EH20" s="18">
        <f>SUMIFS(Lançamentos!$L$4:$L$1048576,Lançamentos!$K$4:$K$1048576,Base!$A20,Lançamentos!$C$4:$C$1048576,Base!EH$3,Lançamentos!$D$4:$D$1048576,Base!$EB$2)</f>
        <v>0</v>
      </c>
      <c r="EI20" s="18">
        <f>SUMIFS(Lançamentos!$L$4:$L$1048576,Lançamentos!$K$4:$K$1048576,Base!$A20,Lançamentos!$C$4:$C$1048576,Base!EI$3,Lançamentos!$D$4:$D$1048576,Base!$EB$2)</f>
        <v>0</v>
      </c>
      <c r="EJ20" s="18">
        <f>SUMIFS(Lançamentos!$L$4:$L$1048576,Lançamentos!$K$4:$K$1048576,Base!$A20,Lançamentos!$C$4:$C$1048576,Base!EJ$3,Lançamentos!$D$4:$D$1048576,Base!$EB$2)</f>
        <v>0</v>
      </c>
      <c r="EK20" s="18">
        <f>SUMIFS(Lançamentos!$L$4:$L$1048576,Lançamentos!$K$4:$K$1048576,Base!$A20,Lançamentos!$C$4:$C$1048576,Base!EK$3,Lançamentos!$D$4:$D$1048576,Base!$EB$2)</f>
        <v>0</v>
      </c>
      <c r="EL20" s="18">
        <f>SUMIFS(Lançamentos!$L$4:$L$1048576,Lançamentos!$K$4:$K$1048576,Base!$A20,Lançamentos!$C$4:$C$1048576,Base!EL$3,Lançamentos!$D$4:$D$1048576,Base!$EB$2)</f>
        <v>0</v>
      </c>
      <c r="EM20" s="18">
        <f>SUMIFS(Lançamentos!$L$4:$L$1048576,Lançamentos!$K$4:$K$1048576,Base!$A20,Lançamentos!$C$4:$C$1048576,Base!EM$3,Lançamentos!$D$4:$D$1048576,Base!$EB$2)</f>
        <v>0</v>
      </c>
      <c r="EN20" s="19">
        <f t="shared" si="25"/>
        <v>0</v>
      </c>
      <c r="EO20" s="18">
        <f>SUMIFS(Lançamentos!$L$4:$L$1048576,Lançamentos!$K$4:$K$1048576,Base!$A20,Lançamentos!$C$4:$C$1048576,Base!EO$3,Lançamentos!$D$4:$D$1048576,Base!$EO$2)</f>
        <v>0</v>
      </c>
      <c r="EP20" s="18">
        <f>SUMIFS(Lançamentos!$L$4:$L$1048576,Lançamentos!$K$4:$K$1048576,Base!$A20,Lançamentos!$C$4:$C$1048576,Base!EP$3,Lançamentos!$D$4:$D$1048576,Base!$EO$2)</f>
        <v>0</v>
      </c>
      <c r="EQ20" s="18">
        <f>SUMIFS(Lançamentos!$L$4:$L$1048576,Lançamentos!$K$4:$K$1048576,Base!$A20,Lançamentos!$C$4:$C$1048576,Base!EQ$3,Lançamentos!$D$4:$D$1048576,Base!$EO$2)</f>
        <v>0</v>
      </c>
      <c r="ER20" s="18">
        <f>SUMIFS(Lançamentos!$L$4:$L$1048576,Lançamentos!$K$4:$K$1048576,Base!$A20,Lançamentos!$C$4:$C$1048576,Base!ER$3,Lançamentos!$D$4:$D$1048576,Base!$EO$2)</f>
        <v>0</v>
      </c>
      <c r="ES20" s="18">
        <f>SUMIFS(Lançamentos!$L$4:$L$1048576,Lançamentos!$K$4:$K$1048576,Base!$A20,Lançamentos!$C$4:$C$1048576,Base!ES$3,Lançamentos!$D$4:$D$1048576,Base!$EO$2)</f>
        <v>0</v>
      </c>
      <c r="ET20" s="18">
        <f>SUMIFS(Lançamentos!$L$4:$L$1048576,Lançamentos!$K$4:$K$1048576,Base!$A20,Lançamentos!$C$4:$C$1048576,Base!ET$3,Lançamentos!$D$4:$D$1048576,Base!$EO$2)</f>
        <v>0</v>
      </c>
      <c r="EU20" s="18">
        <f>SUMIFS(Lançamentos!$L$4:$L$1048576,Lançamentos!$K$4:$K$1048576,Base!$A20,Lançamentos!$C$4:$C$1048576,Base!EU$3,Lançamentos!$D$4:$D$1048576,Base!$EO$2)</f>
        <v>0</v>
      </c>
      <c r="EV20" s="18">
        <f>SUMIFS(Lançamentos!$L$4:$L$1048576,Lançamentos!$K$4:$K$1048576,Base!$A20,Lançamentos!$C$4:$C$1048576,Base!EV$3,Lançamentos!$D$4:$D$1048576,Base!$EO$2)</f>
        <v>0</v>
      </c>
      <c r="EW20" s="18">
        <f>SUMIFS(Lançamentos!$L$4:$L$1048576,Lançamentos!$K$4:$K$1048576,Base!$A20,Lançamentos!$C$4:$C$1048576,Base!EW$3,Lançamentos!$D$4:$D$1048576,Base!$EO$2)</f>
        <v>0</v>
      </c>
      <c r="EX20" s="18">
        <f>SUMIFS(Lançamentos!$L$4:$L$1048576,Lançamentos!$K$4:$K$1048576,Base!$A20,Lançamentos!$C$4:$C$1048576,Base!EX$3,Lançamentos!$D$4:$D$1048576,Base!$EO$2)</f>
        <v>0</v>
      </c>
      <c r="EY20" s="18">
        <f>SUMIFS(Lançamentos!$L$4:$L$1048576,Lançamentos!$K$4:$K$1048576,Base!$A20,Lançamentos!$C$4:$C$1048576,Base!EY$3,Lançamentos!$D$4:$D$1048576,Base!$EO$2)</f>
        <v>0</v>
      </c>
      <c r="EZ20" s="18">
        <f>SUMIFS(Lançamentos!$L$4:$L$1048576,Lançamentos!$K$4:$K$1048576,Base!$A20,Lançamentos!$C$4:$C$1048576,Base!EZ$3,Lançamentos!$D$4:$D$1048576,Base!$EO$2)</f>
        <v>0</v>
      </c>
      <c r="FA20" s="19">
        <f t="shared" si="26"/>
        <v>0</v>
      </c>
      <c r="FB20" s="18">
        <f>SUMIFS(Lançamentos!$L$4:$L$1048576,Lançamentos!$K$4:$K$1048576,Base!$A20,Lançamentos!$C$4:$C$1048576,Base!FB$3,Lançamentos!$D$4:$D$1048576,Base!$FB$2)</f>
        <v>0</v>
      </c>
      <c r="FC20" s="18">
        <f>SUMIFS(Lançamentos!$L$4:$L$1048576,Lançamentos!$K$4:$K$1048576,Base!$A20,Lançamentos!$C$4:$C$1048576,Base!FC$3,Lançamentos!$D$4:$D$1048576,Base!$FB$2)</f>
        <v>0</v>
      </c>
      <c r="FD20" s="18">
        <f>SUMIFS(Lançamentos!$L$4:$L$1048576,Lançamentos!$K$4:$K$1048576,Base!$A20,Lançamentos!$C$4:$C$1048576,Base!FD$3,Lançamentos!$D$4:$D$1048576,Base!$FB$2)</f>
        <v>0</v>
      </c>
      <c r="FE20" s="18">
        <f>SUMIFS(Lançamentos!$L$4:$L$1048576,Lançamentos!$K$4:$K$1048576,Base!$A20,Lançamentos!$C$4:$C$1048576,Base!FE$3,Lançamentos!$D$4:$D$1048576,Base!$FB$2)</f>
        <v>0</v>
      </c>
      <c r="FF20" s="18">
        <f>SUMIFS(Lançamentos!$L$4:$L$1048576,Lançamentos!$K$4:$K$1048576,Base!$A20,Lançamentos!$C$4:$C$1048576,Base!FF$3,Lançamentos!$D$4:$D$1048576,Base!$FB$2)</f>
        <v>0</v>
      </c>
      <c r="FG20" s="18">
        <f>SUMIFS(Lançamentos!$L$4:$L$1048576,Lançamentos!$K$4:$K$1048576,Base!$A20,Lançamentos!$C$4:$C$1048576,Base!FG$3,Lançamentos!$D$4:$D$1048576,Base!$FB$2)</f>
        <v>0</v>
      </c>
      <c r="FH20" s="18">
        <f>SUMIFS(Lançamentos!$L$4:$L$1048576,Lançamentos!$K$4:$K$1048576,Base!$A20,Lançamentos!$C$4:$C$1048576,Base!FH$3,Lançamentos!$D$4:$D$1048576,Base!$FB$2)</f>
        <v>0</v>
      </c>
      <c r="FI20" s="18">
        <f>SUMIFS(Lançamentos!$L$4:$L$1048576,Lançamentos!$K$4:$K$1048576,Base!$A20,Lançamentos!$C$4:$C$1048576,Base!FI$3,Lançamentos!$D$4:$D$1048576,Base!$FB$2)</f>
        <v>0</v>
      </c>
      <c r="FJ20" s="18">
        <f>SUMIFS(Lançamentos!$L$4:$L$1048576,Lançamentos!$K$4:$K$1048576,Base!$A20,Lançamentos!$C$4:$C$1048576,Base!FJ$3,Lançamentos!$D$4:$D$1048576,Base!$FB$2)</f>
        <v>0</v>
      </c>
      <c r="FK20" s="18">
        <f>SUMIFS(Lançamentos!$L$4:$L$1048576,Lançamentos!$K$4:$K$1048576,Base!$A20,Lançamentos!$C$4:$C$1048576,Base!FK$3,Lançamentos!$D$4:$D$1048576,Base!$FB$2)</f>
        <v>0</v>
      </c>
      <c r="FL20" s="18">
        <f>SUMIFS(Lançamentos!$L$4:$L$1048576,Lançamentos!$K$4:$K$1048576,Base!$A20,Lançamentos!$C$4:$C$1048576,Base!FL$3,Lançamentos!$D$4:$D$1048576,Base!$FB$2)</f>
        <v>0</v>
      </c>
      <c r="FM20" s="18">
        <f>SUMIFS(Lançamentos!$L$4:$L$1048576,Lançamentos!$K$4:$K$1048576,Base!$A20,Lançamentos!$C$4:$C$1048576,Base!FM$3,Lançamentos!$D$4:$D$1048576,Base!$FB$2)</f>
        <v>0</v>
      </c>
      <c r="FN20" s="19">
        <f t="shared" si="27"/>
        <v>0</v>
      </c>
      <c r="FO20" s="18">
        <f>SUMIFS(Lançamentos!$L$4:$L$1048576,Lançamentos!$K$4:$K$1048576,Base!$A20,Lançamentos!$C$4:$C$1048576,Base!FO$3,Lançamentos!$D$4:$D$1048576,Base!$FO$2)</f>
        <v>0</v>
      </c>
      <c r="FP20" s="18">
        <f>SUMIFS(Lançamentos!$L$4:$L$1048576,Lançamentos!$K$4:$K$1048576,Base!$A20,Lançamentos!$C$4:$C$1048576,Base!FP$3,Lançamentos!$D$4:$D$1048576,Base!$FO$2)</f>
        <v>0</v>
      </c>
      <c r="FQ20" s="18">
        <f>SUMIFS(Lançamentos!$L$4:$L$1048576,Lançamentos!$K$4:$K$1048576,Base!$A20,Lançamentos!$C$4:$C$1048576,Base!FQ$3,Lançamentos!$D$4:$D$1048576,Base!$FO$2)</f>
        <v>0</v>
      </c>
      <c r="FR20" s="18">
        <f>SUMIFS(Lançamentos!$L$4:$L$1048576,Lançamentos!$K$4:$K$1048576,Base!$A20,Lançamentos!$C$4:$C$1048576,Base!FR$3,Lançamentos!$D$4:$D$1048576,Base!$FO$2)</f>
        <v>0</v>
      </c>
      <c r="FS20" s="18">
        <f>SUMIFS(Lançamentos!$L$4:$L$1048576,Lançamentos!$K$4:$K$1048576,Base!$A20,Lançamentos!$C$4:$C$1048576,Base!FS$3,Lançamentos!$D$4:$D$1048576,Base!$FO$2)</f>
        <v>0</v>
      </c>
      <c r="FT20" s="18">
        <f>SUMIFS(Lançamentos!$L$4:$L$1048576,Lançamentos!$K$4:$K$1048576,Base!$A20,Lançamentos!$C$4:$C$1048576,Base!FT$3,Lançamentos!$D$4:$D$1048576,Base!$FO$2)</f>
        <v>0</v>
      </c>
      <c r="FU20" s="18">
        <f>SUMIFS(Lançamentos!$L$4:$L$1048576,Lançamentos!$K$4:$K$1048576,Base!$A20,Lançamentos!$C$4:$C$1048576,Base!FU$3,Lançamentos!$D$4:$D$1048576,Base!$FO$2)</f>
        <v>0</v>
      </c>
      <c r="FV20" s="18">
        <f>SUMIFS(Lançamentos!$L$4:$L$1048576,Lançamentos!$K$4:$K$1048576,Base!$A20,Lançamentos!$C$4:$C$1048576,Base!FV$3,Lançamentos!$D$4:$D$1048576,Base!$FO$2)</f>
        <v>0</v>
      </c>
      <c r="FW20" s="18">
        <f>SUMIFS(Lançamentos!$L$4:$L$1048576,Lançamentos!$K$4:$K$1048576,Base!$A20,Lançamentos!$C$4:$C$1048576,Base!FW$3,Lançamentos!$D$4:$D$1048576,Base!$FO$2)</f>
        <v>0</v>
      </c>
      <c r="FX20" s="18">
        <f>SUMIFS(Lançamentos!$L$4:$L$1048576,Lançamentos!$K$4:$K$1048576,Base!$A20,Lançamentos!$C$4:$C$1048576,Base!FX$3,Lançamentos!$D$4:$D$1048576,Base!$FO$2)</f>
        <v>0</v>
      </c>
      <c r="FY20" s="18">
        <f>SUMIFS(Lançamentos!$L$4:$L$1048576,Lançamentos!$K$4:$K$1048576,Base!$A20,Lançamentos!$C$4:$C$1048576,Base!FY$3,Lançamentos!$D$4:$D$1048576,Base!$FO$2)</f>
        <v>0</v>
      </c>
      <c r="FZ20" s="18">
        <f>SUMIFS(Lançamentos!$L$4:$L$1048576,Lançamentos!$K$4:$K$1048576,Base!$A20,Lançamentos!$C$4:$C$1048576,Base!FZ$3,Lançamentos!$D$4:$D$1048576,Base!$FO$2)</f>
        <v>0</v>
      </c>
      <c r="GA20" s="19">
        <f t="shared" si="28"/>
        <v>0</v>
      </c>
      <c r="GB20" s="18">
        <f>SUMIFS(Lançamentos!$L$4:$L$1048576,Lançamentos!$K$4:$K$1048576,Base!$A20,Lançamentos!$C$4:$C$1048576,Base!GB$3,Lançamentos!$D$4:$D$1048576,Base!$GB$2)</f>
        <v>0</v>
      </c>
      <c r="GC20" s="18">
        <f>SUMIFS(Lançamentos!$L$4:$L$1048576,Lançamentos!$K$4:$K$1048576,Base!$A20,Lançamentos!$C$4:$C$1048576,Base!GC$3,Lançamentos!$D$4:$D$1048576,Base!$GB$2)</f>
        <v>0</v>
      </c>
      <c r="GD20" s="18">
        <f>SUMIFS(Lançamentos!$L$4:$L$1048576,Lançamentos!$K$4:$K$1048576,Base!$A20,Lançamentos!$C$4:$C$1048576,Base!GD$3,Lançamentos!$D$4:$D$1048576,Base!$GB$2)</f>
        <v>0</v>
      </c>
      <c r="GE20" s="18">
        <f>SUMIFS(Lançamentos!$L$4:$L$1048576,Lançamentos!$K$4:$K$1048576,Base!$A20,Lançamentos!$C$4:$C$1048576,Base!GE$3,Lançamentos!$D$4:$D$1048576,Base!$GB$2)</f>
        <v>0</v>
      </c>
      <c r="GF20" s="18">
        <f>SUMIFS(Lançamentos!$L$4:$L$1048576,Lançamentos!$K$4:$K$1048576,Base!$A20,Lançamentos!$C$4:$C$1048576,Base!GF$3,Lançamentos!$D$4:$D$1048576,Base!$GB$2)</f>
        <v>0</v>
      </c>
      <c r="GG20" s="18">
        <f>SUMIFS(Lançamentos!$L$4:$L$1048576,Lançamentos!$K$4:$K$1048576,Base!$A20,Lançamentos!$C$4:$C$1048576,Base!GG$3,Lançamentos!$D$4:$D$1048576,Base!$GB$2)</f>
        <v>0</v>
      </c>
      <c r="GH20" s="18">
        <f>SUMIFS(Lançamentos!$L$4:$L$1048576,Lançamentos!$K$4:$K$1048576,Base!$A20,Lançamentos!$C$4:$C$1048576,Base!GH$3,Lançamentos!$D$4:$D$1048576,Base!$GB$2)</f>
        <v>0</v>
      </c>
      <c r="GI20" s="18">
        <f>SUMIFS(Lançamentos!$L$4:$L$1048576,Lançamentos!$K$4:$K$1048576,Base!$A20,Lançamentos!$C$4:$C$1048576,Base!GI$3,Lançamentos!$D$4:$D$1048576,Base!$GB$2)</f>
        <v>0</v>
      </c>
      <c r="GJ20" s="18">
        <f>SUMIFS(Lançamentos!$L$4:$L$1048576,Lançamentos!$K$4:$K$1048576,Base!$A20,Lançamentos!$C$4:$C$1048576,Base!GJ$3,Lançamentos!$D$4:$D$1048576,Base!$GB$2)</f>
        <v>0</v>
      </c>
      <c r="GK20" s="18">
        <f>SUMIFS(Lançamentos!$L$4:$L$1048576,Lançamentos!$K$4:$K$1048576,Base!$A20,Lançamentos!$C$4:$C$1048576,Base!GK$3,Lançamentos!$D$4:$D$1048576,Base!$GB$2)</f>
        <v>0</v>
      </c>
      <c r="GL20" s="18">
        <f>SUMIFS(Lançamentos!$L$4:$L$1048576,Lançamentos!$K$4:$K$1048576,Base!$A20,Lançamentos!$C$4:$C$1048576,Base!GL$3,Lançamentos!$D$4:$D$1048576,Base!$GB$2)</f>
        <v>0</v>
      </c>
      <c r="GM20" s="18">
        <f>SUMIFS(Lançamentos!$L$4:$L$1048576,Lançamentos!$K$4:$K$1048576,Base!$A20,Lançamentos!$C$4:$C$1048576,Base!GM$3,Lançamentos!$D$4:$D$1048576,Base!$GB$2)</f>
        <v>0</v>
      </c>
      <c r="GN20" s="19">
        <f t="shared" si="29"/>
        <v>0</v>
      </c>
    </row>
    <row r="21" spans="1:198">
      <c r="A21" s="17" t="str">
        <f>IF(Lançamentos!A20="","",Lançamentos!A20)</f>
        <v>Investimentos</v>
      </c>
      <c r="B21" s="18">
        <f>SUMIFS(Lançamentos!$L$4:$L$1048576,Lançamentos!$K$4:$K$1048576,Base!$A21,Lançamentos!$C$4:$C$1048576,Base!B$3,Lançamentos!$D$4:$D$1048576,Base!$B$2)</f>
        <v>0</v>
      </c>
      <c r="C21" s="18">
        <f>SUMIFS(Lançamentos!$L$4:$L$1048576,Lançamentos!$K$4:$K$1048576,Base!$A21,Lançamentos!$C$4:$C$1048576,Base!C$3,Lançamentos!$D$4:$D$1048576,Base!$B$2)</f>
        <v>0</v>
      </c>
      <c r="D21" s="18">
        <f>SUMIFS(Lançamentos!$L$4:$L$1048576,Lançamentos!$K$4:$K$1048576,Base!$A21,Lançamentos!$C$4:$C$1048576,Base!D$3,Lançamentos!$D$4:$D$1048576,Base!$B$2)</f>
        <v>0</v>
      </c>
      <c r="E21" s="18">
        <f>SUMIFS(Lançamentos!$L$4:$L$1048576,Lançamentos!$K$4:$K$1048576,Base!$A21,Lançamentos!$C$4:$C$1048576,Base!E$3,Lançamentos!$D$4:$D$1048576,Base!$B$2)</f>
        <v>0</v>
      </c>
      <c r="F21" s="18">
        <f>SUMIFS(Lançamentos!$L$4:$L$1048576,Lançamentos!$K$4:$K$1048576,Base!$A21,Lançamentos!$C$4:$C$1048576,Base!F$3,Lançamentos!$D$4:$D$1048576,Base!$B$2)</f>
        <v>0</v>
      </c>
      <c r="G21" s="18">
        <f>SUMIFS(Lançamentos!$L$4:$L$1048576,Lançamentos!$K$4:$K$1048576,Base!$A21,Lançamentos!$C$4:$C$1048576,Base!G$3,Lançamentos!$D$4:$D$1048576,Base!$B$2)</f>
        <v>0</v>
      </c>
      <c r="H21" s="18">
        <f>SUMIFS(Lançamentos!$L$4:$L$1048576,Lançamentos!$K$4:$K$1048576,Base!$A21,Lançamentos!$C$4:$C$1048576,Base!H$3,Lançamentos!$D$4:$D$1048576,Base!$B$2)</f>
        <v>0</v>
      </c>
      <c r="I21" s="18">
        <f>SUMIFS(Lançamentos!$L$4:$L$1048576,Lançamentos!$K$4:$K$1048576,Base!$A21,Lançamentos!$C$4:$C$1048576,Base!I$3,Lançamentos!$D$4:$D$1048576,Base!$B$2)</f>
        <v>0</v>
      </c>
      <c r="J21" s="18">
        <f>SUMIFS(Lançamentos!$L$4:$L$1048576,Lançamentos!$K$4:$K$1048576,Base!$A21,Lançamentos!$C$4:$C$1048576,Base!J$3,Lançamentos!$D$4:$D$1048576,Base!$B$2)</f>
        <v>0</v>
      </c>
      <c r="K21" s="18">
        <f>SUMIFS(Lançamentos!$L$4:$L$1048576,Lançamentos!$K$4:$K$1048576,Base!$A21,Lançamentos!$C$4:$C$1048576,Base!K$3,Lançamentos!$D$4:$D$1048576,Base!$B$2)</f>
        <v>0</v>
      </c>
      <c r="L21" s="18">
        <f>SUMIFS(Lançamentos!$L$4:$L$1048576,Lançamentos!$K$4:$K$1048576,Base!$A21,Lançamentos!$C$4:$C$1048576,Base!L$3,Lançamentos!$D$4:$D$1048576,Base!$B$2)</f>
        <v>0</v>
      </c>
      <c r="M21" s="18">
        <f>SUMIFS(Lançamentos!$L$4:$L$1048576,Lançamentos!$K$4:$K$1048576,Base!$A21,Lançamentos!$C$4:$C$1048576,Base!M$3,Lançamentos!$D$4:$D$1048576,Base!$B$2)</f>
        <v>0</v>
      </c>
      <c r="N21" s="19">
        <f t="shared" si="15"/>
        <v>0</v>
      </c>
      <c r="O21" s="18">
        <f>SUMIFS(Lançamentos!$L$4:$L$1048576,Lançamentos!$K$4:$K$1048576,Base!$A21,Lançamentos!$C$4:$C$1048576,Base!O$3,Lançamentos!$D$4:$D$1048576,Base!$O$2)</f>
        <v>0</v>
      </c>
      <c r="P21" s="18">
        <f>SUMIFS(Lançamentos!$L$4:$L$1048576,Lançamentos!$K$4:$K$1048576,Base!$A21,Lançamentos!$C$4:$C$1048576,Base!P$3,Lançamentos!$D$4:$D$1048576,Base!$O$2)</f>
        <v>0</v>
      </c>
      <c r="Q21" s="18">
        <f>SUMIFS(Lançamentos!$L$4:$L$1048576,Lançamentos!$K$4:$K$1048576,Base!$A21,Lançamentos!$C$4:$C$1048576,Base!Q$3,Lançamentos!$D$4:$D$1048576,Base!$O$2)</f>
        <v>0</v>
      </c>
      <c r="R21" s="18">
        <f>SUMIFS(Lançamentos!$L$4:$L$1048576,Lançamentos!$K$4:$K$1048576,Base!$A21,Lançamentos!$C$4:$C$1048576,Base!R$3,Lançamentos!$D$4:$D$1048576,Base!$O$2)</f>
        <v>0</v>
      </c>
      <c r="S21" s="18">
        <f>SUMIFS(Lançamentos!$L$4:$L$1048576,Lançamentos!$K$4:$K$1048576,Base!$A21,Lançamentos!$C$4:$C$1048576,Base!S$3,Lançamentos!$D$4:$D$1048576,Base!$O$2)</f>
        <v>0</v>
      </c>
      <c r="T21" s="18">
        <f>SUMIFS(Lançamentos!$L$4:$L$1048576,Lançamentos!$K$4:$K$1048576,Base!$A21,Lançamentos!$C$4:$C$1048576,Base!T$3,Lançamentos!$D$4:$D$1048576,Base!$O$2)</f>
        <v>0</v>
      </c>
      <c r="U21" s="18">
        <f>SUMIFS(Lançamentos!$L$4:$L$1048576,Lançamentos!$K$4:$K$1048576,Base!$A21,Lançamentos!$C$4:$C$1048576,Base!U$3,Lançamentos!$D$4:$D$1048576,Base!$O$2)</f>
        <v>0</v>
      </c>
      <c r="V21" s="18">
        <f>SUMIFS(Lançamentos!$L$4:$L$1048576,Lançamentos!$K$4:$K$1048576,Base!$A21,Lançamentos!$C$4:$C$1048576,Base!V$3,Lançamentos!$D$4:$D$1048576,Base!$O$2)</f>
        <v>0</v>
      </c>
      <c r="W21" s="18">
        <f>SUMIFS(Lançamentos!$L$4:$L$1048576,Lançamentos!$K$4:$K$1048576,Base!$A21,Lançamentos!$C$4:$C$1048576,Base!W$3,Lançamentos!$D$4:$D$1048576,Base!$O$2)</f>
        <v>0</v>
      </c>
      <c r="X21" s="18">
        <f>SUMIFS(Lançamentos!$L$4:$L$1048576,Lançamentos!$K$4:$K$1048576,Base!$A21,Lançamentos!$C$4:$C$1048576,Base!X$3,Lançamentos!$D$4:$D$1048576,Base!$O$2)</f>
        <v>0</v>
      </c>
      <c r="Y21" s="18">
        <f>SUMIFS(Lançamentos!$L$4:$L$1048576,Lançamentos!$K$4:$K$1048576,Base!$A21,Lançamentos!$C$4:$C$1048576,Base!Y$3,Lançamentos!$D$4:$D$1048576,Base!$O$2)</f>
        <v>0</v>
      </c>
      <c r="Z21" s="18">
        <f>SUMIFS(Lançamentos!$L$4:$L$1048576,Lançamentos!$K$4:$K$1048576,Base!$A21,Lançamentos!$C$4:$C$1048576,Base!Z$3,Lançamentos!$D$4:$D$1048576,Base!$O$2)</f>
        <v>0</v>
      </c>
      <c r="AA21" s="19">
        <f t="shared" si="16"/>
        <v>0</v>
      </c>
      <c r="AB21" s="18">
        <f>SUMIFS(Lançamentos!$L$4:$L$1048576,Lançamentos!$K$4:$K$1048576,Base!$A21,Lançamentos!$C$4:$C$1048576,Base!AB$3,Lançamentos!$D$4:$D$1048576,Base!$AB$2)</f>
        <v>0</v>
      </c>
      <c r="AC21" s="18">
        <f>SUMIFS(Lançamentos!$L$4:$L$1048576,Lançamentos!$K$4:$K$1048576,Base!$A21,Lançamentos!$C$4:$C$1048576,Base!AC$3,Lançamentos!$D$4:$D$1048576,Base!$AB$2)</f>
        <v>0</v>
      </c>
      <c r="AD21" s="18">
        <f>SUMIFS(Lançamentos!$L$4:$L$1048576,Lançamentos!$K$4:$K$1048576,Base!$A21,Lançamentos!$C$4:$C$1048576,Base!AD$3,Lançamentos!$D$4:$D$1048576,Base!$AB$2)</f>
        <v>0</v>
      </c>
      <c r="AE21" s="18">
        <f>SUMIFS(Lançamentos!$L$4:$L$1048576,Lançamentos!$K$4:$K$1048576,Base!$A21,Lançamentos!$C$4:$C$1048576,Base!AE$3,Lançamentos!$D$4:$D$1048576,Base!$AB$2)</f>
        <v>0</v>
      </c>
      <c r="AF21" s="18">
        <f>SUMIFS(Lançamentos!$L$4:$L$1048576,Lançamentos!$K$4:$K$1048576,Base!$A21,Lançamentos!$C$4:$C$1048576,Base!AF$3,Lançamentos!$D$4:$D$1048576,Base!$AB$2)</f>
        <v>0</v>
      </c>
      <c r="AG21" s="18">
        <f>SUMIFS(Lançamentos!$L$4:$L$1048576,Lançamentos!$K$4:$K$1048576,Base!$A21,Lançamentos!$C$4:$C$1048576,Base!AG$3,Lançamentos!$D$4:$D$1048576,Base!$AB$2)</f>
        <v>0</v>
      </c>
      <c r="AH21" s="18">
        <f>SUMIFS(Lançamentos!$L$4:$L$1048576,Lançamentos!$K$4:$K$1048576,Base!$A21,Lançamentos!$C$4:$C$1048576,Base!AH$3,Lançamentos!$D$4:$D$1048576,Base!$AB$2)</f>
        <v>0</v>
      </c>
      <c r="AI21" s="18">
        <f>SUMIFS(Lançamentos!$L$4:$L$1048576,Lançamentos!$K$4:$K$1048576,Base!$A21,Lançamentos!$C$4:$C$1048576,Base!AI$3,Lançamentos!$D$4:$D$1048576,Base!$AB$2)</f>
        <v>0</v>
      </c>
      <c r="AJ21" s="18">
        <f>SUMIFS(Lançamentos!$L$4:$L$1048576,Lançamentos!$K$4:$K$1048576,Base!$A21,Lançamentos!$C$4:$C$1048576,Base!AJ$3,Lançamentos!$D$4:$D$1048576,Base!$AB$2)</f>
        <v>0</v>
      </c>
      <c r="AK21" s="18">
        <f>SUMIFS(Lançamentos!$L$4:$L$1048576,Lançamentos!$K$4:$K$1048576,Base!$A21,Lançamentos!$C$4:$C$1048576,Base!AK$3,Lançamentos!$D$4:$D$1048576,Base!$AB$2)</f>
        <v>0</v>
      </c>
      <c r="AL21" s="18">
        <f>SUMIFS(Lançamentos!$L$4:$L$1048576,Lançamentos!$K$4:$K$1048576,Base!$A21,Lançamentos!$C$4:$C$1048576,Base!AL$3,Lançamentos!$D$4:$D$1048576,Base!$AB$2)</f>
        <v>0</v>
      </c>
      <c r="AM21" s="18">
        <f>SUMIFS(Lançamentos!$L$4:$L$1048576,Lançamentos!$K$4:$K$1048576,Base!$A21,Lançamentos!$C$4:$C$1048576,Base!AM$3,Lançamentos!$D$4:$D$1048576,Base!$AB$2)</f>
        <v>0</v>
      </c>
      <c r="AN21" s="19">
        <f t="shared" si="17"/>
        <v>0</v>
      </c>
      <c r="AO21" s="18">
        <f>SUMIFS(Lançamentos!$L$4:$L$1048576,Lançamentos!$K$4:$K$1048576,Base!$A21,Lançamentos!$C$4:$C$1048576,Base!AO$3,Lançamentos!$D$4:$D$1048576,Base!$AO$2)</f>
        <v>0</v>
      </c>
      <c r="AP21" s="18">
        <f>SUMIFS(Lançamentos!$L$4:$L$1048576,Lançamentos!$K$4:$K$1048576,Base!$A21,Lançamentos!$C$4:$C$1048576,Base!AP$3,Lançamentos!$D$4:$D$1048576,Base!$AO$2)</f>
        <v>0</v>
      </c>
      <c r="AQ21" s="18">
        <f>SUMIFS(Lançamentos!$L$4:$L$1048576,Lançamentos!$K$4:$K$1048576,Base!$A21,Lançamentos!$C$4:$C$1048576,Base!AQ$3,Lançamentos!$D$4:$D$1048576,Base!$AO$2)</f>
        <v>0</v>
      </c>
      <c r="AR21" s="18">
        <f>SUMIFS(Lançamentos!$L$4:$L$1048576,Lançamentos!$K$4:$K$1048576,Base!$A21,Lançamentos!$C$4:$C$1048576,Base!AR$3,Lançamentos!$D$4:$D$1048576,Base!$AO$2)</f>
        <v>0</v>
      </c>
      <c r="AS21" s="18">
        <f>SUMIFS(Lançamentos!$L$4:$L$1048576,Lançamentos!$K$4:$K$1048576,Base!$A21,Lançamentos!$C$4:$C$1048576,Base!AS$3,Lançamentos!$D$4:$D$1048576,Base!$AO$2)</f>
        <v>0</v>
      </c>
      <c r="AT21" s="18">
        <f>SUMIFS(Lançamentos!$L$4:$L$1048576,Lançamentos!$K$4:$K$1048576,Base!$A21,Lançamentos!$C$4:$C$1048576,Base!AT$3,Lançamentos!$D$4:$D$1048576,Base!$AO$2)</f>
        <v>0</v>
      </c>
      <c r="AU21" s="18">
        <f>SUMIFS(Lançamentos!$L$4:$L$1048576,Lançamentos!$K$4:$K$1048576,Base!$A21,Lançamentos!$C$4:$C$1048576,Base!AU$3,Lançamentos!$D$4:$D$1048576,Base!$AO$2)</f>
        <v>0</v>
      </c>
      <c r="AV21" s="18">
        <f>SUMIFS(Lançamentos!$L$4:$L$1048576,Lançamentos!$K$4:$K$1048576,Base!$A21,Lançamentos!$C$4:$C$1048576,Base!AV$3,Lançamentos!$D$4:$D$1048576,Base!$AO$2)</f>
        <v>0</v>
      </c>
      <c r="AW21" s="18">
        <f>SUMIFS(Lançamentos!$L$4:$L$1048576,Lançamentos!$K$4:$K$1048576,Base!$A21,Lançamentos!$C$4:$C$1048576,Base!AW$3,Lançamentos!$D$4:$D$1048576,Base!$AO$2)</f>
        <v>0</v>
      </c>
      <c r="AX21" s="18">
        <f>SUMIFS(Lançamentos!$L$4:$L$1048576,Lançamentos!$K$4:$K$1048576,Base!$A21,Lançamentos!$C$4:$C$1048576,Base!AX$3,Lançamentos!$D$4:$D$1048576,Base!$AO$2)</f>
        <v>0</v>
      </c>
      <c r="AY21" s="18">
        <f>SUMIFS(Lançamentos!$L$4:$L$1048576,Lançamentos!$K$4:$K$1048576,Base!$A21,Lançamentos!$C$4:$C$1048576,Base!AY$3,Lançamentos!$D$4:$D$1048576,Base!$AO$2)</f>
        <v>0</v>
      </c>
      <c r="AZ21" s="18">
        <f>SUMIFS(Lançamentos!$L$4:$L$1048576,Lançamentos!$K$4:$K$1048576,Base!$A21,Lançamentos!$C$4:$C$1048576,Base!AZ$3,Lançamentos!$D$4:$D$1048576,Base!$AO$2)</f>
        <v>0</v>
      </c>
      <c r="BA21" s="19">
        <f t="shared" si="18"/>
        <v>0</v>
      </c>
      <c r="BB21" s="18">
        <f>SUMIFS(Lançamentos!$L$4:$L$1048576,Lançamentos!$K$4:$K$1048576,Base!$A21,Lançamentos!$C$4:$C$1048576,Base!BB$3,Lançamentos!$D$4:$D$1048576,Base!$BB$2)</f>
        <v>0</v>
      </c>
      <c r="BC21" s="18">
        <f>SUMIFS(Lançamentos!$L$4:$L$1048576,Lançamentos!$K$4:$K$1048576,Base!$A21,Lançamentos!$C$4:$C$1048576,Base!BC$3,Lançamentos!$D$4:$D$1048576,Base!$BB$2)</f>
        <v>0</v>
      </c>
      <c r="BD21" s="18">
        <f>SUMIFS(Lançamentos!$L$4:$L$1048576,Lançamentos!$K$4:$K$1048576,Base!$A21,Lançamentos!$C$4:$C$1048576,Base!BD$3,Lançamentos!$D$4:$D$1048576,Base!$BB$2)</f>
        <v>0</v>
      </c>
      <c r="BE21" s="18">
        <f>SUMIFS(Lançamentos!$L$4:$L$1048576,Lançamentos!$K$4:$K$1048576,Base!$A21,Lançamentos!$C$4:$C$1048576,Base!BE$3,Lançamentos!$D$4:$D$1048576,Base!$BB$2)</f>
        <v>0</v>
      </c>
      <c r="BF21" s="18">
        <f>SUMIFS(Lançamentos!$L$4:$L$1048576,Lançamentos!$K$4:$K$1048576,Base!$A21,Lançamentos!$C$4:$C$1048576,Base!BF$3,Lançamentos!$D$4:$D$1048576,Base!$BB$2)</f>
        <v>0</v>
      </c>
      <c r="BG21" s="18">
        <f>SUMIFS(Lançamentos!$L$4:$L$1048576,Lançamentos!$K$4:$K$1048576,Base!$A21,Lançamentos!$C$4:$C$1048576,Base!BG$3,Lançamentos!$D$4:$D$1048576,Base!$BB$2)</f>
        <v>0</v>
      </c>
      <c r="BH21" s="18">
        <f>SUMIFS(Lançamentos!$L$4:$L$1048576,Lançamentos!$K$4:$K$1048576,Base!$A21,Lançamentos!$C$4:$C$1048576,Base!BH$3,Lançamentos!$D$4:$D$1048576,Base!$BB$2)</f>
        <v>0</v>
      </c>
      <c r="BI21" s="18">
        <f>SUMIFS(Lançamentos!$L$4:$L$1048576,Lançamentos!$K$4:$K$1048576,Base!$A21,Lançamentos!$C$4:$C$1048576,Base!BI$3,Lançamentos!$D$4:$D$1048576,Base!$BB$2)</f>
        <v>0</v>
      </c>
      <c r="BJ21" s="18">
        <f>SUMIFS(Lançamentos!$L$4:$L$1048576,Lançamentos!$K$4:$K$1048576,Base!$A21,Lançamentos!$C$4:$C$1048576,Base!BJ$3,Lançamentos!$D$4:$D$1048576,Base!$BB$2)</f>
        <v>0</v>
      </c>
      <c r="BK21" s="18">
        <f>SUMIFS(Lançamentos!$L$4:$L$1048576,Lançamentos!$K$4:$K$1048576,Base!$A21,Lançamentos!$C$4:$C$1048576,Base!BK$3,Lançamentos!$D$4:$D$1048576,Base!$BB$2)</f>
        <v>0</v>
      </c>
      <c r="BL21" s="18">
        <f>SUMIFS(Lançamentos!$L$4:$L$1048576,Lançamentos!$K$4:$K$1048576,Base!$A21,Lançamentos!$C$4:$C$1048576,Base!BL$3,Lançamentos!$D$4:$D$1048576,Base!$BB$2)</f>
        <v>0</v>
      </c>
      <c r="BM21" s="18">
        <f>SUMIFS(Lançamentos!$L$4:$L$1048576,Lançamentos!$K$4:$K$1048576,Base!$A21,Lançamentos!$C$4:$C$1048576,Base!BM$3,Lançamentos!$D$4:$D$1048576,Base!$BB$2)</f>
        <v>0</v>
      </c>
      <c r="BN21" s="19">
        <f t="shared" si="19"/>
        <v>0</v>
      </c>
      <c r="BO21" s="18">
        <f>SUMIFS(Lançamentos!$L$4:$L$1048576,Lançamentos!$K$4:$K$1048576,Base!$A21,Lançamentos!$C$4:$C$1048576,Base!BO$3,Lançamentos!$D$4:$D$1048576,Base!$BO$2)</f>
        <v>0</v>
      </c>
      <c r="BP21" s="18">
        <f>SUMIFS(Lançamentos!$L$4:$L$1048576,Lançamentos!$K$4:$K$1048576,Base!$A21,Lançamentos!$C$4:$C$1048576,Base!BP$3,Lançamentos!$D$4:$D$1048576,Base!$BO$2)</f>
        <v>0</v>
      </c>
      <c r="BQ21" s="18">
        <f>SUMIFS(Lançamentos!$L$4:$L$1048576,Lançamentos!$K$4:$K$1048576,Base!$A21,Lançamentos!$C$4:$C$1048576,Base!BQ$3,Lançamentos!$D$4:$D$1048576,Base!$BO$2)</f>
        <v>0</v>
      </c>
      <c r="BR21" s="18">
        <f>SUMIFS(Lançamentos!$L$4:$L$1048576,Lançamentos!$K$4:$K$1048576,Base!$A21,Lançamentos!$C$4:$C$1048576,Base!BR$3,Lançamentos!$D$4:$D$1048576,Base!$BO$2)</f>
        <v>0</v>
      </c>
      <c r="BS21" s="18">
        <f>SUMIFS(Lançamentos!$L$4:$L$1048576,Lançamentos!$K$4:$K$1048576,Base!$A21,Lançamentos!$C$4:$C$1048576,Base!BS$3,Lançamentos!$D$4:$D$1048576,Base!$BO$2)</f>
        <v>0</v>
      </c>
      <c r="BT21" s="18">
        <f>SUMIFS(Lançamentos!$L$4:$L$1048576,Lançamentos!$K$4:$K$1048576,Base!$A21,Lançamentos!$C$4:$C$1048576,Base!BT$3,Lançamentos!$D$4:$D$1048576,Base!$BO$2)</f>
        <v>0</v>
      </c>
      <c r="BU21" s="18">
        <f>SUMIFS(Lançamentos!$L$4:$L$1048576,Lançamentos!$K$4:$K$1048576,Base!$A21,Lançamentos!$C$4:$C$1048576,Base!BU$3,Lançamentos!$D$4:$D$1048576,Base!$BO$2)</f>
        <v>0</v>
      </c>
      <c r="BV21" s="18">
        <f>SUMIFS(Lançamentos!$L$4:$L$1048576,Lançamentos!$K$4:$K$1048576,Base!$A21,Lançamentos!$C$4:$C$1048576,Base!BV$3,Lançamentos!$D$4:$D$1048576,Base!$BO$2)</f>
        <v>0</v>
      </c>
      <c r="BW21" s="18">
        <f>SUMIFS(Lançamentos!$L$4:$L$1048576,Lançamentos!$K$4:$K$1048576,Base!$A21,Lançamentos!$C$4:$C$1048576,Base!BW$3,Lançamentos!$D$4:$D$1048576,Base!$BO$2)</f>
        <v>0</v>
      </c>
      <c r="BX21" s="18">
        <f>SUMIFS(Lançamentos!$L$4:$L$1048576,Lançamentos!$K$4:$K$1048576,Base!$A21,Lançamentos!$C$4:$C$1048576,Base!BX$3,Lançamentos!$D$4:$D$1048576,Base!$BO$2)</f>
        <v>0</v>
      </c>
      <c r="BY21" s="18">
        <f>SUMIFS(Lançamentos!$L$4:$L$1048576,Lançamentos!$K$4:$K$1048576,Base!$A21,Lançamentos!$C$4:$C$1048576,Base!BY$3,Lançamentos!$D$4:$D$1048576,Base!$BO$2)</f>
        <v>0</v>
      </c>
      <c r="BZ21" s="18">
        <f>SUMIFS(Lançamentos!$L$4:$L$1048576,Lançamentos!$K$4:$K$1048576,Base!$A21,Lançamentos!$C$4:$C$1048576,Base!BZ$3,Lançamentos!$D$4:$D$1048576,Base!$BO$2)</f>
        <v>0</v>
      </c>
      <c r="CA21" s="19">
        <f t="shared" si="20"/>
        <v>0</v>
      </c>
      <c r="CB21" s="18">
        <f>SUMIFS(Lançamentos!$L$4:$L$1048576,Lançamentos!$K$4:$K$1048576,Base!$A21,Lançamentos!$C$4:$C$1048576,Base!CB$3,Lançamentos!$D$4:$D$1048576,Base!$CB$2)</f>
        <v>0</v>
      </c>
      <c r="CC21" s="18">
        <f>SUMIFS(Lançamentos!$L$4:$L$1048576,Lançamentos!$K$4:$K$1048576,Base!$A21,Lançamentos!$C$4:$C$1048576,Base!CC$3,Lançamentos!$D$4:$D$1048576,Base!$CB$2)</f>
        <v>0</v>
      </c>
      <c r="CD21" s="18">
        <f>SUMIFS(Lançamentos!$L$4:$L$1048576,Lançamentos!$K$4:$K$1048576,Base!$A21,Lançamentos!$C$4:$C$1048576,Base!CD$3,Lançamentos!$D$4:$D$1048576,Base!$CB$2)</f>
        <v>0</v>
      </c>
      <c r="CE21" s="18">
        <f>SUMIFS(Lançamentos!$L$4:$L$1048576,Lançamentos!$K$4:$K$1048576,Base!$A21,Lançamentos!$C$4:$C$1048576,Base!CE$3,Lançamentos!$D$4:$D$1048576,Base!$CB$2)</f>
        <v>0</v>
      </c>
      <c r="CF21" s="18">
        <f>SUMIFS(Lançamentos!$L$4:$L$1048576,Lançamentos!$K$4:$K$1048576,Base!$A21,Lançamentos!$C$4:$C$1048576,Base!CF$3,Lançamentos!$D$4:$D$1048576,Base!$CB$2)</f>
        <v>0</v>
      </c>
      <c r="CG21" s="18">
        <f>SUMIFS(Lançamentos!$L$4:$L$1048576,Lançamentos!$K$4:$K$1048576,Base!$A21,Lançamentos!$C$4:$C$1048576,Base!CG$3,Lançamentos!$D$4:$D$1048576,Base!$CB$2)</f>
        <v>0</v>
      </c>
      <c r="CH21" s="18">
        <f>SUMIFS(Lançamentos!$L$4:$L$1048576,Lançamentos!$K$4:$K$1048576,Base!$A21,Lançamentos!$C$4:$C$1048576,Base!CH$3,Lançamentos!$D$4:$D$1048576,Base!$CB$2)</f>
        <v>0</v>
      </c>
      <c r="CI21" s="18">
        <f>SUMIFS(Lançamentos!$L$4:$L$1048576,Lançamentos!$K$4:$K$1048576,Base!$A21,Lançamentos!$C$4:$C$1048576,Base!CI$3,Lançamentos!$D$4:$D$1048576,Base!$CB$2)</f>
        <v>0</v>
      </c>
      <c r="CJ21" s="18">
        <f>SUMIFS(Lançamentos!$L$4:$L$1048576,Lançamentos!$K$4:$K$1048576,Base!$A21,Lançamentos!$C$4:$C$1048576,Base!CJ$3,Lançamentos!$D$4:$D$1048576,Base!$CB$2)</f>
        <v>0</v>
      </c>
      <c r="CK21" s="18">
        <f>SUMIFS(Lançamentos!$L$4:$L$1048576,Lançamentos!$K$4:$K$1048576,Base!$A21,Lançamentos!$C$4:$C$1048576,Base!CK$3,Lançamentos!$D$4:$D$1048576,Base!$CB$2)</f>
        <v>0</v>
      </c>
      <c r="CL21" s="18">
        <f>SUMIFS(Lançamentos!$L$4:$L$1048576,Lançamentos!$K$4:$K$1048576,Base!$A21,Lançamentos!$C$4:$C$1048576,Base!CL$3,Lançamentos!$D$4:$D$1048576,Base!$CB$2)</f>
        <v>0</v>
      </c>
      <c r="CM21" s="18">
        <f>SUMIFS(Lançamentos!$L$4:$L$1048576,Lançamentos!$K$4:$K$1048576,Base!$A21,Lançamentos!$C$4:$C$1048576,Base!CM$3,Lançamentos!$D$4:$D$1048576,Base!$CB$2)</f>
        <v>0</v>
      </c>
      <c r="CN21" s="19">
        <f t="shared" si="21"/>
        <v>0</v>
      </c>
      <c r="CO21" s="18">
        <f>SUMIFS(Lançamentos!$L$4:$L$1048576,Lançamentos!$K$4:$K$1048576,Base!$A21,Lançamentos!$C$4:$C$1048576,Base!CO$3,Lançamentos!$D$4:$D$1048576,Base!$CO$2)</f>
        <v>0</v>
      </c>
      <c r="CP21" s="18">
        <f>SUMIFS(Lançamentos!$L$4:$L$1048576,Lançamentos!$K$4:$K$1048576,Base!$A21,Lançamentos!$C$4:$C$1048576,Base!CP$3,Lançamentos!$D$4:$D$1048576,Base!$CO$2)</f>
        <v>0</v>
      </c>
      <c r="CQ21" s="18">
        <f>SUMIFS(Lançamentos!$L$4:$L$1048576,Lançamentos!$K$4:$K$1048576,Base!$A21,Lançamentos!$C$4:$C$1048576,Base!CQ$3,Lançamentos!$D$4:$D$1048576,Base!$CO$2)</f>
        <v>0</v>
      </c>
      <c r="CR21" s="18">
        <f>SUMIFS(Lançamentos!$L$4:$L$1048576,Lançamentos!$K$4:$K$1048576,Base!$A21,Lançamentos!$C$4:$C$1048576,Base!CR$3,Lançamentos!$D$4:$D$1048576,Base!$CO$2)</f>
        <v>0</v>
      </c>
      <c r="CS21" s="18">
        <f>SUMIFS(Lançamentos!$L$4:$L$1048576,Lançamentos!$K$4:$K$1048576,Base!$A21,Lançamentos!$C$4:$C$1048576,Base!CS$3,Lançamentos!$D$4:$D$1048576,Base!$CO$2)</f>
        <v>0</v>
      </c>
      <c r="CT21" s="18">
        <f>SUMIFS(Lançamentos!$L$4:$L$1048576,Lançamentos!$K$4:$K$1048576,Base!$A21,Lançamentos!$C$4:$C$1048576,Base!CT$3,Lançamentos!$D$4:$D$1048576,Base!$CO$2)</f>
        <v>0</v>
      </c>
      <c r="CU21" s="18">
        <f>SUMIFS(Lançamentos!$L$4:$L$1048576,Lançamentos!$K$4:$K$1048576,Base!$A21,Lançamentos!$C$4:$C$1048576,Base!CU$3,Lançamentos!$D$4:$D$1048576,Base!$CO$2)</f>
        <v>0</v>
      </c>
      <c r="CV21" s="18">
        <f>SUMIFS(Lançamentos!$L$4:$L$1048576,Lançamentos!$K$4:$K$1048576,Base!$A21,Lançamentos!$C$4:$C$1048576,Base!CV$3,Lançamentos!$D$4:$D$1048576,Base!$CO$2)</f>
        <v>0</v>
      </c>
      <c r="CW21" s="18">
        <f>SUMIFS(Lançamentos!$L$4:$L$1048576,Lançamentos!$K$4:$K$1048576,Base!$A21,Lançamentos!$C$4:$C$1048576,Base!CW$3,Lançamentos!$D$4:$D$1048576,Base!$CO$2)</f>
        <v>0</v>
      </c>
      <c r="CX21" s="18">
        <f>SUMIFS(Lançamentos!$L$4:$L$1048576,Lançamentos!$K$4:$K$1048576,Base!$A21,Lançamentos!$C$4:$C$1048576,Base!CX$3,Lançamentos!$D$4:$D$1048576,Base!$CO$2)</f>
        <v>0</v>
      </c>
      <c r="CY21" s="18">
        <f>SUMIFS(Lançamentos!$L$4:$L$1048576,Lançamentos!$K$4:$K$1048576,Base!$A21,Lançamentos!$C$4:$C$1048576,Base!CY$3,Lançamentos!$D$4:$D$1048576,Base!$CO$2)</f>
        <v>0</v>
      </c>
      <c r="CZ21" s="18">
        <f>SUMIFS(Lançamentos!$L$4:$L$1048576,Lançamentos!$K$4:$K$1048576,Base!$A21,Lançamentos!$C$4:$C$1048576,Base!CZ$3,Lançamentos!$D$4:$D$1048576,Base!$CO$2)</f>
        <v>0</v>
      </c>
      <c r="DA21" s="19">
        <f t="shared" si="22"/>
        <v>0</v>
      </c>
      <c r="DB21" s="18">
        <f>SUMIFS(Lançamentos!$L$4:$L$1048576,Lançamentos!$K$4:$K$1048576,Base!$A21,Lançamentos!$C$4:$C$1048576,Base!DB$3,Lançamentos!$D$4:$D$1048576,Base!$DB$2)</f>
        <v>0</v>
      </c>
      <c r="DC21" s="18">
        <f>SUMIFS(Lançamentos!$L$4:$L$1048576,Lançamentos!$K$4:$K$1048576,Base!$A21,Lançamentos!$C$4:$C$1048576,Base!DC$3,Lançamentos!$D$4:$D$1048576,Base!$DB$2)</f>
        <v>0</v>
      </c>
      <c r="DD21" s="18">
        <f>SUMIFS(Lançamentos!$L$4:$L$1048576,Lançamentos!$K$4:$K$1048576,Base!$A21,Lançamentos!$C$4:$C$1048576,Base!DD$3,Lançamentos!$D$4:$D$1048576,Base!$DB$2)</f>
        <v>0</v>
      </c>
      <c r="DE21" s="18">
        <f>SUMIFS(Lançamentos!$L$4:$L$1048576,Lançamentos!$K$4:$K$1048576,Base!$A21,Lançamentos!$C$4:$C$1048576,Base!DE$3,Lançamentos!$D$4:$D$1048576,Base!$DB$2)</f>
        <v>0</v>
      </c>
      <c r="DF21" s="18">
        <f>SUMIFS(Lançamentos!$L$4:$L$1048576,Lançamentos!$K$4:$K$1048576,Base!$A21,Lançamentos!$C$4:$C$1048576,Base!DF$3,Lançamentos!$D$4:$D$1048576,Base!$DB$2)</f>
        <v>0</v>
      </c>
      <c r="DG21" s="18">
        <f>SUMIFS(Lançamentos!$L$4:$L$1048576,Lançamentos!$K$4:$K$1048576,Base!$A21,Lançamentos!$C$4:$C$1048576,Base!DG$3,Lançamentos!$D$4:$D$1048576,Base!$DB$2)</f>
        <v>0</v>
      </c>
      <c r="DH21" s="18">
        <f>SUMIFS(Lançamentos!$L$4:$L$1048576,Lançamentos!$K$4:$K$1048576,Base!$A21,Lançamentos!$C$4:$C$1048576,Base!DH$3,Lançamentos!$D$4:$D$1048576,Base!$DB$2)</f>
        <v>0</v>
      </c>
      <c r="DI21" s="18">
        <f>SUMIFS(Lançamentos!$L$4:$L$1048576,Lançamentos!$K$4:$K$1048576,Base!$A21,Lançamentos!$C$4:$C$1048576,Base!DI$3,Lançamentos!$D$4:$D$1048576,Base!$DB$2)</f>
        <v>0</v>
      </c>
      <c r="DJ21" s="18">
        <f>SUMIFS(Lançamentos!$L$4:$L$1048576,Lançamentos!$K$4:$K$1048576,Base!$A21,Lançamentos!$C$4:$C$1048576,Base!DJ$3,Lançamentos!$D$4:$D$1048576,Base!$DB$2)</f>
        <v>0</v>
      </c>
      <c r="DK21" s="18">
        <f>SUMIFS(Lançamentos!$L$4:$L$1048576,Lançamentos!$K$4:$K$1048576,Base!$A21,Lançamentos!$C$4:$C$1048576,Base!DK$3,Lançamentos!$D$4:$D$1048576,Base!$DB$2)</f>
        <v>0</v>
      </c>
      <c r="DL21" s="18">
        <f>SUMIFS(Lançamentos!$L$4:$L$1048576,Lançamentos!$K$4:$K$1048576,Base!$A21,Lançamentos!$C$4:$C$1048576,Base!DL$3,Lançamentos!$D$4:$D$1048576,Base!$DB$2)</f>
        <v>0</v>
      </c>
      <c r="DM21" s="18">
        <f>SUMIFS(Lançamentos!$L$4:$L$1048576,Lançamentos!$K$4:$K$1048576,Base!$A21,Lançamentos!$C$4:$C$1048576,Base!DM$3,Lançamentos!$D$4:$D$1048576,Base!$DB$2)</f>
        <v>0</v>
      </c>
      <c r="DN21" s="19">
        <f t="shared" si="23"/>
        <v>0</v>
      </c>
      <c r="DO21" s="18">
        <f>SUMIFS(Lançamentos!$L$4:$L$1048576,Lançamentos!$K$4:$K$1048576,Base!$A21,Lançamentos!$C$4:$C$1048576,Base!DO$3,Lançamentos!$D$4:$D$1048576,Base!$DO$2)</f>
        <v>0</v>
      </c>
      <c r="DP21" s="18">
        <f>SUMIFS(Lançamentos!$L$4:$L$1048576,Lançamentos!$K$4:$K$1048576,Base!$A21,Lançamentos!$C$4:$C$1048576,Base!DP$3,Lançamentos!$D$4:$D$1048576,Base!$DO$2)</f>
        <v>0</v>
      </c>
      <c r="DQ21" s="18">
        <f>SUMIFS(Lançamentos!$L$4:$L$1048576,Lançamentos!$K$4:$K$1048576,Base!$A21,Lançamentos!$C$4:$C$1048576,Base!DQ$3,Lançamentos!$D$4:$D$1048576,Base!$DO$2)</f>
        <v>0</v>
      </c>
      <c r="DR21" s="18">
        <f>SUMIFS(Lançamentos!$L$4:$L$1048576,Lançamentos!$K$4:$K$1048576,Base!$A21,Lançamentos!$C$4:$C$1048576,Base!DR$3,Lançamentos!$D$4:$D$1048576,Base!$DO$2)</f>
        <v>0</v>
      </c>
      <c r="DS21" s="18">
        <f>SUMIFS(Lançamentos!$L$4:$L$1048576,Lançamentos!$K$4:$K$1048576,Base!$A21,Lançamentos!$C$4:$C$1048576,Base!DS$3,Lançamentos!$D$4:$D$1048576,Base!$DO$2)</f>
        <v>0</v>
      </c>
      <c r="DT21" s="18">
        <f>SUMIFS(Lançamentos!$L$4:$L$1048576,Lançamentos!$K$4:$K$1048576,Base!$A21,Lançamentos!$C$4:$C$1048576,Base!DT$3,Lançamentos!$D$4:$D$1048576,Base!$DO$2)</f>
        <v>0</v>
      </c>
      <c r="DU21" s="18">
        <f>SUMIFS(Lançamentos!$L$4:$L$1048576,Lançamentos!$K$4:$K$1048576,Base!$A21,Lançamentos!$C$4:$C$1048576,Base!DU$3,Lançamentos!$D$4:$D$1048576,Base!$DO$2)</f>
        <v>0</v>
      </c>
      <c r="DV21" s="18">
        <f>SUMIFS(Lançamentos!$L$4:$L$1048576,Lançamentos!$K$4:$K$1048576,Base!$A21,Lançamentos!$C$4:$C$1048576,Base!DV$3,Lançamentos!$D$4:$D$1048576,Base!$DO$2)</f>
        <v>0</v>
      </c>
      <c r="DW21" s="18">
        <f>SUMIFS(Lançamentos!$L$4:$L$1048576,Lançamentos!$K$4:$K$1048576,Base!$A21,Lançamentos!$C$4:$C$1048576,Base!DW$3,Lançamentos!$D$4:$D$1048576,Base!$DO$2)</f>
        <v>0</v>
      </c>
      <c r="DX21" s="18">
        <f>SUMIFS(Lançamentos!$L$4:$L$1048576,Lançamentos!$K$4:$K$1048576,Base!$A21,Lançamentos!$C$4:$C$1048576,Base!DX$3,Lançamentos!$D$4:$D$1048576,Base!$DO$2)</f>
        <v>0</v>
      </c>
      <c r="DY21" s="18">
        <f>SUMIFS(Lançamentos!$L$4:$L$1048576,Lançamentos!$K$4:$K$1048576,Base!$A21,Lançamentos!$C$4:$C$1048576,Base!DY$3,Lançamentos!$D$4:$D$1048576,Base!$DO$2)</f>
        <v>0</v>
      </c>
      <c r="DZ21" s="18">
        <f>SUMIFS(Lançamentos!$L$4:$L$1048576,Lançamentos!$K$4:$K$1048576,Base!$A21,Lançamentos!$C$4:$C$1048576,Base!DZ$3,Lançamentos!$D$4:$D$1048576,Base!$DO$2)</f>
        <v>0</v>
      </c>
      <c r="EA21" s="19">
        <f t="shared" si="24"/>
        <v>0</v>
      </c>
      <c r="EB21" s="18">
        <f>SUMIFS(Lançamentos!$L$4:$L$1048576,Lançamentos!$K$4:$K$1048576,Base!$A21,Lançamentos!$C$4:$C$1048576,Base!EB$3,Lançamentos!$D$4:$D$1048576,Base!$EB$2)</f>
        <v>0</v>
      </c>
      <c r="EC21" s="18">
        <f>SUMIFS(Lançamentos!$L$4:$L$1048576,Lançamentos!$K$4:$K$1048576,Base!$A21,Lançamentos!$C$4:$C$1048576,Base!EC$3,Lançamentos!$D$4:$D$1048576,Base!$EB$2)</f>
        <v>0</v>
      </c>
      <c r="ED21" s="18">
        <f>SUMIFS(Lançamentos!$L$4:$L$1048576,Lançamentos!$K$4:$K$1048576,Base!$A21,Lançamentos!$C$4:$C$1048576,Base!ED$3,Lançamentos!$D$4:$D$1048576,Base!$EB$2)</f>
        <v>0</v>
      </c>
      <c r="EE21" s="18">
        <f>SUMIFS(Lançamentos!$L$4:$L$1048576,Lançamentos!$K$4:$K$1048576,Base!$A21,Lançamentos!$C$4:$C$1048576,Base!EE$3,Lançamentos!$D$4:$D$1048576,Base!$EB$2)</f>
        <v>0</v>
      </c>
      <c r="EF21" s="18">
        <f>SUMIFS(Lançamentos!$L$4:$L$1048576,Lançamentos!$K$4:$K$1048576,Base!$A21,Lançamentos!$C$4:$C$1048576,Base!EF$3,Lançamentos!$D$4:$D$1048576,Base!$EB$2)</f>
        <v>0</v>
      </c>
      <c r="EG21" s="18">
        <f>SUMIFS(Lançamentos!$L$4:$L$1048576,Lançamentos!$K$4:$K$1048576,Base!$A21,Lançamentos!$C$4:$C$1048576,Base!EG$3,Lançamentos!$D$4:$D$1048576,Base!$EB$2)</f>
        <v>0</v>
      </c>
      <c r="EH21" s="18">
        <f>SUMIFS(Lançamentos!$L$4:$L$1048576,Lançamentos!$K$4:$K$1048576,Base!$A21,Lançamentos!$C$4:$C$1048576,Base!EH$3,Lançamentos!$D$4:$D$1048576,Base!$EB$2)</f>
        <v>0</v>
      </c>
      <c r="EI21" s="18">
        <f>SUMIFS(Lançamentos!$L$4:$L$1048576,Lançamentos!$K$4:$K$1048576,Base!$A21,Lançamentos!$C$4:$C$1048576,Base!EI$3,Lançamentos!$D$4:$D$1048576,Base!$EB$2)</f>
        <v>0</v>
      </c>
      <c r="EJ21" s="18">
        <f>SUMIFS(Lançamentos!$L$4:$L$1048576,Lançamentos!$K$4:$K$1048576,Base!$A21,Lançamentos!$C$4:$C$1048576,Base!EJ$3,Lançamentos!$D$4:$D$1048576,Base!$EB$2)</f>
        <v>0</v>
      </c>
      <c r="EK21" s="18">
        <f>SUMIFS(Lançamentos!$L$4:$L$1048576,Lançamentos!$K$4:$K$1048576,Base!$A21,Lançamentos!$C$4:$C$1048576,Base!EK$3,Lançamentos!$D$4:$D$1048576,Base!$EB$2)</f>
        <v>0</v>
      </c>
      <c r="EL21" s="18">
        <f>SUMIFS(Lançamentos!$L$4:$L$1048576,Lançamentos!$K$4:$K$1048576,Base!$A21,Lançamentos!$C$4:$C$1048576,Base!EL$3,Lançamentos!$D$4:$D$1048576,Base!$EB$2)</f>
        <v>0</v>
      </c>
      <c r="EM21" s="18">
        <f>SUMIFS(Lançamentos!$L$4:$L$1048576,Lançamentos!$K$4:$K$1048576,Base!$A21,Lançamentos!$C$4:$C$1048576,Base!EM$3,Lançamentos!$D$4:$D$1048576,Base!$EB$2)</f>
        <v>0</v>
      </c>
      <c r="EN21" s="19">
        <f t="shared" si="25"/>
        <v>0</v>
      </c>
      <c r="EO21" s="18">
        <f>SUMIFS(Lançamentos!$L$4:$L$1048576,Lançamentos!$K$4:$K$1048576,Base!$A21,Lançamentos!$C$4:$C$1048576,Base!EO$3,Lançamentos!$D$4:$D$1048576,Base!$EO$2)</f>
        <v>0</v>
      </c>
      <c r="EP21" s="18">
        <f>SUMIFS(Lançamentos!$L$4:$L$1048576,Lançamentos!$K$4:$K$1048576,Base!$A21,Lançamentos!$C$4:$C$1048576,Base!EP$3,Lançamentos!$D$4:$D$1048576,Base!$EO$2)</f>
        <v>0</v>
      </c>
      <c r="EQ21" s="18">
        <f>SUMIFS(Lançamentos!$L$4:$L$1048576,Lançamentos!$K$4:$K$1048576,Base!$A21,Lançamentos!$C$4:$C$1048576,Base!EQ$3,Lançamentos!$D$4:$D$1048576,Base!$EO$2)</f>
        <v>0</v>
      </c>
      <c r="ER21" s="18">
        <f>SUMIFS(Lançamentos!$L$4:$L$1048576,Lançamentos!$K$4:$K$1048576,Base!$A21,Lançamentos!$C$4:$C$1048576,Base!ER$3,Lançamentos!$D$4:$D$1048576,Base!$EO$2)</f>
        <v>0</v>
      </c>
      <c r="ES21" s="18">
        <f>SUMIFS(Lançamentos!$L$4:$L$1048576,Lançamentos!$K$4:$K$1048576,Base!$A21,Lançamentos!$C$4:$C$1048576,Base!ES$3,Lançamentos!$D$4:$D$1048576,Base!$EO$2)</f>
        <v>0</v>
      </c>
      <c r="ET21" s="18">
        <f>SUMIFS(Lançamentos!$L$4:$L$1048576,Lançamentos!$K$4:$K$1048576,Base!$A21,Lançamentos!$C$4:$C$1048576,Base!ET$3,Lançamentos!$D$4:$D$1048576,Base!$EO$2)</f>
        <v>0</v>
      </c>
      <c r="EU21" s="18">
        <f>SUMIFS(Lançamentos!$L$4:$L$1048576,Lançamentos!$K$4:$K$1048576,Base!$A21,Lançamentos!$C$4:$C$1048576,Base!EU$3,Lançamentos!$D$4:$D$1048576,Base!$EO$2)</f>
        <v>0</v>
      </c>
      <c r="EV21" s="18">
        <f>SUMIFS(Lançamentos!$L$4:$L$1048576,Lançamentos!$K$4:$K$1048576,Base!$A21,Lançamentos!$C$4:$C$1048576,Base!EV$3,Lançamentos!$D$4:$D$1048576,Base!$EO$2)</f>
        <v>0</v>
      </c>
      <c r="EW21" s="18">
        <f>SUMIFS(Lançamentos!$L$4:$L$1048576,Lançamentos!$K$4:$K$1048576,Base!$A21,Lançamentos!$C$4:$C$1048576,Base!EW$3,Lançamentos!$D$4:$D$1048576,Base!$EO$2)</f>
        <v>0</v>
      </c>
      <c r="EX21" s="18">
        <f>SUMIFS(Lançamentos!$L$4:$L$1048576,Lançamentos!$K$4:$K$1048576,Base!$A21,Lançamentos!$C$4:$C$1048576,Base!EX$3,Lançamentos!$D$4:$D$1048576,Base!$EO$2)</f>
        <v>0</v>
      </c>
      <c r="EY21" s="18">
        <f>SUMIFS(Lançamentos!$L$4:$L$1048576,Lançamentos!$K$4:$K$1048576,Base!$A21,Lançamentos!$C$4:$C$1048576,Base!EY$3,Lançamentos!$D$4:$D$1048576,Base!$EO$2)</f>
        <v>0</v>
      </c>
      <c r="EZ21" s="18">
        <f>SUMIFS(Lançamentos!$L$4:$L$1048576,Lançamentos!$K$4:$K$1048576,Base!$A21,Lançamentos!$C$4:$C$1048576,Base!EZ$3,Lançamentos!$D$4:$D$1048576,Base!$EO$2)</f>
        <v>0</v>
      </c>
      <c r="FA21" s="19">
        <f t="shared" si="26"/>
        <v>0</v>
      </c>
      <c r="FB21" s="18">
        <f>SUMIFS(Lançamentos!$L$4:$L$1048576,Lançamentos!$K$4:$K$1048576,Base!$A21,Lançamentos!$C$4:$C$1048576,Base!FB$3,Lançamentos!$D$4:$D$1048576,Base!$FB$2)</f>
        <v>0</v>
      </c>
      <c r="FC21" s="18">
        <f>SUMIFS(Lançamentos!$L$4:$L$1048576,Lançamentos!$K$4:$K$1048576,Base!$A21,Lançamentos!$C$4:$C$1048576,Base!FC$3,Lançamentos!$D$4:$D$1048576,Base!$FB$2)</f>
        <v>0</v>
      </c>
      <c r="FD21" s="18">
        <f>SUMIFS(Lançamentos!$L$4:$L$1048576,Lançamentos!$K$4:$K$1048576,Base!$A21,Lançamentos!$C$4:$C$1048576,Base!FD$3,Lançamentos!$D$4:$D$1048576,Base!$FB$2)</f>
        <v>0</v>
      </c>
      <c r="FE21" s="18">
        <f>SUMIFS(Lançamentos!$L$4:$L$1048576,Lançamentos!$K$4:$K$1048576,Base!$A21,Lançamentos!$C$4:$C$1048576,Base!FE$3,Lançamentos!$D$4:$D$1048576,Base!$FB$2)</f>
        <v>0</v>
      </c>
      <c r="FF21" s="18">
        <f>SUMIFS(Lançamentos!$L$4:$L$1048576,Lançamentos!$K$4:$K$1048576,Base!$A21,Lançamentos!$C$4:$C$1048576,Base!FF$3,Lançamentos!$D$4:$D$1048576,Base!$FB$2)</f>
        <v>0</v>
      </c>
      <c r="FG21" s="18">
        <f>SUMIFS(Lançamentos!$L$4:$L$1048576,Lançamentos!$K$4:$K$1048576,Base!$A21,Lançamentos!$C$4:$C$1048576,Base!FG$3,Lançamentos!$D$4:$D$1048576,Base!$FB$2)</f>
        <v>0</v>
      </c>
      <c r="FH21" s="18">
        <f>SUMIFS(Lançamentos!$L$4:$L$1048576,Lançamentos!$K$4:$K$1048576,Base!$A21,Lançamentos!$C$4:$C$1048576,Base!FH$3,Lançamentos!$D$4:$D$1048576,Base!$FB$2)</f>
        <v>0</v>
      </c>
      <c r="FI21" s="18">
        <f>SUMIFS(Lançamentos!$L$4:$L$1048576,Lançamentos!$K$4:$K$1048576,Base!$A21,Lançamentos!$C$4:$C$1048576,Base!FI$3,Lançamentos!$D$4:$D$1048576,Base!$FB$2)</f>
        <v>0</v>
      </c>
      <c r="FJ21" s="18">
        <f>SUMIFS(Lançamentos!$L$4:$L$1048576,Lançamentos!$K$4:$K$1048576,Base!$A21,Lançamentos!$C$4:$C$1048576,Base!FJ$3,Lançamentos!$D$4:$D$1048576,Base!$FB$2)</f>
        <v>0</v>
      </c>
      <c r="FK21" s="18">
        <f>SUMIFS(Lançamentos!$L$4:$L$1048576,Lançamentos!$K$4:$K$1048576,Base!$A21,Lançamentos!$C$4:$C$1048576,Base!FK$3,Lançamentos!$D$4:$D$1048576,Base!$FB$2)</f>
        <v>0</v>
      </c>
      <c r="FL21" s="18">
        <f>SUMIFS(Lançamentos!$L$4:$L$1048576,Lançamentos!$K$4:$K$1048576,Base!$A21,Lançamentos!$C$4:$C$1048576,Base!FL$3,Lançamentos!$D$4:$D$1048576,Base!$FB$2)</f>
        <v>0</v>
      </c>
      <c r="FM21" s="18">
        <f>SUMIFS(Lançamentos!$L$4:$L$1048576,Lançamentos!$K$4:$K$1048576,Base!$A21,Lançamentos!$C$4:$C$1048576,Base!FM$3,Lançamentos!$D$4:$D$1048576,Base!$FB$2)</f>
        <v>0</v>
      </c>
      <c r="FN21" s="19">
        <f t="shared" si="27"/>
        <v>0</v>
      </c>
      <c r="FO21" s="18">
        <f>SUMIFS(Lançamentos!$L$4:$L$1048576,Lançamentos!$K$4:$K$1048576,Base!$A21,Lançamentos!$C$4:$C$1048576,Base!FO$3,Lançamentos!$D$4:$D$1048576,Base!$FO$2)</f>
        <v>0</v>
      </c>
      <c r="FP21" s="18">
        <f>SUMIFS(Lançamentos!$L$4:$L$1048576,Lançamentos!$K$4:$K$1048576,Base!$A21,Lançamentos!$C$4:$C$1048576,Base!FP$3,Lançamentos!$D$4:$D$1048576,Base!$FO$2)</f>
        <v>0</v>
      </c>
      <c r="FQ21" s="18">
        <f>SUMIFS(Lançamentos!$L$4:$L$1048576,Lançamentos!$K$4:$K$1048576,Base!$A21,Lançamentos!$C$4:$C$1048576,Base!FQ$3,Lançamentos!$D$4:$D$1048576,Base!$FO$2)</f>
        <v>0</v>
      </c>
      <c r="FR21" s="18">
        <f>SUMIFS(Lançamentos!$L$4:$L$1048576,Lançamentos!$K$4:$K$1048576,Base!$A21,Lançamentos!$C$4:$C$1048576,Base!FR$3,Lançamentos!$D$4:$D$1048576,Base!$FO$2)</f>
        <v>0</v>
      </c>
      <c r="FS21" s="18">
        <f>SUMIFS(Lançamentos!$L$4:$L$1048576,Lançamentos!$K$4:$K$1048576,Base!$A21,Lançamentos!$C$4:$C$1048576,Base!FS$3,Lançamentos!$D$4:$D$1048576,Base!$FO$2)</f>
        <v>0</v>
      </c>
      <c r="FT21" s="18">
        <f>SUMIFS(Lançamentos!$L$4:$L$1048576,Lançamentos!$K$4:$K$1048576,Base!$A21,Lançamentos!$C$4:$C$1048576,Base!FT$3,Lançamentos!$D$4:$D$1048576,Base!$FO$2)</f>
        <v>0</v>
      </c>
      <c r="FU21" s="18">
        <f>SUMIFS(Lançamentos!$L$4:$L$1048576,Lançamentos!$K$4:$K$1048576,Base!$A21,Lançamentos!$C$4:$C$1048576,Base!FU$3,Lançamentos!$D$4:$D$1048576,Base!$FO$2)</f>
        <v>0</v>
      </c>
      <c r="FV21" s="18">
        <f>SUMIFS(Lançamentos!$L$4:$L$1048576,Lançamentos!$K$4:$K$1048576,Base!$A21,Lançamentos!$C$4:$C$1048576,Base!FV$3,Lançamentos!$D$4:$D$1048576,Base!$FO$2)</f>
        <v>0</v>
      </c>
      <c r="FW21" s="18">
        <f>SUMIFS(Lançamentos!$L$4:$L$1048576,Lançamentos!$K$4:$K$1048576,Base!$A21,Lançamentos!$C$4:$C$1048576,Base!FW$3,Lançamentos!$D$4:$D$1048576,Base!$FO$2)</f>
        <v>0</v>
      </c>
      <c r="FX21" s="18">
        <f>SUMIFS(Lançamentos!$L$4:$L$1048576,Lançamentos!$K$4:$K$1048576,Base!$A21,Lançamentos!$C$4:$C$1048576,Base!FX$3,Lançamentos!$D$4:$D$1048576,Base!$FO$2)</f>
        <v>0</v>
      </c>
      <c r="FY21" s="18">
        <f>SUMIFS(Lançamentos!$L$4:$L$1048576,Lançamentos!$K$4:$K$1048576,Base!$A21,Lançamentos!$C$4:$C$1048576,Base!FY$3,Lançamentos!$D$4:$D$1048576,Base!$FO$2)</f>
        <v>0</v>
      </c>
      <c r="FZ21" s="18">
        <f>SUMIFS(Lançamentos!$L$4:$L$1048576,Lançamentos!$K$4:$K$1048576,Base!$A21,Lançamentos!$C$4:$C$1048576,Base!FZ$3,Lançamentos!$D$4:$D$1048576,Base!$FO$2)</f>
        <v>0</v>
      </c>
      <c r="GA21" s="19">
        <f t="shared" si="28"/>
        <v>0</v>
      </c>
      <c r="GB21" s="18">
        <f>SUMIFS(Lançamentos!$L$4:$L$1048576,Lançamentos!$K$4:$K$1048576,Base!$A21,Lançamentos!$C$4:$C$1048576,Base!GB$3,Lançamentos!$D$4:$D$1048576,Base!$GB$2)</f>
        <v>0</v>
      </c>
      <c r="GC21" s="18">
        <f>SUMIFS(Lançamentos!$L$4:$L$1048576,Lançamentos!$K$4:$K$1048576,Base!$A21,Lançamentos!$C$4:$C$1048576,Base!GC$3,Lançamentos!$D$4:$D$1048576,Base!$GB$2)</f>
        <v>0</v>
      </c>
      <c r="GD21" s="18">
        <f>SUMIFS(Lançamentos!$L$4:$L$1048576,Lançamentos!$K$4:$K$1048576,Base!$A21,Lançamentos!$C$4:$C$1048576,Base!GD$3,Lançamentos!$D$4:$D$1048576,Base!$GB$2)</f>
        <v>0</v>
      </c>
      <c r="GE21" s="18">
        <f>SUMIFS(Lançamentos!$L$4:$L$1048576,Lançamentos!$K$4:$K$1048576,Base!$A21,Lançamentos!$C$4:$C$1048576,Base!GE$3,Lançamentos!$D$4:$D$1048576,Base!$GB$2)</f>
        <v>0</v>
      </c>
      <c r="GF21" s="18">
        <f>SUMIFS(Lançamentos!$L$4:$L$1048576,Lançamentos!$K$4:$K$1048576,Base!$A21,Lançamentos!$C$4:$C$1048576,Base!GF$3,Lançamentos!$D$4:$D$1048576,Base!$GB$2)</f>
        <v>0</v>
      </c>
      <c r="GG21" s="18">
        <f>SUMIFS(Lançamentos!$L$4:$L$1048576,Lançamentos!$K$4:$K$1048576,Base!$A21,Lançamentos!$C$4:$C$1048576,Base!GG$3,Lançamentos!$D$4:$D$1048576,Base!$GB$2)</f>
        <v>0</v>
      </c>
      <c r="GH21" s="18">
        <f>SUMIFS(Lançamentos!$L$4:$L$1048576,Lançamentos!$K$4:$K$1048576,Base!$A21,Lançamentos!$C$4:$C$1048576,Base!GH$3,Lançamentos!$D$4:$D$1048576,Base!$GB$2)</f>
        <v>0</v>
      </c>
      <c r="GI21" s="18">
        <f>SUMIFS(Lançamentos!$L$4:$L$1048576,Lançamentos!$K$4:$K$1048576,Base!$A21,Lançamentos!$C$4:$C$1048576,Base!GI$3,Lançamentos!$D$4:$D$1048576,Base!$GB$2)</f>
        <v>0</v>
      </c>
      <c r="GJ21" s="18">
        <f>SUMIFS(Lançamentos!$L$4:$L$1048576,Lançamentos!$K$4:$K$1048576,Base!$A21,Lançamentos!$C$4:$C$1048576,Base!GJ$3,Lançamentos!$D$4:$D$1048576,Base!$GB$2)</f>
        <v>0</v>
      </c>
      <c r="GK21" s="18">
        <f>SUMIFS(Lançamentos!$L$4:$L$1048576,Lançamentos!$K$4:$K$1048576,Base!$A21,Lançamentos!$C$4:$C$1048576,Base!GK$3,Lançamentos!$D$4:$D$1048576,Base!$GB$2)</f>
        <v>0</v>
      </c>
      <c r="GL21" s="18">
        <f>SUMIFS(Lançamentos!$L$4:$L$1048576,Lançamentos!$K$4:$K$1048576,Base!$A21,Lançamentos!$C$4:$C$1048576,Base!GL$3,Lançamentos!$D$4:$D$1048576,Base!$GB$2)</f>
        <v>0</v>
      </c>
      <c r="GM21" s="18">
        <f>SUMIFS(Lançamentos!$L$4:$L$1048576,Lançamentos!$K$4:$K$1048576,Base!$A21,Lançamentos!$C$4:$C$1048576,Base!GM$3,Lançamentos!$D$4:$D$1048576,Base!$GB$2)</f>
        <v>0</v>
      </c>
      <c r="GN21" s="19">
        <f t="shared" si="29"/>
        <v>0</v>
      </c>
    </row>
    <row r="22" spans="1:198">
      <c r="A22" s="17" t="str">
        <f>IF(Lançamentos!A21="","",Lançamentos!A21)</f>
        <v>Cursos e Treinamentos</v>
      </c>
      <c r="B22" s="18">
        <f>SUMIFS(Lançamentos!$L$4:$L$1048576,Lançamentos!$K$4:$K$1048576,Base!$A22,Lançamentos!$C$4:$C$1048576,Base!B$3,Lançamentos!$D$4:$D$1048576,Base!$B$2)</f>
        <v>0</v>
      </c>
      <c r="C22" s="18">
        <f>SUMIFS(Lançamentos!$L$4:$L$1048576,Lançamentos!$K$4:$K$1048576,Base!$A22,Lançamentos!$C$4:$C$1048576,Base!C$3,Lançamentos!$D$4:$D$1048576,Base!$B$2)</f>
        <v>0</v>
      </c>
      <c r="D22" s="18">
        <f>SUMIFS(Lançamentos!$L$4:$L$1048576,Lançamentos!$K$4:$K$1048576,Base!$A22,Lançamentos!$C$4:$C$1048576,Base!D$3,Lançamentos!$D$4:$D$1048576,Base!$B$2)</f>
        <v>0</v>
      </c>
      <c r="E22" s="18">
        <f>SUMIFS(Lançamentos!$L$4:$L$1048576,Lançamentos!$K$4:$K$1048576,Base!$A22,Lançamentos!$C$4:$C$1048576,Base!E$3,Lançamentos!$D$4:$D$1048576,Base!$B$2)</f>
        <v>0</v>
      </c>
      <c r="F22" s="18">
        <f>SUMIFS(Lançamentos!$L$4:$L$1048576,Lançamentos!$K$4:$K$1048576,Base!$A22,Lançamentos!$C$4:$C$1048576,Base!F$3,Lançamentos!$D$4:$D$1048576,Base!$B$2)</f>
        <v>0</v>
      </c>
      <c r="G22" s="18">
        <f>SUMIFS(Lançamentos!$L$4:$L$1048576,Lançamentos!$K$4:$K$1048576,Base!$A22,Lançamentos!$C$4:$C$1048576,Base!G$3,Lançamentos!$D$4:$D$1048576,Base!$B$2)</f>
        <v>0</v>
      </c>
      <c r="H22" s="18">
        <f>SUMIFS(Lançamentos!$L$4:$L$1048576,Lançamentos!$K$4:$K$1048576,Base!$A22,Lançamentos!$C$4:$C$1048576,Base!H$3,Lançamentos!$D$4:$D$1048576,Base!$B$2)</f>
        <v>0</v>
      </c>
      <c r="I22" s="18">
        <f>SUMIFS(Lançamentos!$L$4:$L$1048576,Lançamentos!$K$4:$K$1048576,Base!$A22,Lançamentos!$C$4:$C$1048576,Base!I$3,Lançamentos!$D$4:$D$1048576,Base!$B$2)</f>
        <v>0</v>
      </c>
      <c r="J22" s="18">
        <f>SUMIFS(Lançamentos!$L$4:$L$1048576,Lançamentos!$K$4:$K$1048576,Base!$A22,Lançamentos!$C$4:$C$1048576,Base!J$3,Lançamentos!$D$4:$D$1048576,Base!$B$2)</f>
        <v>0</v>
      </c>
      <c r="K22" s="18">
        <f>SUMIFS(Lançamentos!$L$4:$L$1048576,Lançamentos!$K$4:$K$1048576,Base!$A22,Lançamentos!$C$4:$C$1048576,Base!K$3,Lançamentos!$D$4:$D$1048576,Base!$B$2)</f>
        <v>0</v>
      </c>
      <c r="L22" s="18">
        <f>SUMIFS(Lançamentos!$L$4:$L$1048576,Lançamentos!$K$4:$K$1048576,Base!$A22,Lançamentos!$C$4:$C$1048576,Base!L$3,Lançamentos!$D$4:$D$1048576,Base!$B$2)</f>
        <v>0</v>
      </c>
      <c r="M22" s="18">
        <f>SUMIFS(Lançamentos!$L$4:$L$1048576,Lançamentos!$K$4:$K$1048576,Base!$A22,Lançamentos!$C$4:$C$1048576,Base!M$3,Lançamentos!$D$4:$D$1048576,Base!$B$2)</f>
        <v>0</v>
      </c>
      <c r="N22" s="19">
        <f t="shared" si="15"/>
        <v>0</v>
      </c>
      <c r="O22" s="18">
        <f>SUMIFS(Lançamentos!$L$4:$L$1048576,Lançamentos!$K$4:$K$1048576,Base!$A22,Lançamentos!$C$4:$C$1048576,Base!O$3,Lançamentos!$D$4:$D$1048576,Base!$O$2)</f>
        <v>0</v>
      </c>
      <c r="P22" s="18">
        <f>SUMIFS(Lançamentos!$L$4:$L$1048576,Lançamentos!$K$4:$K$1048576,Base!$A22,Lançamentos!$C$4:$C$1048576,Base!P$3,Lançamentos!$D$4:$D$1048576,Base!$O$2)</f>
        <v>0</v>
      </c>
      <c r="Q22" s="18">
        <f>SUMIFS(Lançamentos!$L$4:$L$1048576,Lançamentos!$K$4:$K$1048576,Base!$A22,Lançamentos!$C$4:$C$1048576,Base!Q$3,Lançamentos!$D$4:$D$1048576,Base!$O$2)</f>
        <v>0</v>
      </c>
      <c r="R22" s="18">
        <f>SUMIFS(Lançamentos!$L$4:$L$1048576,Lançamentos!$K$4:$K$1048576,Base!$A22,Lançamentos!$C$4:$C$1048576,Base!R$3,Lançamentos!$D$4:$D$1048576,Base!$O$2)</f>
        <v>0</v>
      </c>
      <c r="S22" s="18">
        <f>SUMIFS(Lançamentos!$L$4:$L$1048576,Lançamentos!$K$4:$K$1048576,Base!$A22,Lançamentos!$C$4:$C$1048576,Base!S$3,Lançamentos!$D$4:$D$1048576,Base!$O$2)</f>
        <v>0</v>
      </c>
      <c r="T22" s="18">
        <f>SUMIFS(Lançamentos!$L$4:$L$1048576,Lançamentos!$K$4:$K$1048576,Base!$A22,Lançamentos!$C$4:$C$1048576,Base!T$3,Lançamentos!$D$4:$D$1048576,Base!$O$2)</f>
        <v>0</v>
      </c>
      <c r="U22" s="18">
        <f>SUMIFS(Lançamentos!$L$4:$L$1048576,Lançamentos!$K$4:$K$1048576,Base!$A22,Lançamentos!$C$4:$C$1048576,Base!U$3,Lançamentos!$D$4:$D$1048576,Base!$O$2)</f>
        <v>0</v>
      </c>
      <c r="V22" s="18">
        <f>SUMIFS(Lançamentos!$L$4:$L$1048576,Lançamentos!$K$4:$K$1048576,Base!$A22,Lançamentos!$C$4:$C$1048576,Base!V$3,Lançamentos!$D$4:$D$1048576,Base!$O$2)</f>
        <v>0</v>
      </c>
      <c r="W22" s="18">
        <f>SUMIFS(Lançamentos!$L$4:$L$1048576,Lançamentos!$K$4:$K$1048576,Base!$A22,Lançamentos!$C$4:$C$1048576,Base!W$3,Lançamentos!$D$4:$D$1048576,Base!$O$2)</f>
        <v>0</v>
      </c>
      <c r="X22" s="18">
        <f>SUMIFS(Lançamentos!$L$4:$L$1048576,Lançamentos!$K$4:$K$1048576,Base!$A22,Lançamentos!$C$4:$C$1048576,Base!X$3,Lançamentos!$D$4:$D$1048576,Base!$O$2)</f>
        <v>0</v>
      </c>
      <c r="Y22" s="18">
        <f>SUMIFS(Lançamentos!$L$4:$L$1048576,Lançamentos!$K$4:$K$1048576,Base!$A22,Lançamentos!$C$4:$C$1048576,Base!Y$3,Lançamentos!$D$4:$D$1048576,Base!$O$2)</f>
        <v>0</v>
      </c>
      <c r="Z22" s="18">
        <f>SUMIFS(Lançamentos!$L$4:$L$1048576,Lançamentos!$K$4:$K$1048576,Base!$A22,Lançamentos!$C$4:$C$1048576,Base!Z$3,Lançamentos!$D$4:$D$1048576,Base!$O$2)</f>
        <v>0</v>
      </c>
      <c r="AA22" s="19">
        <f t="shared" si="16"/>
        <v>0</v>
      </c>
      <c r="AB22" s="18">
        <f>SUMIFS(Lançamentos!$L$4:$L$1048576,Lançamentos!$K$4:$K$1048576,Base!$A22,Lançamentos!$C$4:$C$1048576,Base!AB$3,Lançamentos!$D$4:$D$1048576,Base!$AB$2)</f>
        <v>0</v>
      </c>
      <c r="AC22" s="18">
        <f>SUMIFS(Lançamentos!$L$4:$L$1048576,Lançamentos!$K$4:$K$1048576,Base!$A22,Lançamentos!$C$4:$C$1048576,Base!AC$3,Lançamentos!$D$4:$D$1048576,Base!$AB$2)</f>
        <v>0</v>
      </c>
      <c r="AD22" s="18">
        <f>SUMIFS(Lançamentos!$L$4:$L$1048576,Lançamentos!$K$4:$K$1048576,Base!$A22,Lançamentos!$C$4:$C$1048576,Base!AD$3,Lançamentos!$D$4:$D$1048576,Base!$AB$2)</f>
        <v>0</v>
      </c>
      <c r="AE22" s="18">
        <f>SUMIFS(Lançamentos!$L$4:$L$1048576,Lançamentos!$K$4:$K$1048576,Base!$A22,Lançamentos!$C$4:$C$1048576,Base!AE$3,Lançamentos!$D$4:$D$1048576,Base!$AB$2)</f>
        <v>0</v>
      </c>
      <c r="AF22" s="18">
        <f>SUMIFS(Lançamentos!$L$4:$L$1048576,Lançamentos!$K$4:$K$1048576,Base!$A22,Lançamentos!$C$4:$C$1048576,Base!AF$3,Lançamentos!$D$4:$D$1048576,Base!$AB$2)</f>
        <v>0</v>
      </c>
      <c r="AG22" s="18">
        <f>SUMIFS(Lançamentos!$L$4:$L$1048576,Lançamentos!$K$4:$K$1048576,Base!$A22,Lançamentos!$C$4:$C$1048576,Base!AG$3,Lançamentos!$D$4:$D$1048576,Base!$AB$2)</f>
        <v>0</v>
      </c>
      <c r="AH22" s="18">
        <f>SUMIFS(Lançamentos!$L$4:$L$1048576,Lançamentos!$K$4:$K$1048576,Base!$A22,Lançamentos!$C$4:$C$1048576,Base!AH$3,Lançamentos!$D$4:$D$1048576,Base!$AB$2)</f>
        <v>0</v>
      </c>
      <c r="AI22" s="18">
        <f>SUMIFS(Lançamentos!$L$4:$L$1048576,Lançamentos!$K$4:$K$1048576,Base!$A22,Lançamentos!$C$4:$C$1048576,Base!AI$3,Lançamentos!$D$4:$D$1048576,Base!$AB$2)</f>
        <v>0</v>
      </c>
      <c r="AJ22" s="18">
        <f>SUMIFS(Lançamentos!$L$4:$L$1048576,Lançamentos!$K$4:$K$1048576,Base!$A22,Lançamentos!$C$4:$C$1048576,Base!AJ$3,Lançamentos!$D$4:$D$1048576,Base!$AB$2)</f>
        <v>0</v>
      </c>
      <c r="AK22" s="18">
        <f>SUMIFS(Lançamentos!$L$4:$L$1048576,Lançamentos!$K$4:$K$1048576,Base!$A22,Lançamentos!$C$4:$C$1048576,Base!AK$3,Lançamentos!$D$4:$D$1048576,Base!$AB$2)</f>
        <v>0</v>
      </c>
      <c r="AL22" s="18">
        <f>SUMIFS(Lançamentos!$L$4:$L$1048576,Lançamentos!$K$4:$K$1048576,Base!$A22,Lançamentos!$C$4:$C$1048576,Base!AL$3,Lançamentos!$D$4:$D$1048576,Base!$AB$2)</f>
        <v>0</v>
      </c>
      <c r="AM22" s="18">
        <f>SUMIFS(Lançamentos!$L$4:$L$1048576,Lançamentos!$K$4:$K$1048576,Base!$A22,Lançamentos!$C$4:$C$1048576,Base!AM$3,Lançamentos!$D$4:$D$1048576,Base!$AB$2)</f>
        <v>0</v>
      </c>
      <c r="AN22" s="19">
        <f t="shared" si="17"/>
        <v>0</v>
      </c>
      <c r="AO22" s="18">
        <f>SUMIFS(Lançamentos!$L$4:$L$1048576,Lançamentos!$K$4:$K$1048576,Base!$A22,Lançamentos!$C$4:$C$1048576,Base!AO$3,Lançamentos!$D$4:$D$1048576,Base!$AO$2)</f>
        <v>0</v>
      </c>
      <c r="AP22" s="18">
        <f>SUMIFS(Lançamentos!$L$4:$L$1048576,Lançamentos!$K$4:$K$1048576,Base!$A22,Lançamentos!$C$4:$C$1048576,Base!AP$3,Lançamentos!$D$4:$D$1048576,Base!$AO$2)</f>
        <v>0</v>
      </c>
      <c r="AQ22" s="18">
        <f>SUMIFS(Lançamentos!$L$4:$L$1048576,Lançamentos!$K$4:$K$1048576,Base!$A22,Lançamentos!$C$4:$C$1048576,Base!AQ$3,Lançamentos!$D$4:$D$1048576,Base!$AO$2)</f>
        <v>0</v>
      </c>
      <c r="AR22" s="18">
        <f>SUMIFS(Lançamentos!$L$4:$L$1048576,Lançamentos!$K$4:$K$1048576,Base!$A22,Lançamentos!$C$4:$C$1048576,Base!AR$3,Lançamentos!$D$4:$D$1048576,Base!$AO$2)</f>
        <v>0</v>
      </c>
      <c r="AS22" s="18">
        <f>SUMIFS(Lançamentos!$L$4:$L$1048576,Lançamentos!$K$4:$K$1048576,Base!$A22,Lançamentos!$C$4:$C$1048576,Base!AS$3,Lançamentos!$D$4:$D$1048576,Base!$AO$2)</f>
        <v>0</v>
      </c>
      <c r="AT22" s="18">
        <f>SUMIFS(Lançamentos!$L$4:$L$1048576,Lançamentos!$K$4:$K$1048576,Base!$A22,Lançamentos!$C$4:$C$1048576,Base!AT$3,Lançamentos!$D$4:$D$1048576,Base!$AO$2)</f>
        <v>0</v>
      </c>
      <c r="AU22" s="18">
        <f>SUMIFS(Lançamentos!$L$4:$L$1048576,Lançamentos!$K$4:$K$1048576,Base!$A22,Lançamentos!$C$4:$C$1048576,Base!AU$3,Lançamentos!$D$4:$D$1048576,Base!$AO$2)</f>
        <v>0</v>
      </c>
      <c r="AV22" s="18">
        <f>SUMIFS(Lançamentos!$L$4:$L$1048576,Lançamentos!$K$4:$K$1048576,Base!$A22,Lançamentos!$C$4:$C$1048576,Base!AV$3,Lançamentos!$D$4:$D$1048576,Base!$AO$2)</f>
        <v>0</v>
      </c>
      <c r="AW22" s="18">
        <f>SUMIFS(Lançamentos!$L$4:$L$1048576,Lançamentos!$K$4:$K$1048576,Base!$A22,Lançamentos!$C$4:$C$1048576,Base!AW$3,Lançamentos!$D$4:$D$1048576,Base!$AO$2)</f>
        <v>0</v>
      </c>
      <c r="AX22" s="18">
        <f>SUMIFS(Lançamentos!$L$4:$L$1048576,Lançamentos!$K$4:$K$1048576,Base!$A22,Lançamentos!$C$4:$C$1048576,Base!AX$3,Lançamentos!$D$4:$D$1048576,Base!$AO$2)</f>
        <v>0</v>
      </c>
      <c r="AY22" s="18">
        <f>SUMIFS(Lançamentos!$L$4:$L$1048576,Lançamentos!$K$4:$K$1048576,Base!$A22,Lançamentos!$C$4:$C$1048576,Base!AY$3,Lançamentos!$D$4:$D$1048576,Base!$AO$2)</f>
        <v>0</v>
      </c>
      <c r="AZ22" s="18">
        <f>SUMIFS(Lançamentos!$L$4:$L$1048576,Lançamentos!$K$4:$K$1048576,Base!$A22,Lançamentos!$C$4:$C$1048576,Base!AZ$3,Lançamentos!$D$4:$D$1048576,Base!$AO$2)</f>
        <v>0</v>
      </c>
      <c r="BA22" s="19">
        <f t="shared" si="18"/>
        <v>0</v>
      </c>
      <c r="BB22" s="18">
        <f>SUMIFS(Lançamentos!$L$4:$L$1048576,Lançamentos!$K$4:$K$1048576,Base!$A22,Lançamentos!$C$4:$C$1048576,Base!BB$3,Lançamentos!$D$4:$D$1048576,Base!$BB$2)</f>
        <v>0</v>
      </c>
      <c r="BC22" s="18">
        <f>SUMIFS(Lançamentos!$L$4:$L$1048576,Lançamentos!$K$4:$K$1048576,Base!$A22,Lançamentos!$C$4:$C$1048576,Base!BC$3,Lançamentos!$D$4:$D$1048576,Base!$BB$2)</f>
        <v>0</v>
      </c>
      <c r="BD22" s="18">
        <f>SUMIFS(Lançamentos!$L$4:$L$1048576,Lançamentos!$K$4:$K$1048576,Base!$A22,Lançamentos!$C$4:$C$1048576,Base!BD$3,Lançamentos!$D$4:$D$1048576,Base!$BB$2)</f>
        <v>0</v>
      </c>
      <c r="BE22" s="18">
        <f>SUMIFS(Lançamentos!$L$4:$L$1048576,Lançamentos!$K$4:$K$1048576,Base!$A22,Lançamentos!$C$4:$C$1048576,Base!BE$3,Lançamentos!$D$4:$D$1048576,Base!$BB$2)</f>
        <v>0</v>
      </c>
      <c r="BF22" s="18">
        <f>SUMIFS(Lançamentos!$L$4:$L$1048576,Lançamentos!$K$4:$K$1048576,Base!$A22,Lançamentos!$C$4:$C$1048576,Base!BF$3,Lançamentos!$D$4:$D$1048576,Base!$BB$2)</f>
        <v>0</v>
      </c>
      <c r="BG22" s="18">
        <f>SUMIFS(Lançamentos!$L$4:$L$1048576,Lançamentos!$K$4:$K$1048576,Base!$A22,Lançamentos!$C$4:$C$1048576,Base!BG$3,Lançamentos!$D$4:$D$1048576,Base!$BB$2)</f>
        <v>0</v>
      </c>
      <c r="BH22" s="18">
        <f>SUMIFS(Lançamentos!$L$4:$L$1048576,Lançamentos!$K$4:$K$1048576,Base!$A22,Lançamentos!$C$4:$C$1048576,Base!BH$3,Lançamentos!$D$4:$D$1048576,Base!$BB$2)</f>
        <v>0</v>
      </c>
      <c r="BI22" s="18">
        <f>SUMIFS(Lançamentos!$L$4:$L$1048576,Lançamentos!$K$4:$K$1048576,Base!$A22,Lançamentos!$C$4:$C$1048576,Base!BI$3,Lançamentos!$D$4:$D$1048576,Base!$BB$2)</f>
        <v>0</v>
      </c>
      <c r="BJ22" s="18">
        <f>SUMIFS(Lançamentos!$L$4:$L$1048576,Lançamentos!$K$4:$K$1048576,Base!$A22,Lançamentos!$C$4:$C$1048576,Base!BJ$3,Lançamentos!$D$4:$D$1048576,Base!$BB$2)</f>
        <v>0</v>
      </c>
      <c r="BK22" s="18">
        <f>SUMIFS(Lançamentos!$L$4:$L$1048576,Lançamentos!$K$4:$K$1048576,Base!$A22,Lançamentos!$C$4:$C$1048576,Base!BK$3,Lançamentos!$D$4:$D$1048576,Base!$BB$2)</f>
        <v>0</v>
      </c>
      <c r="BL22" s="18">
        <f>SUMIFS(Lançamentos!$L$4:$L$1048576,Lançamentos!$K$4:$K$1048576,Base!$A22,Lançamentos!$C$4:$C$1048576,Base!BL$3,Lançamentos!$D$4:$D$1048576,Base!$BB$2)</f>
        <v>0</v>
      </c>
      <c r="BM22" s="18">
        <f>SUMIFS(Lançamentos!$L$4:$L$1048576,Lançamentos!$K$4:$K$1048576,Base!$A22,Lançamentos!$C$4:$C$1048576,Base!BM$3,Lançamentos!$D$4:$D$1048576,Base!$BB$2)</f>
        <v>0</v>
      </c>
      <c r="BN22" s="19">
        <f t="shared" si="19"/>
        <v>0</v>
      </c>
      <c r="BO22" s="18">
        <f>SUMIFS(Lançamentos!$L$4:$L$1048576,Lançamentos!$K$4:$K$1048576,Base!$A22,Lançamentos!$C$4:$C$1048576,Base!BO$3,Lançamentos!$D$4:$D$1048576,Base!$BO$2)</f>
        <v>0</v>
      </c>
      <c r="BP22" s="18">
        <f>SUMIFS(Lançamentos!$L$4:$L$1048576,Lançamentos!$K$4:$K$1048576,Base!$A22,Lançamentos!$C$4:$C$1048576,Base!BP$3,Lançamentos!$D$4:$D$1048576,Base!$BO$2)</f>
        <v>0</v>
      </c>
      <c r="BQ22" s="18">
        <f>SUMIFS(Lançamentos!$L$4:$L$1048576,Lançamentos!$K$4:$K$1048576,Base!$A22,Lançamentos!$C$4:$C$1048576,Base!BQ$3,Lançamentos!$D$4:$D$1048576,Base!$BO$2)</f>
        <v>0</v>
      </c>
      <c r="BR22" s="18">
        <f>SUMIFS(Lançamentos!$L$4:$L$1048576,Lançamentos!$K$4:$K$1048576,Base!$A22,Lançamentos!$C$4:$C$1048576,Base!BR$3,Lançamentos!$D$4:$D$1048576,Base!$BO$2)</f>
        <v>0</v>
      </c>
      <c r="BS22" s="18">
        <f>SUMIFS(Lançamentos!$L$4:$L$1048576,Lançamentos!$K$4:$K$1048576,Base!$A22,Lançamentos!$C$4:$C$1048576,Base!BS$3,Lançamentos!$D$4:$D$1048576,Base!$BO$2)</f>
        <v>0</v>
      </c>
      <c r="BT22" s="18">
        <f>SUMIFS(Lançamentos!$L$4:$L$1048576,Lançamentos!$K$4:$K$1048576,Base!$A22,Lançamentos!$C$4:$C$1048576,Base!BT$3,Lançamentos!$D$4:$D$1048576,Base!$BO$2)</f>
        <v>0</v>
      </c>
      <c r="BU22" s="18">
        <f>SUMIFS(Lançamentos!$L$4:$L$1048576,Lançamentos!$K$4:$K$1048576,Base!$A22,Lançamentos!$C$4:$C$1048576,Base!BU$3,Lançamentos!$D$4:$D$1048576,Base!$BO$2)</f>
        <v>0</v>
      </c>
      <c r="BV22" s="18">
        <f>SUMIFS(Lançamentos!$L$4:$L$1048576,Lançamentos!$K$4:$K$1048576,Base!$A22,Lançamentos!$C$4:$C$1048576,Base!BV$3,Lançamentos!$D$4:$D$1048576,Base!$BO$2)</f>
        <v>0</v>
      </c>
      <c r="BW22" s="18">
        <f>SUMIFS(Lançamentos!$L$4:$L$1048576,Lançamentos!$K$4:$K$1048576,Base!$A22,Lançamentos!$C$4:$C$1048576,Base!BW$3,Lançamentos!$D$4:$D$1048576,Base!$BO$2)</f>
        <v>0</v>
      </c>
      <c r="BX22" s="18">
        <f>SUMIFS(Lançamentos!$L$4:$L$1048576,Lançamentos!$K$4:$K$1048576,Base!$A22,Lançamentos!$C$4:$C$1048576,Base!BX$3,Lançamentos!$D$4:$D$1048576,Base!$BO$2)</f>
        <v>0</v>
      </c>
      <c r="BY22" s="18">
        <f>SUMIFS(Lançamentos!$L$4:$L$1048576,Lançamentos!$K$4:$K$1048576,Base!$A22,Lançamentos!$C$4:$C$1048576,Base!BY$3,Lançamentos!$D$4:$D$1048576,Base!$BO$2)</f>
        <v>0</v>
      </c>
      <c r="BZ22" s="18">
        <f>SUMIFS(Lançamentos!$L$4:$L$1048576,Lançamentos!$K$4:$K$1048576,Base!$A22,Lançamentos!$C$4:$C$1048576,Base!BZ$3,Lançamentos!$D$4:$D$1048576,Base!$BO$2)</f>
        <v>0</v>
      </c>
      <c r="CA22" s="19">
        <f t="shared" si="20"/>
        <v>0</v>
      </c>
      <c r="CB22" s="18">
        <f>SUMIFS(Lançamentos!$L$4:$L$1048576,Lançamentos!$K$4:$K$1048576,Base!$A22,Lançamentos!$C$4:$C$1048576,Base!CB$3,Lançamentos!$D$4:$D$1048576,Base!$CB$2)</f>
        <v>0</v>
      </c>
      <c r="CC22" s="18">
        <f>SUMIFS(Lançamentos!$L$4:$L$1048576,Lançamentos!$K$4:$K$1048576,Base!$A22,Lançamentos!$C$4:$C$1048576,Base!CC$3,Lançamentos!$D$4:$D$1048576,Base!$CB$2)</f>
        <v>0</v>
      </c>
      <c r="CD22" s="18">
        <f>SUMIFS(Lançamentos!$L$4:$L$1048576,Lançamentos!$K$4:$K$1048576,Base!$A22,Lançamentos!$C$4:$C$1048576,Base!CD$3,Lançamentos!$D$4:$D$1048576,Base!$CB$2)</f>
        <v>0</v>
      </c>
      <c r="CE22" s="18">
        <f>SUMIFS(Lançamentos!$L$4:$L$1048576,Lançamentos!$K$4:$K$1048576,Base!$A22,Lançamentos!$C$4:$C$1048576,Base!CE$3,Lançamentos!$D$4:$D$1048576,Base!$CB$2)</f>
        <v>0</v>
      </c>
      <c r="CF22" s="18">
        <f>SUMIFS(Lançamentos!$L$4:$L$1048576,Lançamentos!$K$4:$K$1048576,Base!$A22,Lançamentos!$C$4:$C$1048576,Base!CF$3,Lançamentos!$D$4:$D$1048576,Base!$CB$2)</f>
        <v>0</v>
      </c>
      <c r="CG22" s="18">
        <f>SUMIFS(Lançamentos!$L$4:$L$1048576,Lançamentos!$K$4:$K$1048576,Base!$A22,Lançamentos!$C$4:$C$1048576,Base!CG$3,Lançamentos!$D$4:$D$1048576,Base!$CB$2)</f>
        <v>0</v>
      </c>
      <c r="CH22" s="18">
        <f>SUMIFS(Lançamentos!$L$4:$L$1048576,Lançamentos!$K$4:$K$1048576,Base!$A22,Lançamentos!$C$4:$C$1048576,Base!CH$3,Lançamentos!$D$4:$D$1048576,Base!$CB$2)</f>
        <v>0</v>
      </c>
      <c r="CI22" s="18">
        <f>SUMIFS(Lançamentos!$L$4:$L$1048576,Lançamentos!$K$4:$K$1048576,Base!$A22,Lançamentos!$C$4:$C$1048576,Base!CI$3,Lançamentos!$D$4:$D$1048576,Base!$CB$2)</f>
        <v>0</v>
      </c>
      <c r="CJ22" s="18">
        <f>SUMIFS(Lançamentos!$L$4:$L$1048576,Lançamentos!$K$4:$K$1048576,Base!$A22,Lançamentos!$C$4:$C$1048576,Base!CJ$3,Lançamentos!$D$4:$D$1048576,Base!$CB$2)</f>
        <v>0</v>
      </c>
      <c r="CK22" s="18">
        <f>SUMIFS(Lançamentos!$L$4:$L$1048576,Lançamentos!$K$4:$K$1048576,Base!$A22,Lançamentos!$C$4:$C$1048576,Base!CK$3,Lançamentos!$D$4:$D$1048576,Base!$CB$2)</f>
        <v>0</v>
      </c>
      <c r="CL22" s="18">
        <f>SUMIFS(Lançamentos!$L$4:$L$1048576,Lançamentos!$K$4:$K$1048576,Base!$A22,Lançamentos!$C$4:$C$1048576,Base!CL$3,Lançamentos!$D$4:$D$1048576,Base!$CB$2)</f>
        <v>0</v>
      </c>
      <c r="CM22" s="18">
        <f>SUMIFS(Lançamentos!$L$4:$L$1048576,Lançamentos!$K$4:$K$1048576,Base!$A22,Lançamentos!$C$4:$C$1048576,Base!CM$3,Lançamentos!$D$4:$D$1048576,Base!$CB$2)</f>
        <v>0</v>
      </c>
      <c r="CN22" s="19">
        <f t="shared" si="21"/>
        <v>0</v>
      </c>
      <c r="CO22" s="18">
        <f>SUMIFS(Lançamentos!$L$4:$L$1048576,Lançamentos!$K$4:$K$1048576,Base!$A22,Lançamentos!$C$4:$C$1048576,Base!CO$3,Lançamentos!$D$4:$D$1048576,Base!$CO$2)</f>
        <v>0</v>
      </c>
      <c r="CP22" s="18">
        <f>SUMIFS(Lançamentos!$L$4:$L$1048576,Lançamentos!$K$4:$K$1048576,Base!$A22,Lançamentos!$C$4:$C$1048576,Base!CP$3,Lançamentos!$D$4:$D$1048576,Base!$CO$2)</f>
        <v>0</v>
      </c>
      <c r="CQ22" s="18">
        <f>SUMIFS(Lançamentos!$L$4:$L$1048576,Lançamentos!$K$4:$K$1048576,Base!$A22,Lançamentos!$C$4:$C$1048576,Base!CQ$3,Lançamentos!$D$4:$D$1048576,Base!$CO$2)</f>
        <v>0</v>
      </c>
      <c r="CR22" s="18">
        <f>SUMIFS(Lançamentos!$L$4:$L$1048576,Lançamentos!$K$4:$K$1048576,Base!$A22,Lançamentos!$C$4:$C$1048576,Base!CR$3,Lançamentos!$D$4:$D$1048576,Base!$CO$2)</f>
        <v>0</v>
      </c>
      <c r="CS22" s="18">
        <f>SUMIFS(Lançamentos!$L$4:$L$1048576,Lançamentos!$K$4:$K$1048576,Base!$A22,Lançamentos!$C$4:$C$1048576,Base!CS$3,Lançamentos!$D$4:$D$1048576,Base!$CO$2)</f>
        <v>0</v>
      </c>
      <c r="CT22" s="18">
        <f>SUMIFS(Lançamentos!$L$4:$L$1048576,Lançamentos!$K$4:$K$1048576,Base!$A22,Lançamentos!$C$4:$C$1048576,Base!CT$3,Lançamentos!$D$4:$D$1048576,Base!$CO$2)</f>
        <v>0</v>
      </c>
      <c r="CU22" s="18">
        <f>SUMIFS(Lançamentos!$L$4:$L$1048576,Lançamentos!$K$4:$K$1048576,Base!$A22,Lançamentos!$C$4:$C$1048576,Base!CU$3,Lançamentos!$D$4:$D$1048576,Base!$CO$2)</f>
        <v>0</v>
      </c>
      <c r="CV22" s="18">
        <f>SUMIFS(Lançamentos!$L$4:$L$1048576,Lançamentos!$K$4:$K$1048576,Base!$A22,Lançamentos!$C$4:$C$1048576,Base!CV$3,Lançamentos!$D$4:$D$1048576,Base!$CO$2)</f>
        <v>0</v>
      </c>
      <c r="CW22" s="18">
        <f>SUMIFS(Lançamentos!$L$4:$L$1048576,Lançamentos!$K$4:$K$1048576,Base!$A22,Lançamentos!$C$4:$C$1048576,Base!CW$3,Lançamentos!$D$4:$D$1048576,Base!$CO$2)</f>
        <v>0</v>
      </c>
      <c r="CX22" s="18">
        <f>SUMIFS(Lançamentos!$L$4:$L$1048576,Lançamentos!$K$4:$K$1048576,Base!$A22,Lançamentos!$C$4:$C$1048576,Base!CX$3,Lançamentos!$D$4:$D$1048576,Base!$CO$2)</f>
        <v>0</v>
      </c>
      <c r="CY22" s="18">
        <f>SUMIFS(Lançamentos!$L$4:$L$1048576,Lançamentos!$K$4:$K$1048576,Base!$A22,Lançamentos!$C$4:$C$1048576,Base!CY$3,Lançamentos!$D$4:$D$1048576,Base!$CO$2)</f>
        <v>0</v>
      </c>
      <c r="CZ22" s="18">
        <f>SUMIFS(Lançamentos!$L$4:$L$1048576,Lançamentos!$K$4:$K$1048576,Base!$A22,Lançamentos!$C$4:$C$1048576,Base!CZ$3,Lançamentos!$D$4:$D$1048576,Base!$CO$2)</f>
        <v>0</v>
      </c>
      <c r="DA22" s="19">
        <f t="shared" si="22"/>
        <v>0</v>
      </c>
      <c r="DB22" s="18">
        <f>SUMIFS(Lançamentos!$L$4:$L$1048576,Lançamentos!$K$4:$K$1048576,Base!$A22,Lançamentos!$C$4:$C$1048576,Base!DB$3,Lançamentos!$D$4:$D$1048576,Base!$DB$2)</f>
        <v>0</v>
      </c>
      <c r="DC22" s="18">
        <f>SUMIFS(Lançamentos!$L$4:$L$1048576,Lançamentos!$K$4:$K$1048576,Base!$A22,Lançamentos!$C$4:$C$1048576,Base!DC$3,Lançamentos!$D$4:$D$1048576,Base!$DB$2)</f>
        <v>0</v>
      </c>
      <c r="DD22" s="18">
        <f>SUMIFS(Lançamentos!$L$4:$L$1048576,Lançamentos!$K$4:$K$1048576,Base!$A22,Lançamentos!$C$4:$C$1048576,Base!DD$3,Lançamentos!$D$4:$D$1048576,Base!$DB$2)</f>
        <v>0</v>
      </c>
      <c r="DE22" s="18">
        <f>SUMIFS(Lançamentos!$L$4:$L$1048576,Lançamentos!$K$4:$K$1048576,Base!$A22,Lançamentos!$C$4:$C$1048576,Base!DE$3,Lançamentos!$D$4:$D$1048576,Base!$DB$2)</f>
        <v>0</v>
      </c>
      <c r="DF22" s="18">
        <f>SUMIFS(Lançamentos!$L$4:$L$1048576,Lançamentos!$K$4:$K$1048576,Base!$A22,Lançamentos!$C$4:$C$1048576,Base!DF$3,Lançamentos!$D$4:$D$1048576,Base!$DB$2)</f>
        <v>0</v>
      </c>
      <c r="DG22" s="18">
        <f>SUMIFS(Lançamentos!$L$4:$L$1048576,Lançamentos!$K$4:$K$1048576,Base!$A22,Lançamentos!$C$4:$C$1048576,Base!DG$3,Lançamentos!$D$4:$D$1048576,Base!$DB$2)</f>
        <v>0</v>
      </c>
      <c r="DH22" s="18">
        <f>SUMIFS(Lançamentos!$L$4:$L$1048576,Lançamentos!$K$4:$K$1048576,Base!$A22,Lançamentos!$C$4:$C$1048576,Base!DH$3,Lançamentos!$D$4:$D$1048576,Base!$DB$2)</f>
        <v>0</v>
      </c>
      <c r="DI22" s="18">
        <f>SUMIFS(Lançamentos!$L$4:$L$1048576,Lançamentos!$K$4:$K$1048576,Base!$A22,Lançamentos!$C$4:$C$1048576,Base!DI$3,Lançamentos!$D$4:$D$1048576,Base!$DB$2)</f>
        <v>0</v>
      </c>
      <c r="DJ22" s="18">
        <f>SUMIFS(Lançamentos!$L$4:$L$1048576,Lançamentos!$K$4:$K$1048576,Base!$A22,Lançamentos!$C$4:$C$1048576,Base!DJ$3,Lançamentos!$D$4:$D$1048576,Base!$DB$2)</f>
        <v>0</v>
      </c>
      <c r="DK22" s="18">
        <f>SUMIFS(Lançamentos!$L$4:$L$1048576,Lançamentos!$K$4:$K$1048576,Base!$A22,Lançamentos!$C$4:$C$1048576,Base!DK$3,Lançamentos!$D$4:$D$1048576,Base!$DB$2)</f>
        <v>0</v>
      </c>
      <c r="DL22" s="18">
        <f>SUMIFS(Lançamentos!$L$4:$L$1048576,Lançamentos!$K$4:$K$1048576,Base!$A22,Lançamentos!$C$4:$C$1048576,Base!DL$3,Lançamentos!$D$4:$D$1048576,Base!$DB$2)</f>
        <v>0</v>
      </c>
      <c r="DM22" s="18">
        <f>SUMIFS(Lançamentos!$L$4:$L$1048576,Lançamentos!$K$4:$K$1048576,Base!$A22,Lançamentos!$C$4:$C$1048576,Base!DM$3,Lançamentos!$D$4:$D$1048576,Base!$DB$2)</f>
        <v>0</v>
      </c>
      <c r="DN22" s="19">
        <f t="shared" si="23"/>
        <v>0</v>
      </c>
      <c r="DO22" s="18">
        <f>SUMIFS(Lançamentos!$L$4:$L$1048576,Lançamentos!$K$4:$K$1048576,Base!$A22,Lançamentos!$C$4:$C$1048576,Base!DO$3,Lançamentos!$D$4:$D$1048576,Base!$DO$2)</f>
        <v>0</v>
      </c>
      <c r="DP22" s="18">
        <f>SUMIFS(Lançamentos!$L$4:$L$1048576,Lançamentos!$K$4:$K$1048576,Base!$A22,Lançamentos!$C$4:$C$1048576,Base!DP$3,Lançamentos!$D$4:$D$1048576,Base!$DO$2)</f>
        <v>0</v>
      </c>
      <c r="DQ22" s="18">
        <f>SUMIFS(Lançamentos!$L$4:$L$1048576,Lançamentos!$K$4:$K$1048576,Base!$A22,Lançamentos!$C$4:$C$1048576,Base!DQ$3,Lançamentos!$D$4:$D$1048576,Base!$DO$2)</f>
        <v>0</v>
      </c>
      <c r="DR22" s="18">
        <f>SUMIFS(Lançamentos!$L$4:$L$1048576,Lançamentos!$K$4:$K$1048576,Base!$A22,Lançamentos!$C$4:$C$1048576,Base!DR$3,Lançamentos!$D$4:$D$1048576,Base!$DO$2)</f>
        <v>0</v>
      </c>
      <c r="DS22" s="18">
        <f>SUMIFS(Lançamentos!$L$4:$L$1048576,Lançamentos!$K$4:$K$1048576,Base!$A22,Lançamentos!$C$4:$C$1048576,Base!DS$3,Lançamentos!$D$4:$D$1048576,Base!$DO$2)</f>
        <v>0</v>
      </c>
      <c r="DT22" s="18">
        <f>SUMIFS(Lançamentos!$L$4:$L$1048576,Lançamentos!$K$4:$K$1048576,Base!$A22,Lançamentos!$C$4:$C$1048576,Base!DT$3,Lançamentos!$D$4:$D$1048576,Base!$DO$2)</f>
        <v>0</v>
      </c>
      <c r="DU22" s="18">
        <f>SUMIFS(Lançamentos!$L$4:$L$1048576,Lançamentos!$K$4:$K$1048576,Base!$A22,Lançamentos!$C$4:$C$1048576,Base!DU$3,Lançamentos!$D$4:$D$1048576,Base!$DO$2)</f>
        <v>0</v>
      </c>
      <c r="DV22" s="18">
        <f>SUMIFS(Lançamentos!$L$4:$L$1048576,Lançamentos!$K$4:$K$1048576,Base!$A22,Lançamentos!$C$4:$C$1048576,Base!DV$3,Lançamentos!$D$4:$D$1048576,Base!$DO$2)</f>
        <v>0</v>
      </c>
      <c r="DW22" s="18">
        <f>SUMIFS(Lançamentos!$L$4:$L$1048576,Lançamentos!$K$4:$K$1048576,Base!$A22,Lançamentos!$C$4:$C$1048576,Base!DW$3,Lançamentos!$D$4:$D$1048576,Base!$DO$2)</f>
        <v>0</v>
      </c>
      <c r="DX22" s="18">
        <f>SUMIFS(Lançamentos!$L$4:$L$1048576,Lançamentos!$K$4:$K$1048576,Base!$A22,Lançamentos!$C$4:$C$1048576,Base!DX$3,Lançamentos!$D$4:$D$1048576,Base!$DO$2)</f>
        <v>0</v>
      </c>
      <c r="DY22" s="18">
        <f>SUMIFS(Lançamentos!$L$4:$L$1048576,Lançamentos!$K$4:$K$1048576,Base!$A22,Lançamentos!$C$4:$C$1048576,Base!DY$3,Lançamentos!$D$4:$D$1048576,Base!$DO$2)</f>
        <v>0</v>
      </c>
      <c r="DZ22" s="18">
        <f>SUMIFS(Lançamentos!$L$4:$L$1048576,Lançamentos!$K$4:$K$1048576,Base!$A22,Lançamentos!$C$4:$C$1048576,Base!DZ$3,Lançamentos!$D$4:$D$1048576,Base!$DO$2)</f>
        <v>0</v>
      </c>
      <c r="EA22" s="19">
        <f t="shared" si="24"/>
        <v>0</v>
      </c>
      <c r="EB22" s="18">
        <f>SUMIFS(Lançamentos!$L$4:$L$1048576,Lançamentos!$K$4:$K$1048576,Base!$A22,Lançamentos!$C$4:$C$1048576,Base!EB$3,Lançamentos!$D$4:$D$1048576,Base!$EB$2)</f>
        <v>0</v>
      </c>
      <c r="EC22" s="18">
        <f>SUMIFS(Lançamentos!$L$4:$L$1048576,Lançamentos!$K$4:$K$1048576,Base!$A22,Lançamentos!$C$4:$C$1048576,Base!EC$3,Lançamentos!$D$4:$D$1048576,Base!$EB$2)</f>
        <v>0</v>
      </c>
      <c r="ED22" s="18">
        <f>SUMIFS(Lançamentos!$L$4:$L$1048576,Lançamentos!$K$4:$K$1048576,Base!$A22,Lançamentos!$C$4:$C$1048576,Base!ED$3,Lançamentos!$D$4:$D$1048576,Base!$EB$2)</f>
        <v>0</v>
      </c>
      <c r="EE22" s="18">
        <f>SUMIFS(Lançamentos!$L$4:$L$1048576,Lançamentos!$K$4:$K$1048576,Base!$A22,Lançamentos!$C$4:$C$1048576,Base!EE$3,Lançamentos!$D$4:$D$1048576,Base!$EB$2)</f>
        <v>0</v>
      </c>
      <c r="EF22" s="18">
        <f>SUMIFS(Lançamentos!$L$4:$L$1048576,Lançamentos!$K$4:$K$1048576,Base!$A22,Lançamentos!$C$4:$C$1048576,Base!EF$3,Lançamentos!$D$4:$D$1048576,Base!$EB$2)</f>
        <v>0</v>
      </c>
      <c r="EG22" s="18">
        <f>SUMIFS(Lançamentos!$L$4:$L$1048576,Lançamentos!$K$4:$K$1048576,Base!$A22,Lançamentos!$C$4:$C$1048576,Base!EG$3,Lançamentos!$D$4:$D$1048576,Base!$EB$2)</f>
        <v>0</v>
      </c>
      <c r="EH22" s="18">
        <f>SUMIFS(Lançamentos!$L$4:$L$1048576,Lançamentos!$K$4:$K$1048576,Base!$A22,Lançamentos!$C$4:$C$1048576,Base!EH$3,Lançamentos!$D$4:$D$1048576,Base!$EB$2)</f>
        <v>0</v>
      </c>
      <c r="EI22" s="18">
        <f>SUMIFS(Lançamentos!$L$4:$L$1048576,Lançamentos!$K$4:$K$1048576,Base!$A22,Lançamentos!$C$4:$C$1048576,Base!EI$3,Lançamentos!$D$4:$D$1048576,Base!$EB$2)</f>
        <v>0</v>
      </c>
      <c r="EJ22" s="18">
        <f>SUMIFS(Lançamentos!$L$4:$L$1048576,Lançamentos!$K$4:$K$1048576,Base!$A22,Lançamentos!$C$4:$C$1048576,Base!EJ$3,Lançamentos!$D$4:$D$1048576,Base!$EB$2)</f>
        <v>0</v>
      </c>
      <c r="EK22" s="18">
        <f>SUMIFS(Lançamentos!$L$4:$L$1048576,Lançamentos!$K$4:$K$1048576,Base!$A22,Lançamentos!$C$4:$C$1048576,Base!EK$3,Lançamentos!$D$4:$D$1048576,Base!$EB$2)</f>
        <v>0</v>
      </c>
      <c r="EL22" s="18">
        <f>SUMIFS(Lançamentos!$L$4:$L$1048576,Lançamentos!$K$4:$K$1048576,Base!$A22,Lançamentos!$C$4:$C$1048576,Base!EL$3,Lançamentos!$D$4:$D$1048576,Base!$EB$2)</f>
        <v>0</v>
      </c>
      <c r="EM22" s="18">
        <f>SUMIFS(Lançamentos!$L$4:$L$1048576,Lançamentos!$K$4:$K$1048576,Base!$A22,Lançamentos!$C$4:$C$1048576,Base!EM$3,Lançamentos!$D$4:$D$1048576,Base!$EB$2)</f>
        <v>0</v>
      </c>
      <c r="EN22" s="19">
        <f t="shared" si="25"/>
        <v>0</v>
      </c>
      <c r="EO22" s="18">
        <f>SUMIFS(Lançamentos!$L$4:$L$1048576,Lançamentos!$K$4:$K$1048576,Base!$A22,Lançamentos!$C$4:$C$1048576,Base!EO$3,Lançamentos!$D$4:$D$1048576,Base!$EO$2)</f>
        <v>0</v>
      </c>
      <c r="EP22" s="18">
        <f>SUMIFS(Lançamentos!$L$4:$L$1048576,Lançamentos!$K$4:$K$1048576,Base!$A22,Lançamentos!$C$4:$C$1048576,Base!EP$3,Lançamentos!$D$4:$D$1048576,Base!$EO$2)</f>
        <v>0</v>
      </c>
      <c r="EQ22" s="18">
        <f>SUMIFS(Lançamentos!$L$4:$L$1048576,Lançamentos!$K$4:$K$1048576,Base!$A22,Lançamentos!$C$4:$C$1048576,Base!EQ$3,Lançamentos!$D$4:$D$1048576,Base!$EO$2)</f>
        <v>0</v>
      </c>
      <c r="ER22" s="18">
        <f>SUMIFS(Lançamentos!$L$4:$L$1048576,Lançamentos!$K$4:$K$1048576,Base!$A22,Lançamentos!$C$4:$C$1048576,Base!ER$3,Lançamentos!$D$4:$D$1048576,Base!$EO$2)</f>
        <v>0</v>
      </c>
      <c r="ES22" s="18">
        <f>SUMIFS(Lançamentos!$L$4:$L$1048576,Lançamentos!$K$4:$K$1048576,Base!$A22,Lançamentos!$C$4:$C$1048576,Base!ES$3,Lançamentos!$D$4:$D$1048576,Base!$EO$2)</f>
        <v>0</v>
      </c>
      <c r="ET22" s="18">
        <f>SUMIFS(Lançamentos!$L$4:$L$1048576,Lançamentos!$K$4:$K$1048576,Base!$A22,Lançamentos!$C$4:$C$1048576,Base!ET$3,Lançamentos!$D$4:$D$1048576,Base!$EO$2)</f>
        <v>0</v>
      </c>
      <c r="EU22" s="18">
        <f>SUMIFS(Lançamentos!$L$4:$L$1048576,Lançamentos!$K$4:$K$1048576,Base!$A22,Lançamentos!$C$4:$C$1048576,Base!EU$3,Lançamentos!$D$4:$D$1048576,Base!$EO$2)</f>
        <v>0</v>
      </c>
      <c r="EV22" s="18">
        <f>SUMIFS(Lançamentos!$L$4:$L$1048576,Lançamentos!$K$4:$K$1048576,Base!$A22,Lançamentos!$C$4:$C$1048576,Base!EV$3,Lançamentos!$D$4:$D$1048576,Base!$EO$2)</f>
        <v>0</v>
      </c>
      <c r="EW22" s="18">
        <f>SUMIFS(Lançamentos!$L$4:$L$1048576,Lançamentos!$K$4:$K$1048576,Base!$A22,Lançamentos!$C$4:$C$1048576,Base!EW$3,Lançamentos!$D$4:$D$1048576,Base!$EO$2)</f>
        <v>0</v>
      </c>
      <c r="EX22" s="18">
        <f>SUMIFS(Lançamentos!$L$4:$L$1048576,Lançamentos!$K$4:$K$1048576,Base!$A22,Lançamentos!$C$4:$C$1048576,Base!EX$3,Lançamentos!$D$4:$D$1048576,Base!$EO$2)</f>
        <v>0</v>
      </c>
      <c r="EY22" s="18">
        <f>SUMIFS(Lançamentos!$L$4:$L$1048576,Lançamentos!$K$4:$K$1048576,Base!$A22,Lançamentos!$C$4:$C$1048576,Base!EY$3,Lançamentos!$D$4:$D$1048576,Base!$EO$2)</f>
        <v>0</v>
      </c>
      <c r="EZ22" s="18">
        <f>SUMIFS(Lançamentos!$L$4:$L$1048576,Lançamentos!$K$4:$K$1048576,Base!$A22,Lançamentos!$C$4:$C$1048576,Base!EZ$3,Lançamentos!$D$4:$D$1048576,Base!$EO$2)</f>
        <v>0</v>
      </c>
      <c r="FA22" s="19">
        <f t="shared" si="26"/>
        <v>0</v>
      </c>
      <c r="FB22" s="18">
        <f>SUMIFS(Lançamentos!$L$4:$L$1048576,Lançamentos!$K$4:$K$1048576,Base!$A22,Lançamentos!$C$4:$C$1048576,Base!FB$3,Lançamentos!$D$4:$D$1048576,Base!$FB$2)</f>
        <v>0</v>
      </c>
      <c r="FC22" s="18">
        <f>SUMIFS(Lançamentos!$L$4:$L$1048576,Lançamentos!$K$4:$K$1048576,Base!$A22,Lançamentos!$C$4:$C$1048576,Base!FC$3,Lançamentos!$D$4:$D$1048576,Base!$FB$2)</f>
        <v>0</v>
      </c>
      <c r="FD22" s="18">
        <f>SUMIFS(Lançamentos!$L$4:$L$1048576,Lançamentos!$K$4:$K$1048576,Base!$A22,Lançamentos!$C$4:$C$1048576,Base!FD$3,Lançamentos!$D$4:$D$1048576,Base!$FB$2)</f>
        <v>0</v>
      </c>
      <c r="FE22" s="18">
        <f>SUMIFS(Lançamentos!$L$4:$L$1048576,Lançamentos!$K$4:$K$1048576,Base!$A22,Lançamentos!$C$4:$C$1048576,Base!FE$3,Lançamentos!$D$4:$D$1048576,Base!$FB$2)</f>
        <v>0</v>
      </c>
      <c r="FF22" s="18">
        <f>SUMIFS(Lançamentos!$L$4:$L$1048576,Lançamentos!$K$4:$K$1048576,Base!$A22,Lançamentos!$C$4:$C$1048576,Base!FF$3,Lançamentos!$D$4:$D$1048576,Base!$FB$2)</f>
        <v>0</v>
      </c>
      <c r="FG22" s="18">
        <f>SUMIFS(Lançamentos!$L$4:$L$1048576,Lançamentos!$K$4:$K$1048576,Base!$A22,Lançamentos!$C$4:$C$1048576,Base!FG$3,Lançamentos!$D$4:$D$1048576,Base!$FB$2)</f>
        <v>0</v>
      </c>
      <c r="FH22" s="18">
        <f>SUMIFS(Lançamentos!$L$4:$L$1048576,Lançamentos!$K$4:$K$1048576,Base!$A22,Lançamentos!$C$4:$C$1048576,Base!FH$3,Lançamentos!$D$4:$D$1048576,Base!$FB$2)</f>
        <v>0</v>
      </c>
      <c r="FI22" s="18">
        <f>SUMIFS(Lançamentos!$L$4:$L$1048576,Lançamentos!$K$4:$K$1048576,Base!$A22,Lançamentos!$C$4:$C$1048576,Base!FI$3,Lançamentos!$D$4:$D$1048576,Base!$FB$2)</f>
        <v>0</v>
      </c>
      <c r="FJ22" s="18">
        <f>SUMIFS(Lançamentos!$L$4:$L$1048576,Lançamentos!$K$4:$K$1048576,Base!$A22,Lançamentos!$C$4:$C$1048576,Base!FJ$3,Lançamentos!$D$4:$D$1048576,Base!$FB$2)</f>
        <v>0</v>
      </c>
      <c r="FK22" s="18">
        <f>SUMIFS(Lançamentos!$L$4:$L$1048576,Lançamentos!$K$4:$K$1048576,Base!$A22,Lançamentos!$C$4:$C$1048576,Base!FK$3,Lançamentos!$D$4:$D$1048576,Base!$FB$2)</f>
        <v>0</v>
      </c>
      <c r="FL22" s="18">
        <f>SUMIFS(Lançamentos!$L$4:$L$1048576,Lançamentos!$K$4:$K$1048576,Base!$A22,Lançamentos!$C$4:$C$1048576,Base!FL$3,Lançamentos!$D$4:$D$1048576,Base!$FB$2)</f>
        <v>0</v>
      </c>
      <c r="FM22" s="18">
        <f>SUMIFS(Lançamentos!$L$4:$L$1048576,Lançamentos!$K$4:$K$1048576,Base!$A22,Lançamentos!$C$4:$C$1048576,Base!FM$3,Lançamentos!$D$4:$D$1048576,Base!$FB$2)</f>
        <v>0</v>
      </c>
      <c r="FN22" s="19">
        <f t="shared" si="27"/>
        <v>0</v>
      </c>
      <c r="FO22" s="18">
        <f>SUMIFS(Lançamentos!$L$4:$L$1048576,Lançamentos!$K$4:$K$1048576,Base!$A22,Lançamentos!$C$4:$C$1048576,Base!FO$3,Lançamentos!$D$4:$D$1048576,Base!$FO$2)</f>
        <v>0</v>
      </c>
      <c r="FP22" s="18">
        <f>SUMIFS(Lançamentos!$L$4:$L$1048576,Lançamentos!$K$4:$K$1048576,Base!$A22,Lançamentos!$C$4:$C$1048576,Base!FP$3,Lançamentos!$D$4:$D$1048576,Base!$FO$2)</f>
        <v>0</v>
      </c>
      <c r="FQ22" s="18">
        <f>SUMIFS(Lançamentos!$L$4:$L$1048576,Lançamentos!$K$4:$K$1048576,Base!$A22,Lançamentos!$C$4:$C$1048576,Base!FQ$3,Lançamentos!$D$4:$D$1048576,Base!$FO$2)</f>
        <v>0</v>
      </c>
      <c r="FR22" s="18">
        <f>SUMIFS(Lançamentos!$L$4:$L$1048576,Lançamentos!$K$4:$K$1048576,Base!$A22,Lançamentos!$C$4:$C$1048576,Base!FR$3,Lançamentos!$D$4:$D$1048576,Base!$FO$2)</f>
        <v>0</v>
      </c>
      <c r="FS22" s="18">
        <f>SUMIFS(Lançamentos!$L$4:$L$1048576,Lançamentos!$K$4:$K$1048576,Base!$A22,Lançamentos!$C$4:$C$1048576,Base!FS$3,Lançamentos!$D$4:$D$1048576,Base!$FO$2)</f>
        <v>0</v>
      </c>
      <c r="FT22" s="18">
        <f>SUMIFS(Lançamentos!$L$4:$L$1048576,Lançamentos!$K$4:$K$1048576,Base!$A22,Lançamentos!$C$4:$C$1048576,Base!FT$3,Lançamentos!$D$4:$D$1048576,Base!$FO$2)</f>
        <v>0</v>
      </c>
      <c r="FU22" s="18">
        <f>SUMIFS(Lançamentos!$L$4:$L$1048576,Lançamentos!$K$4:$K$1048576,Base!$A22,Lançamentos!$C$4:$C$1048576,Base!FU$3,Lançamentos!$D$4:$D$1048576,Base!$FO$2)</f>
        <v>0</v>
      </c>
      <c r="FV22" s="18">
        <f>SUMIFS(Lançamentos!$L$4:$L$1048576,Lançamentos!$K$4:$K$1048576,Base!$A22,Lançamentos!$C$4:$C$1048576,Base!FV$3,Lançamentos!$D$4:$D$1048576,Base!$FO$2)</f>
        <v>0</v>
      </c>
      <c r="FW22" s="18">
        <f>SUMIFS(Lançamentos!$L$4:$L$1048576,Lançamentos!$K$4:$K$1048576,Base!$A22,Lançamentos!$C$4:$C$1048576,Base!FW$3,Lançamentos!$D$4:$D$1048576,Base!$FO$2)</f>
        <v>0</v>
      </c>
      <c r="FX22" s="18">
        <f>SUMIFS(Lançamentos!$L$4:$L$1048576,Lançamentos!$K$4:$K$1048576,Base!$A22,Lançamentos!$C$4:$C$1048576,Base!FX$3,Lançamentos!$D$4:$D$1048576,Base!$FO$2)</f>
        <v>0</v>
      </c>
      <c r="FY22" s="18">
        <f>SUMIFS(Lançamentos!$L$4:$L$1048576,Lançamentos!$K$4:$K$1048576,Base!$A22,Lançamentos!$C$4:$C$1048576,Base!FY$3,Lançamentos!$D$4:$D$1048576,Base!$FO$2)</f>
        <v>0</v>
      </c>
      <c r="FZ22" s="18">
        <f>SUMIFS(Lançamentos!$L$4:$L$1048576,Lançamentos!$K$4:$K$1048576,Base!$A22,Lançamentos!$C$4:$C$1048576,Base!FZ$3,Lançamentos!$D$4:$D$1048576,Base!$FO$2)</f>
        <v>0</v>
      </c>
      <c r="GA22" s="19">
        <f t="shared" si="28"/>
        <v>0</v>
      </c>
      <c r="GB22" s="18">
        <f>SUMIFS(Lançamentos!$L$4:$L$1048576,Lançamentos!$K$4:$K$1048576,Base!$A22,Lançamentos!$C$4:$C$1048576,Base!GB$3,Lançamentos!$D$4:$D$1048576,Base!$GB$2)</f>
        <v>0</v>
      </c>
      <c r="GC22" s="18">
        <f>SUMIFS(Lançamentos!$L$4:$L$1048576,Lançamentos!$K$4:$K$1048576,Base!$A22,Lançamentos!$C$4:$C$1048576,Base!GC$3,Lançamentos!$D$4:$D$1048576,Base!$GB$2)</f>
        <v>0</v>
      </c>
      <c r="GD22" s="18">
        <f>SUMIFS(Lançamentos!$L$4:$L$1048576,Lançamentos!$K$4:$K$1048576,Base!$A22,Lançamentos!$C$4:$C$1048576,Base!GD$3,Lançamentos!$D$4:$D$1048576,Base!$GB$2)</f>
        <v>0</v>
      </c>
      <c r="GE22" s="18">
        <f>SUMIFS(Lançamentos!$L$4:$L$1048576,Lançamentos!$K$4:$K$1048576,Base!$A22,Lançamentos!$C$4:$C$1048576,Base!GE$3,Lançamentos!$D$4:$D$1048576,Base!$GB$2)</f>
        <v>0</v>
      </c>
      <c r="GF22" s="18">
        <f>SUMIFS(Lançamentos!$L$4:$L$1048576,Lançamentos!$K$4:$K$1048576,Base!$A22,Lançamentos!$C$4:$C$1048576,Base!GF$3,Lançamentos!$D$4:$D$1048576,Base!$GB$2)</f>
        <v>0</v>
      </c>
      <c r="GG22" s="18">
        <f>SUMIFS(Lançamentos!$L$4:$L$1048576,Lançamentos!$K$4:$K$1048576,Base!$A22,Lançamentos!$C$4:$C$1048576,Base!GG$3,Lançamentos!$D$4:$D$1048576,Base!$GB$2)</f>
        <v>0</v>
      </c>
      <c r="GH22" s="18">
        <f>SUMIFS(Lançamentos!$L$4:$L$1048576,Lançamentos!$K$4:$K$1048576,Base!$A22,Lançamentos!$C$4:$C$1048576,Base!GH$3,Lançamentos!$D$4:$D$1048576,Base!$GB$2)</f>
        <v>0</v>
      </c>
      <c r="GI22" s="18">
        <f>SUMIFS(Lançamentos!$L$4:$L$1048576,Lançamentos!$K$4:$K$1048576,Base!$A22,Lançamentos!$C$4:$C$1048576,Base!GI$3,Lançamentos!$D$4:$D$1048576,Base!$GB$2)</f>
        <v>0</v>
      </c>
      <c r="GJ22" s="18">
        <f>SUMIFS(Lançamentos!$L$4:$L$1048576,Lançamentos!$K$4:$K$1048576,Base!$A22,Lançamentos!$C$4:$C$1048576,Base!GJ$3,Lançamentos!$D$4:$D$1048576,Base!$GB$2)</f>
        <v>0</v>
      </c>
      <c r="GK22" s="18">
        <f>SUMIFS(Lançamentos!$L$4:$L$1048576,Lançamentos!$K$4:$K$1048576,Base!$A22,Lançamentos!$C$4:$C$1048576,Base!GK$3,Lançamentos!$D$4:$D$1048576,Base!$GB$2)</f>
        <v>0</v>
      </c>
      <c r="GL22" s="18">
        <f>SUMIFS(Lançamentos!$L$4:$L$1048576,Lançamentos!$K$4:$K$1048576,Base!$A22,Lançamentos!$C$4:$C$1048576,Base!GL$3,Lançamentos!$D$4:$D$1048576,Base!$GB$2)</f>
        <v>0</v>
      </c>
      <c r="GM22" s="18">
        <f>SUMIFS(Lançamentos!$L$4:$L$1048576,Lançamentos!$K$4:$K$1048576,Base!$A22,Lançamentos!$C$4:$C$1048576,Base!GM$3,Lançamentos!$D$4:$D$1048576,Base!$GB$2)</f>
        <v>0</v>
      </c>
      <c r="GN22" s="19">
        <f t="shared" si="29"/>
        <v>0</v>
      </c>
    </row>
    <row r="23" spans="1:198">
      <c r="A23" s="17" t="str">
        <f>IF(Lançamentos!A22="","",Lançamentos!A22)</f>
        <v>Fornecedor</v>
      </c>
      <c r="B23" s="18">
        <f>SUMIFS(Lançamentos!$L$4:$L$1048576,Lançamentos!$K$4:$K$1048576,Base!$A23,Lançamentos!$C$4:$C$1048576,Base!B$3,Lançamentos!$D$4:$D$1048576,Base!$B$2)</f>
        <v>0</v>
      </c>
      <c r="C23" s="18">
        <f>SUMIFS(Lançamentos!$L$4:$L$1048576,Lançamentos!$K$4:$K$1048576,Base!$A23,Lançamentos!$C$4:$C$1048576,Base!C$3,Lançamentos!$D$4:$D$1048576,Base!$B$2)</f>
        <v>0</v>
      </c>
      <c r="D23" s="18">
        <f>SUMIFS(Lançamentos!$L$4:$L$1048576,Lançamentos!$K$4:$K$1048576,Base!$A23,Lançamentos!$C$4:$C$1048576,Base!D$3,Lançamentos!$D$4:$D$1048576,Base!$B$2)</f>
        <v>0</v>
      </c>
      <c r="E23" s="18">
        <f>SUMIFS(Lançamentos!$L$4:$L$1048576,Lançamentos!$K$4:$K$1048576,Base!$A23,Lançamentos!$C$4:$C$1048576,Base!E$3,Lançamentos!$D$4:$D$1048576,Base!$B$2)</f>
        <v>0</v>
      </c>
      <c r="F23" s="18">
        <f>SUMIFS(Lançamentos!$L$4:$L$1048576,Lançamentos!$K$4:$K$1048576,Base!$A23,Lançamentos!$C$4:$C$1048576,Base!F$3,Lançamentos!$D$4:$D$1048576,Base!$B$2)</f>
        <v>0</v>
      </c>
      <c r="G23" s="18">
        <f>SUMIFS(Lançamentos!$L$4:$L$1048576,Lançamentos!$K$4:$K$1048576,Base!$A23,Lançamentos!$C$4:$C$1048576,Base!G$3,Lançamentos!$D$4:$D$1048576,Base!$B$2)</f>
        <v>0</v>
      </c>
      <c r="H23" s="18">
        <f>SUMIFS(Lançamentos!$L$4:$L$1048576,Lançamentos!$K$4:$K$1048576,Base!$A23,Lançamentos!$C$4:$C$1048576,Base!H$3,Lançamentos!$D$4:$D$1048576,Base!$B$2)</f>
        <v>0</v>
      </c>
      <c r="I23" s="18">
        <f>SUMIFS(Lançamentos!$L$4:$L$1048576,Lançamentos!$K$4:$K$1048576,Base!$A23,Lançamentos!$C$4:$C$1048576,Base!I$3,Lançamentos!$D$4:$D$1048576,Base!$B$2)</f>
        <v>0</v>
      </c>
      <c r="J23" s="18">
        <f>SUMIFS(Lançamentos!$L$4:$L$1048576,Lançamentos!$K$4:$K$1048576,Base!$A23,Lançamentos!$C$4:$C$1048576,Base!J$3,Lançamentos!$D$4:$D$1048576,Base!$B$2)</f>
        <v>0</v>
      </c>
      <c r="K23" s="18">
        <f>SUMIFS(Lançamentos!$L$4:$L$1048576,Lançamentos!$K$4:$K$1048576,Base!$A23,Lançamentos!$C$4:$C$1048576,Base!K$3,Lançamentos!$D$4:$D$1048576,Base!$B$2)</f>
        <v>0</v>
      </c>
      <c r="L23" s="18">
        <f>SUMIFS(Lançamentos!$L$4:$L$1048576,Lançamentos!$K$4:$K$1048576,Base!$A23,Lançamentos!$C$4:$C$1048576,Base!L$3,Lançamentos!$D$4:$D$1048576,Base!$B$2)</f>
        <v>0</v>
      </c>
      <c r="M23" s="18">
        <f>SUMIFS(Lançamentos!$L$4:$L$1048576,Lançamentos!$K$4:$K$1048576,Base!$A23,Lançamentos!$C$4:$C$1048576,Base!M$3,Lançamentos!$D$4:$D$1048576,Base!$B$2)</f>
        <v>0</v>
      </c>
      <c r="N23" s="19">
        <f t="shared" si="15"/>
        <v>0</v>
      </c>
      <c r="O23" s="18">
        <f>SUMIFS(Lançamentos!$L$4:$L$1048576,Lançamentos!$K$4:$K$1048576,Base!$A23,Lançamentos!$C$4:$C$1048576,Base!O$3,Lançamentos!$D$4:$D$1048576,Base!$O$2)</f>
        <v>0</v>
      </c>
      <c r="P23" s="18">
        <f>SUMIFS(Lançamentos!$L$4:$L$1048576,Lançamentos!$K$4:$K$1048576,Base!$A23,Lançamentos!$C$4:$C$1048576,Base!P$3,Lançamentos!$D$4:$D$1048576,Base!$O$2)</f>
        <v>0</v>
      </c>
      <c r="Q23" s="18">
        <f>SUMIFS(Lançamentos!$L$4:$L$1048576,Lançamentos!$K$4:$K$1048576,Base!$A23,Lançamentos!$C$4:$C$1048576,Base!Q$3,Lançamentos!$D$4:$D$1048576,Base!$O$2)</f>
        <v>0</v>
      </c>
      <c r="R23" s="18">
        <f>SUMIFS(Lançamentos!$L$4:$L$1048576,Lançamentos!$K$4:$K$1048576,Base!$A23,Lançamentos!$C$4:$C$1048576,Base!R$3,Lançamentos!$D$4:$D$1048576,Base!$O$2)</f>
        <v>0</v>
      </c>
      <c r="S23" s="18">
        <f>SUMIFS(Lançamentos!$L$4:$L$1048576,Lançamentos!$K$4:$K$1048576,Base!$A23,Lançamentos!$C$4:$C$1048576,Base!S$3,Lançamentos!$D$4:$D$1048576,Base!$O$2)</f>
        <v>0</v>
      </c>
      <c r="T23" s="18">
        <f>SUMIFS(Lançamentos!$L$4:$L$1048576,Lançamentos!$K$4:$K$1048576,Base!$A23,Lançamentos!$C$4:$C$1048576,Base!T$3,Lançamentos!$D$4:$D$1048576,Base!$O$2)</f>
        <v>0</v>
      </c>
      <c r="U23" s="18">
        <f>SUMIFS(Lançamentos!$L$4:$L$1048576,Lançamentos!$K$4:$K$1048576,Base!$A23,Lançamentos!$C$4:$C$1048576,Base!U$3,Lançamentos!$D$4:$D$1048576,Base!$O$2)</f>
        <v>0</v>
      </c>
      <c r="V23" s="18">
        <f>SUMIFS(Lançamentos!$L$4:$L$1048576,Lançamentos!$K$4:$K$1048576,Base!$A23,Lançamentos!$C$4:$C$1048576,Base!V$3,Lançamentos!$D$4:$D$1048576,Base!$O$2)</f>
        <v>0</v>
      </c>
      <c r="W23" s="18">
        <f>SUMIFS(Lançamentos!$L$4:$L$1048576,Lançamentos!$K$4:$K$1048576,Base!$A23,Lançamentos!$C$4:$C$1048576,Base!W$3,Lançamentos!$D$4:$D$1048576,Base!$O$2)</f>
        <v>0</v>
      </c>
      <c r="X23" s="18">
        <f>SUMIFS(Lançamentos!$L$4:$L$1048576,Lançamentos!$K$4:$K$1048576,Base!$A23,Lançamentos!$C$4:$C$1048576,Base!X$3,Lançamentos!$D$4:$D$1048576,Base!$O$2)</f>
        <v>0</v>
      </c>
      <c r="Y23" s="18">
        <f>SUMIFS(Lançamentos!$L$4:$L$1048576,Lançamentos!$K$4:$K$1048576,Base!$A23,Lançamentos!$C$4:$C$1048576,Base!Y$3,Lançamentos!$D$4:$D$1048576,Base!$O$2)</f>
        <v>0</v>
      </c>
      <c r="Z23" s="18">
        <f>SUMIFS(Lançamentos!$L$4:$L$1048576,Lançamentos!$K$4:$K$1048576,Base!$A23,Lançamentos!$C$4:$C$1048576,Base!Z$3,Lançamentos!$D$4:$D$1048576,Base!$O$2)</f>
        <v>0</v>
      </c>
      <c r="AA23" s="19">
        <f t="shared" si="16"/>
        <v>0</v>
      </c>
      <c r="AB23" s="18">
        <f>SUMIFS(Lançamentos!$L$4:$L$1048576,Lançamentos!$K$4:$K$1048576,Base!$A23,Lançamentos!$C$4:$C$1048576,Base!AB$3,Lançamentos!$D$4:$D$1048576,Base!$AB$2)</f>
        <v>0</v>
      </c>
      <c r="AC23" s="18">
        <f>SUMIFS(Lançamentos!$L$4:$L$1048576,Lançamentos!$K$4:$K$1048576,Base!$A23,Lançamentos!$C$4:$C$1048576,Base!AC$3,Lançamentos!$D$4:$D$1048576,Base!$AB$2)</f>
        <v>0</v>
      </c>
      <c r="AD23" s="18">
        <f>SUMIFS(Lançamentos!$L$4:$L$1048576,Lançamentos!$K$4:$K$1048576,Base!$A23,Lançamentos!$C$4:$C$1048576,Base!AD$3,Lançamentos!$D$4:$D$1048576,Base!$AB$2)</f>
        <v>0</v>
      </c>
      <c r="AE23" s="18">
        <f>SUMIFS(Lançamentos!$L$4:$L$1048576,Lançamentos!$K$4:$K$1048576,Base!$A23,Lançamentos!$C$4:$C$1048576,Base!AE$3,Lançamentos!$D$4:$D$1048576,Base!$AB$2)</f>
        <v>0</v>
      </c>
      <c r="AF23" s="18">
        <f>SUMIFS(Lançamentos!$L$4:$L$1048576,Lançamentos!$K$4:$K$1048576,Base!$A23,Lançamentos!$C$4:$C$1048576,Base!AF$3,Lançamentos!$D$4:$D$1048576,Base!$AB$2)</f>
        <v>0</v>
      </c>
      <c r="AG23" s="18">
        <f>SUMIFS(Lançamentos!$L$4:$L$1048576,Lançamentos!$K$4:$K$1048576,Base!$A23,Lançamentos!$C$4:$C$1048576,Base!AG$3,Lançamentos!$D$4:$D$1048576,Base!$AB$2)</f>
        <v>0</v>
      </c>
      <c r="AH23" s="18">
        <f>SUMIFS(Lançamentos!$L$4:$L$1048576,Lançamentos!$K$4:$K$1048576,Base!$A23,Lançamentos!$C$4:$C$1048576,Base!AH$3,Lançamentos!$D$4:$D$1048576,Base!$AB$2)</f>
        <v>0</v>
      </c>
      <c r="AI23" s="18">
        <f>SUMIFS(Lançamentos!$L$4:$L$1048576,Lançamentos!$K$4:$K$1048576,Base!$A23,Lançamentos!$C$4:$C$1048576,Base!AI$3,Lançamentos!$D$4:$D$1048576,Base!$AB$2)</f>
        <v>0</v>
      </c>
      <c r="AJ23" s="18">
        <f>SUMIFS(Lançamentos!$L$4:$L$1048576,Lançamentos!$K$4:$K$1048576,Base!$A23,Lançamentos!$C$4:$C$1048576,Base!AJ$3,Lançamentos!$D$4:$D$1048576,Base!$AB$2)</f>
        <v>0</v>
      </c>
      <c r="AK23" s="18">
        <f>SUMIFS(Lançamentos!$L$4:$L$1048576,Lançamentos!$K$4:$K$1048576,Base!$A23,Lançamentos!$C$4:$C$1048576,Base!AK$3,Lançamentos!$D$4:$D$1048576,Base!$AB$2)</f>
        <v>0</v>
      </c>
      <c r="AL23" s="18">
        <f>SUMIFS(Lançamentos!$L$4:$L$1048576,Lançamentos!$K$4:$K$1048576,Base!$A23,Lançamentos!$C$4:$C$1048576,Base!AL$3,Lançamentos!$D$4:$D$1048576,Base!$AB$2)</f>
        <v>0</v>
      </c>
      <c r="AM23" s="18">
        <f>SUMIFS(Lançamentos!$L$4:$L$1048576,Lançamentos!$K$4:$K$1048576,Base!$A23,Lançamentos!$C$4:$C$1048576,Base!AM$3,Lançamentos!$D$4:$D$1048576,Base!$AB$2)</f>
        <v>0</v>
      </c>
      <c r="AN23" s="19">
        <f t="shared" si="17"/>
        <v>0</v>
      </c>
      <c r="AO23" s="18">
        <f>SUMIFS(Lançamentos!$L$4:$L$1048576,Lançamentos!$K$4:$K$1048576,Base!$A23,Lançamentos!$C$4:$C$1048576,Base!AO$3,Lançamentos!$D$4:$D$1048576,Base!$AO$2)</f>
        <v>0</v>
      </c>
      <c r="AP23" s="18">
        <f>SUMIFS(Lançamentos!$L$4:$L$1048576,Lançamentos!$K$4:$K$1048576,Base!$A23,Lançamentos!$C$4:$C$1048576,Base!AP$3,Lançamentos!$D$4:$D$1048576,Base!$AO$2)</f>
        <v>0</v>
      </c>
      <c r="AQ23" s="18">
        <f>SUMIFS(Lançamentos!$L$4:$L$1048576,Lançamentos!$K$4:$K$1048576,Base!$A23,Lançamentos!$C$4:$C$1048576,Base!AQ$3,Lançamentos!$D$4:$D$1048576,Base!$AO$2)</f>
        <v>0</v>
      </c>
      <c r="AR23" s="18">
        <f>SUMIFS(Lançamentos!$L$4:$L$1048576,Lançamentos!$K$4:$K$1048576,Base!$A23,Lançamentos!$C$4:$C$1048576,Base!AR$3,Lançamentos!$D$4:$D$1048576,Base!$AO$2)</f>
        <v>0</v>
      </c>
      <c r="AS23" s="18">
        <f>SUMIFS(Lançamentos!$L$4:$L$1048576,Lançamentos!$K$4:$K$1048576,Base!$A23,Lançamentos!$C$4:$C$1048576,Base!AS$3,Lançamentos!$D$4:$D$1048576,Base!$AO$2)</f>
        <v>0</v>
      </c>
      <c r="AT23" s="18">
        <f>SUMIFS(Lançamentos!$L$4:$L$1048576,Lançamentos!$K$4:$K$1048576,Base!$A23,Lançamentos!$C$4:$C$1048576,Base!AT$3,Lançamentos!$D$4:$D$1048576,Base!$AO$2)</f>
        <v>0</v>
      </c>
      <c r="AU23" s="18">
        <f>SUMIFS(Lançamentos!$L$4:$L$1048576,Lançamentos!$K$4:$K$1048576,Base!$A23,Lançamentos!$C$4:$C$1048576,Base!AU$3,Lançamentos!$D$4:$D$1048576,Base!$AO$2)</f>
        <v>0</v>
      </c>
      <c r="AV23" s="18">
        <f>SUMIFS(Lançamentos!$L$4:$L$1048576,Lançamentos!$K$4:$K$1048576,Base!$A23,Lançamentos!$C$4:$C$1048576,Base!AV$3,Lançamentos!$D$4:$D$1048576,Base!$AO$2)</f>
        <v>0</v>
      </c>
      <c r="AW23" s="18">
        <f>SUMIFS(Lançamentos!$L$4:$L$1048576,Lançamentos!$K$4:$K$1048576,Base!$A23,Lançamentos!$C$4:$C$1048576,Base!AW$3,Lançamentos!$D$4:$D$1048576,Base!$AO$2)</f>
        <v>0</v>
      </c>
      <c r="AX23" s="18">
        <f>SUMIFS(Lançamentos!$L$4:$L$1048576,Lançamentos!$K$4:$K$1048576,Base!$A23,Lançamentos!$C$4:$C$1048576,Base!AX$3,Lançamentos!$D$4:$D$1048576,Base!$AO$2)</f>
        <v>0</v>
      </c>
      <c r="AY23" s="18">
        <f>SUMIFS(Lançamentos!$L$4:$L$1048576,Lançamentos!$K$4:$K$1048576,Base!$A23,Lançamentos!$C$4:$C$1048576,Base!AY$3,Lançamentos!$D$4:$D$1048576,Base!$AO$2)</f>
        <v>0</v>
      </c>
      <c r="AZ23" s="18">
        <f>SUMIFS(Lançamentos!$L$4:$L$1048576,Lançamentos!$K$4:$K$1048576,Base!$A23,Lançamentos!$C$4:$C$1048576,Base!AZ$3,Lançamentos!$D$4:$D$1048576,Base!$AO$2)</f>
        <v>0</v>
      </c>
      <c r="BA23" s="19">
        <f t="shared" si="18"/>
        <v>0</v>
      </c>
      <c r="BB23" s="18">
        <f>SUMIFS(Lançamentos!$L$4:$L$1048576,Lançamentos!$K$4:$K$1048576,Base!$A23,Lançamentos!$C$4:$C$1048576,Base!BB$3,Lançamentos!$D$4:$D$1048576,Base!$BB$2)</f>
        <v>0</v>
      </c>
      <c r="BC23" s="18">
        <f>SUMIFS(Lançamentos!$L$4:$L$1048576,Lançamentos!$K$4:$K$1048576,Base!$A23,Lançamentos!$C$4:$C$1048576,Base!BC$3,Lançamentos!$D$4:$D$1048576,Base!$BB$2)</f>
        <v>0</v>
      </c>
      <c r="BD23" s="18">
        <f>SUMIFS(Lançamentos!$L$4:$L$1048576,Lançamentos!$K$4:$K$1048576,Base!$A23,Lançamentos!$C$4:$C$1048576,Base!BD$3,Lançamentos!$D$4:$D$1048576,Base!$BB$2)</f>
        <v>0</v>
      </c>
      <c r="BE23" s="18">
        <f>SUMIFS(Lançamentos!$L$4:$L$1048576,Lançamentos!$K$4:$K$1048576,Base!$A23,Lançamentos!$C$4:$C$1048576,Base!BE$3,Lançamentos!$D$4:$D$1048576,Base!$BB$2)</f>
        <v>0</v>
      </c>
      <c r="BF23" s="18">
        <f>SUMIFS(Lançamentos!$L$4:$L$1048576,Lançamentos!$K$4:$K$1048576,Base!$A23,Lançamentos!$C$4:$C$1048576,Base!BF$3,Lançamentos!$D$4:$D$1048576,Base!$BB$2)</f>
        <v>0</v>
      </c>
      <c r="BG23" s="18">
        <f>SUMIFS(Lançamentos!$L$4:$L$1048576,Lançamentos!$K$4:$K$1048576,Base!$A23,Lançamentos!$C$4:$C$1048576,Base!BG$3,Lançamentos!$D$4:$D$1048576,Base!$BB$2)</f>
        <v>0</v>
      </c>
      <c r="BH23" s="18">
        <f>SUMIFS(Lançamentos!$L$4:$L$1048576,Lançamentos!$K$4:$K$1048576,Base!$A23,Lançamentos!$C$4:$C$1048576,Base!BH$3,Lançamentos!$D$4:$D$1048576,Base!$BB$2)</f>
        <v>0</v>
      </c>
      <c r="BI23" s="18">
        <f>SUMIFS(Lançamentos!$L$4:$L$1048576,Lançamentos!$K$4:$K$1048576,Base!$A23,Lançamentos!$C$4:$C$1048576,Base!BI$3,Lançamentos!$D$4:$D$1048576,Base!$BB$2)</f>
        <v>0</v>
      </c>
      <c r="BJ23" s="18">
        <f>SUMIFS(Lançamentos!$L$4:$L$1048576,Lançamentos!$K$4:$K$1048576,Base!$A23,Lançamentos!$C$4:$C$1048576,Base!BJ$3,Lançamentos!$D$4:$D$1048576,Base!$BB$2)</f>
        <v>0</v>
      </c>
      <c r="BK23" s="18">
        <f>SUMIFS(Lançamentos!$L$4:$L$1048576,Lançamentos!$K$4:$K$1048576,Base!$A23,Lançamentos!$C$4:$C$1048576,Base!BK$3,Lançamentos!$D$4:$D$1048576,Base!$BB$2)</f>
        <v>0</v>
      </c>
      <c r="BL23" s="18">
        <f>SUMIFS(Lançamentos!$L$4:$L$1048576,Lançamentos!$K$4:$K$1048576,Base!$A23,Lançamentos!$C$4:$C$1048576,Base!BL$3,Lançamentos!$D$4:$D$1048576,Base!$BB$2)</f>
        <v>0</v>
      </c>
      <c r="BM23" s="18">
        <f>SUMIFS(Lançamentos!$L$4:$L$1048576,Lançamentos!$K$4:$K$1048576,Base!$A23,Lançamentos!$C$4:$C$1048576,Base!BM$3,Lançamentos!$D$4:$D$1048576,Base!$BB$2)</f>
        <v>0</v>
      </c>
      <c r="BN23" s="19">
        <f t="shared" si="19"/>
        <v>0</v>
      </c>
      <c r="BO23" s="18">
        <f>SUMIFS(Lançamentos!$L$4:$L$1048576,Lançamentos!$K$4:$K$1048576,Base!$A23,Lançamentos!$C$4:$C$1048576,Base!BO$3,Lançamentos!$D$4:$D$1048576,Base!$BO$2)</f>
        <v>0</v>
      </c>
      <c r="BP23" s="18">
        <f>SUMIFS(Lançamentos!$L$4:$L$1048576,Lançamentos!$K$4:$K$1048576,Base!$A23,Lançamentos!$C$4:$C$1048576,Base!BP$3,Lançamentos!$D$4:$D$1048576,Base!$BO$2)</f>
        <v>0</v>
      </c>
      <c r="BQ23" s="18">
        <f>SUMIFS(Lançamentos!$L$4:$L$1048576,Lançamentos!$K$4:$K$1048576,Base!$A23,Lançamentos!$C$4:$C$1048576,Base!BQ$3,Lançamentos!$D$4:$D$1048576,Base!$BO$2)</f>
        <v>0</v>
      </c>
      <c r="BR23" s="18">
        <f>SUMIFS(Lançamentos!$L$4:$L$1048576,Lançamentos!$K$4:$K$1048576,Base!$A23,Lançamentos!$C$4:$C$1048576,Base!BR$3,Lançamentos!$D$4:$D$1048576,Base!$BO$2)</f>
        <v>0</v>
      </c>
      <c r="BS23" s="18">
        <f>SUMIFS(Lançamentos!$L$4:$L$1048576,Lançamentos!$K$4:$K$1048576,Base!$A23,Lançamentos!$C$4:$C$1048576,Base!BS$3,Lançamentos!$D$4:$D$1048576,Base!$BO$2)</f>
        <v>0</v>
      </c>
      <c r="BT23" s="18">
        <f>SUMIFS(Lançamentos!$L$4:$L$1048576,Lançamentos!$K$4:$K$1048576,Base!$A23,Lançamentos!$C$4:$C$1048576,Base!BT$3,Lançamentos!$D$4:$D$1048576,Base!$BO$2)</f>
        <v>0</v>
      </c>
      <c r="BU23" s="18">
        <f>SUMIFS(Lançamentos!$L$4:$L$1048576,Lançamentos!$K$4:$K$1048576,Base!$A23,Lançamentos!$C$4:$C$1048576,Base!BU$3,Lançamentos!$D$4:$D$1048576,Base!$BO$2)</f>
        <v>0</v>
      </c>
      <c r="BV23" s="18">
        <f>SUMIFS(Lançamentos!$L$4:$L$1048576,Lançamentos!$K$4:$K$1048576,Base!$A23,Lançamentos!$C$4:$C$1048576,Base!BV$3,Lançamentos!$D$4:$D$1048576,Base!$BO$2)</f>
        <v>0</v>
      </c>
      <c r="BW23" s="18">
        <f>SUMIFS(Lançamentos!$L$4:$L$1048576,Lançamentos!$K$4:$K$1048576,Base!$A23,Lançamentos!$C$4:$C$1048576,Base!BW$3,Lançamentos!$D$4:$D$1048576,Base!$BO$2)</f>
        <v>0</v>
      </c>
      <c r="BX23" s="18">
        <f>SUMIFS(Lançamentos!$L$4:$L$1048576,Lançamentos!$K$4:$K$1048576,Base!$A23,Lançamentos!$C$4:$C$1048576,Base!BX$3,Lançamentos!$D$4:$D$1048576,Base!$BO$2)</f>
        <v>0</v>
      </c>
      <c r="BY23" s="18">
        <f>SUMIFS(Lançamentos!$L$4:$L$1048576,Lançamentos!$K$4:$K$1048576,Base!$A23,Lançamentos!$C$4:$C$1048576,Base!BY$3,Lançamentos!$D$4:$D$1048576,Base!$BO$2)</f>
        <v>0</v>
      </c>
      <c r="BZ23" s="18">
        <f>SUMIFS(Lançamentos!$L$4:$L$1048576,Lançamentos!$K$4:$K$1048576,Base!$A23,Lançamentos!$C$4:$C$1048576,Base!BZ$3,Lançamentos!$D$4:$D$1048576,Base!$BO$2)</f>
        <v>0</v>
      </c>
      <c r="CA23" s="19">
        <f t="shared" si="20"/>
        <v>0</v>
      </c>
      <c r="CB23" s="18">
        <f>SUMIFS(Lançamentos!$L$4:$L$1048576,Lançamentos!$K$4:$K$1048576,Base!$A23,Lançamentos!$C$4:$C$1048576,Base!CB$3,Lançamentos!$D$4:$D$1048576,Base!$CB$2)</f>
        <v>0</v>
      </c>
      <c r="CC23" s="18">
        <f>SUMIFS(Lançamentos!$L$4:$L$1048576,Lançamentos!$K$4:$K$1048576,Base!$A23,Lançamentos!$C$4:$C$1048576,Base!CC$3,Lançamentos!$D$4:$D$1048576,Base!$CB$2)</f>
        <v>0</v>
      </c>
      <c r="CD23" s="18">
        <f>SUMIFS(Lançamentos!$L$4:$L$1048576,Lançamentos!$K$4:$K$1048576,Base!$A23,Lançamentos!$C$4:$C$1048576,Base!CD$3,Lançamentos!$D$4:$D$1048576,Base!$CB$2)</f>
        <v>0</v>
      </c>
      <c r="CE23" s="18">
        <f>SUMIFS(Lançamentos!$L$4:$L$1048576,Lançamentos!$K$4:$K$1048576,Base!$A23,Lançamentos!$C$4:$C$1048576,Base!CE$3,Lançamentos!$D$4:$D$1048576,Base!$CB$2)</f>
        <v>0</v>
      </c>
      <c r="CF23" s="18">
        <f>SUMIFS(Lançamentos!$L$4:$L$1048576,Lançamentos!$K$4:$K$1048576,Base!$A23,Lançamentos!$C$4:$C$1048576,Base!CF$3,Lançamentos!$D$4:$D$1048576,Base!$CB$2)</f>
        <v>0</v>
      </c>
      <c r="CG23" s="18">
        <f>SUMIFS(Lançamentos!$L$4:$L$1048576,Lançamentos!$K$4:$K$1048576,Base!$A23,Lançamentos!$C$4:$C$1048576,Base!CG$3,Lançamentos!$D$4:$D$1048576,Base!$CB$2)</f>
        <v>0</v>
      </c>
      <c r="CH23" s="18">
        <f>SUMIFS(Lançamentos!$L$4:$L$1048576,Lançamentos!$K$4:$K$1048576,Base!$A23,Lançamentos!$C$4:$C$1048576,Base!CH$3,Lançamentos!$D$4:$D$1048576,Base!$CB$2)</f>
        <v>0</v>
      </c>
      <c r="CI23" s="18">
        <f>SUMIFS(Lançamentos!$L$4:$L$1048576,Lançamentos!$K$4:$K$1048576,Base!$A23,Lançamentos!$C$4:$C$1048576,Base!CI$3,Lançamentos!$D$4:$D$1048576,Base!$CB$2)</f>
        <v>0</v>
      </c>
      <c r="CJ23" s="18">
        <f>SUMIFS(Lançamentos!$L$4:$L$1048576,Lançamentos!$K$4:$K$1048576,Base!$A23,Lançamentos!$C$4:$C$1048576,Base!CJ$3,Lançamentos!$D$4:$D$1048576,Base!$CB$2)</f>
        <v>0</v>
      </c>
      <c r="CK23" s="18">
        <f>SUMIFS(Lançamentos!$L$4:$L$1048576,Lançamentos!$K$4:$K$1048576,Base!$A23,Lançamentos!$C$4:$C$1048576,Base!CK$3,Lançamentos!$D$4:$D$1048576,Base!$CB$2)</f>
        <v>0</v>
      </c>
      <c r="CL23" s="18">
        <f>SUMIFS(Lançamentos!$L$4:$L$1048576,Lançamentos!$K$4:$K$1048576,Base!$A23,Lançamentos!$C$4:$C$1048576,Base!CL$3,Lançamentos!$D$4:$D$1048576,Base!$CB$2)</f>
        <v>0</v>
      </c>
      <c r="CM23" s="18">
        <f>SUMIFS(Lançamentos!$L$4:$L$1048576,Lançamentos!$K$4:$K$1048576,Base!$A23,Lançamentos!$C$4:$C$1048576,Base!CM$3,Lançamentos!$D$4:$D$1048576,Base!$CB$2)</f>
        <v>0</v>
      </c>
      <c r="CN23" s="19">
        <f t="shared" si="21"/>
        <v>0</v>
      </c>
      <c r="CO23" s="18">
        <f>SUMIFS(Lançamentos!$L$4:$L$1048576,Lançamentos!$K$4:$K$1048576,Base!$A23,Lançamentos!$C$4:$C$1048576,Base!CO$3,Lançamentos!$D$4:$D$1048576,Base!$CO$2)</f>
        <v>0</v>
      </c>
      <c r="CP23" s="18">
        <f>SUMIFS(Lançamentos!$L$4:$L$1048576,Lançamentos!$K$4:$K$1048576,Base!$A23,Lançamentos!$C$4:$C$1048576,Base!CP$3,Lançamentos!$D$4:$D$1048576,Base!$CO$2)</f>
        <v>0</v>
      </c>
      <c r="CQ23" s="18">
        <f>SUMIFS(Lançamentos!$L$4:$L$1048576,Lançamentos!$K$4:$K$1048576,Base!$A23,Lançamentos!$C$4:$C$1048576,Base!CQ$3,Lançamentos!$D$4:$D$1048576,Base!$CO$2)</f>
        <v>0</v>
      </c>
      <c r="CR23" s="18">
        <f>SUMIFS(Lançamentos!$L$4:$L$1048576,Lançamentos!$K$4:$K$1048576,Base!$A23,Lançamentos!$C$4:$C$1048576,Base!CR$3,Lançamentos!$D$4:$D$1048576,Base!$CO$2)</f>
        <v>0</v>
      </c>
      <c r="CS23" s="18">
        <f>SUMIFS(Lançamentos!$L$4:$L$1048576,Lançamentos!$K$4:$K$1048576,Base!$A23,Lançamentos!$C$4:$C$1048576,Base!CS$3,Lançamentos!$D$4:$D$1048576,Base!$CO$2)</f>
        <v>0</v>
      </c>
      <c r="CT23" s="18">
        <f>SUMIFS(Lançamentos!$L$4:$L$1048576,Lançamentos!$K$4:$K$1048576,Base!$A23,Lançamentos!$C$4:$C$1048576,Base!CT$3,Lançamentos!$D$4:$D$1048576,Base!$CO$2)</f>
        <v>0</v>
      </c>
      <c r="CU23" s="18">
        <f>SUMIFS(Lançamentos!$L$4:$L$1048576,Lançamentos!$K$4:$K$1048576,Base!$A23,Lançamentos!$C$4:$C$1048576,Base!CU$3,Lançamentos!$D$4:$D$1048576,Base!$CO$2)</f>
        <v>0</v>
      </c>
      <c r="CV23" s="18">
        <f>SUMIFS(Lançamentos!$L$4:$L$1048576,Lançamentos!$K$4:$K$1048576,Base!$A23,Lançamentos!$C$4:$C$1048576,Base!CV$3,Lançamentos!$D$4:$D$1048576,Base!$CO$2)</f>
        <v>0</v>
      </c>
      <c r="CW23" s="18">
        <f>SUMIFS(Lançamentos!$L$4:$L$1048576,Lançamentos!$K$4:$K$1048576,Base!$A23,Lançamentos!$C$4:$C$1048576,Base!CW$3,Lançamentos!$D$4:$D$1048576,Base!$CO$2)</f>
        <v>0</v>
      </c>
      <c r="CX23" s="18">
        <f>SUMIFS(Lançamentos!$L$4:$L$1048576,Lançamentos!$K$4:$K$1048576,Base!$A23,Lançamentos!$C$4:$C$1048576,Base!CX$3,Lançamentos!$D$4:$D$1048576,Base!$CO$2)</f>
        <v>0</v>
      </c>
      <c r="CY23" s="18">
        <f>SUMIFS(Lançamentos!$L$4:$L$1048576,Lançamentos!$K$4:$K$1048576,Base!$A23,Lançamentos!$C$4:$C$1048576,Base!CY$3,Lançamentos!$D$4:$D$1048576,Base!$CO$2)</f>
        <v>0</v>
      </c>
      <c r="CZ23" s="18">
        <f>SUMIFS(Lançamentos!$L$4:$L$1048576,Lançamentos!$K$4:$K$1048576,Base!$A23,Lançamentos!$C$4:$C$1048576,Base!CZ$3,Lançamentos!$D$4:$D$1048576,Base!$CO$2)</f>
        <v>0</v>
      </c>
      <c r="DA23" s="19">
        <f t="shared" si="22"/>
        <v>0</v>
      </c>
      <c r="DB23" s="18">
        <f>SUMIFS(Lançamentos!$L$4:$L$1048576,Lançamentos!$K$4:$K$1048576,Base!$A23,Lançamentos!$C$4:$C$1048576,Base!DB$3,Lançamentos!$D$4:$D$1048576,Base!$DB$2)</f>
        <v>0</v>
      </c>
      <c r="DC23" s="18">
        <f>SUMIFS(Lançamentos!$L$4:$L$1048576,Lançamentos!$K$4:$K$1048576,Base!$A23,Lançamentos!$C$4:$C$1048576,Base!DC$3,Lançamentos!$D$4:$D$1048576,Base!$DB$2)</f>
        <v>0</v>
      </c>
      <c r="DD23" s="18">
        <f>SUMIFS(Lançamentos!$L$4:$L$1048576,Lançamentos!$K$4:$K$1048576,Base!$A23,Lançamentos!$C$4:$C$1048576,Base!DD$3,Lançamentos!$D$4:$D$1048576,Base!$DB$2)</f>
        <v>0</v>
      </c>
      <c r="DE23" s="18">
        <f>SUMIFS(Lançamentos!$L$4:$L$1048576,Lançamentos!$K$4:$K$1048576,Base!$A23,Lançamentos!$C$4:$C$1048576,Base!DE$3,Lançamentos!$D$4:$D$1048576,Base!$DB$2)</f>
        <v>0</v>
      </c>
      <c r="DF23" s="18">
        <f>SUMIFS(Lançamentos!$L$4:$L$1048576,Lançamentos!$K$4:$K$1048576,Base!$A23,Lançamentos!$C$4:$C$1048576,Base!DF$3,Lançamentos!$D$4:$D$1048576,Base!$DB$2)</f>
        <v>0</v>
      </c>
      <c r="DG23" s="18">
        <f>SUMIFS(Lançamentos!$L$4:$L$1048576,Lançamentos!$K$4:$K$1048576,Base!$A23,Lançamentos!$C$4:$C$1048576,Base!DG$3,Lançamentos!$D$4:$D$1048576,Base!$DB$2)</f>
        <v>0</v>
      </c>
      <c r="DH23" s="18">
        <f>SUMIFS(Lançamentos!$L$4:$L$1048576,Lançamentos!$K$4:$K$1048576,Base!$A23,Lançamentos!$C$4:$C$1048576,Base!DH$3,Lançamentos!$D$4:$D$1048576,Base!$DB$2)</f>
        <v>0</v>
      </c>
      <c r="DI23" s="18">
        <f>SUMIFS(Lançamentos!$L$4:$L$1048576,Lançamentos!$K$4:$K$1048576,Base!$A23,Lançamentos!$C$4:$C$1048576,Base!DI$3,Lançamentos!$D$4:$D$1048576,Base!$DB$2)</f>
        <v>0</v>
      </c>
      <c r="DJ23" s="18">
        <f>SUMIFS(Lançamentos!$L$4:$L$1048576,Lançamentos!$K$4:$K$1048576,Base!$A23,Lançamentos!$C$4:$C$1048576,Base!DJ$3,Lançamentos!$D$4:$D$1048576,Base!$DB$2)</f>
        <v>0</v>
      </c>
      <c r="DK23" s="18">
        <f>SUMIFS(Lançamentos!$L$4:$L$1048576,Lançamentos!$K$4:$K$1048576,Base!$A23,Lançamentos!$C$4:$C$1048576,Base!DK$3,Lançamentos!$D$4:$D$1048576,Base!$DB$2)</f>
        <v>0</v>
      </c>
      <c r="DL23" s="18">
        <f>SUMIFS(Lançamentos!$L$4:$L$1048576,Lançamentos!$K$4:$K$1048576,Base!$A23,Lançamentos!$C$4:$C$1048576,Base!DL$3,Lançamentos!$D$4:$D$1048576,Base!$DB$2)</f>
        <v>0</v>
      </c>
      <c r="DM23" s="18">
        <f>SUMIFS(Lançamentos!$L$4:$L$1048576,Lançamentos!$K$4:$K$1048576,Base!$A23,Lançamentos!$C$4:$C$1048576,Base!DM$3,Lançamentos!$D$4:$D$1048576,Base!$DB$2)</f>
        <v>0</v>
      </c>
      <c r="DN23" s="19">
        <f t="shared" si="23"/>
        <v>0</v>
      </c>
      <c r="DO23" s="18">
        <f>SUMIFS(Lançamentos!$L$4:$L$1048576,Lançamentos!$K$4:$K$1048576,Base!$A23,Lançamentos!$C$4:$C$1048576,Base!DO$3,Lançamentos!$D$4:$D$1048576,Base!$DO$2)</f>
        <v>0</v>
      </c>
      <c r="DP23" s="18">
        <f>SUMIFS(Lançamentos!$L$4:$L$1048576,Lançamentos!$K$4:$K$1048576,Base!$A23,Lançamentos!$C$4:$C$1048576,Base!DP$3,Lançamentos!$D$4:$D$1048576,Base!$DO$2)</f>
        <v>0</v>
      </c>
      <c r="DQ23" s="18">
        <f>SUMIFS(Lançamentos!$L$4:$L$1048576,Lançamentos!$K$4:$K$1048576,Base!$A23,Lançamentos!$C$4:$C$1048576,Base!DQ$3,Lançamentos!$D$4:$D$1048576,Base!$DO$2)</f>
        <v>0</v>
      </c>
      <c r="DR23" s="18">
        <f>SUMIFS(Lançamentos!$L$4:$L$1048576,Lançamentos!$K$4:$K$1048576,Base!$A23,Lançamentos!$C$4:$C$1048576,Base!DR$3,Lançamentos!$D$4:$D$1048576,Base!$DO$2)</f>
        <v>0</v>
      </c>
      <c r="DS23" s="18">
        <f>SUMIFS(Lançamentos!$L$4:$L$1048576,Lançamentos!$K$4:$K$1048576,Base!$A23,Lançamentos!$C$4:$C$1048576,Base!DS$3,Lançamentos!$D$4:$D$1048576,Base!$DO$2)</f>
        <v>0</v>
      </c>
      <c r="DT23" s="18">
        <f>SUMIFS(Lançamentos!$L$4:$L$1048576,Lançamentos!$K$4:$K$1048576,Base!$A23,Lançamentos!$C$4:$C$1048576,Base!DT$3,Lançamentos!$D$4:$D$1048576,Base!$DO$2)</f>
        <v>0</v>
      </c>
      <c r="DU23" s="18">
        <f>SUMIFS(Lançamentos!$L$4:$L$1048576,Lançamentos!$K$4:$K$1048576,Base!$A23,Lançamentos!$C$4:$C$1048576,Base!DU$3,Lançamentos!$D$4:$D$1048576,Base!$DO$2)</f>
        <v>0</v>
      </c>
      <c r="DV23" s="18">
        <f>SUMIFS(Lançamentos!$L$4:$L$1048576,Lançamentos!$K$4:$K$1048576,Base!$A23,Lançamentos!$C$4:$C$1048576,Base!DV$3,Lançamentos!$D$4:$D$1048576,Base!$DO$2)</f>
        <v>0</v>
      </c>
      <c r="DW23" s="18">
        <f>SUMIFS(Lançamentos!$L$4:$L$1048576,Lançamentos!$K$4:$K$1048576,Base!$A23,Lançamentos!$C$4:$C$1048576,Base!DW$3,Lançamentos!$D$4:$D$1048576,Base!$DO$2)</f>
        <v>0</v>
      </c>
      <c r="DX23" s="18">
        <f>SUMIFS(Lançamentos!$L$4:$L$1048576,Lançamentos!$K$4:$K$1048576,Base!$A23,Lançamentos!$C$4:$C$1048576,Base!DX$3,Lançamentos!$D$4:$D$1048576,Base!$DO$2)</f>
        <v>0</v>
      </c>
      <c r="DY23" s="18">
        <f>SUMIFS(Lançamentos!$L$4:$L$1048576,Lançamentos!$K$4:$K$1048576,Base!$A23,Lançamentos!$C$4:$C$1048576,Base!DY$3,Lançamentos!$D$4:$D$1048576,Base!$DO$2)</f>
        <v>0</v>
      </c>
      <c r="DZ23" s="18">
        <f>SUMIFS(Lançamentos!$L$4:$L$1048576,Lançamentos!$K$4:$K$1048576,Base!$A23,Lançamentos!$C$4:$C$1048576,Base!DZ$3,Lançamentos!$D$4:$D$1048576,Base!$DO$2)</f>
        <v>0</v>
      </c>
      <c r="EA23" s="19">
        <f t="shared" si="24"/>
        <v>0</v>
      </c>
      <c r="EB23" s="18">
        <f>SUMIFS(Lançamentos!$L$4:$L$1048576,Lançamentos!$K$4:$K$1048576,Base!$A23,Lançamentos!$C$4:$C$1048576,Base!EB$3,Lançamentos!$D$4:$D$1048576,Base!$EB$2)</f>
        <v>0</v>
      </c>
      <c r="EC23" s="18">
        <f>SUMIFS(Lançamentos!$L$4:$L$1048576,Lançamentos!$K$4:$K$1048576,Base!$A23,Lançamentos!$C$4:$C$1048576,Base!EC$3,Lançamentos!$D$4:$D$1048576,Base!$EB$2)</f>
        <v>0</v>
      </c>
      <c r="ED23" s="18">
        <f>SUMIFS(Lançamentos!$L$4:$L$1048576,Lançamentos!$K$4:$K$1048576,Base!$A23,Lançamentos!$C$4:$C$1048576,Base!ED$3,Lançamentos!$D$4:$D$1048576,Base!$EB$2)</f>
        <v>0</v>
      </c>
      <c r="EE23" s="18">
        <f>SUMIFS(Lançamentos!$L$4:$L$1048576,Lançamentos!$K$4:$K$1048576,Base!$A23,Lançamentos!$C$4:$C$1048576,Base!EE$3,Lançamentos!$D$4:$D$1048576,Base!$EB$2)</f>
        <v>0</v>
      </c>
      <c r="EF23" s="18">
        <f>SUMIFS(Lançamentos!$L$4:$L$1048576,Lançamentos!$K$4:$K$1048576,Base!$A23,Lançamentos!$C$4:$C$1048576,Base!EF$3,Lançamentos!$D$4:$D$1048576,Base!$EB$2)</f>
        <v>0</v>
      </c>
      <c r="EG23" s="18">
        <f>SUMIFS(Lançamentos!$L$4:$L$1048576,Lançamentos!$K$4:$K$1048576,Base!$A23,Lançamentos!$C$4:$C$1048576,Base!EG$3,Lançamentos!$D$4:$D$1048576,Base!$EB$2)</f>
        <v>0</v>
      </c>
      <c r="EH23" s="18">
        <f>SUMIFS(Lançamentos!$L$4:$L$1048576,Lançamentos!$K$4:$K$1048576,Base!$A23,Lançamentos!$C$4:$C$1048576,Base!EH$3,Lançamentos!$D$4:$D$1048576,Base!$EB$2)</f>
        <v>0</v>
      </c>
      <c r="EI23" s="18">
        <f>SUMIFS(Lançamentos!$L$4:$L$1048576,Lançamentos!$K$4:$K$1048576,Base!$A23,Lançamentos!$C$4:$C$1048576,Base!EI$3,Lançamentos!$D$4:$D$1048576,Base!$EB$2)</f>
        <v>0</v>
      </c>
      <c r="EJ23" s="18">
        <f>SUMIFS(Lançamentos!$L$4:$L$1048576,Lançamentos!$K$4:$K$1048576,Base!$A23,Lançamentos!$C$4:$C$1048576,Base!EJ$3,Lançamentos!$D$4:$D$1048576,Base!$EB$2)</f>
        <v>0</v>
      </c>
      <c r="EK23" s="18">
        <f>SUMIFS(Lançamentos!$L$4:$L$1048576,Lançamentos!$K$4:$K$1048576,Base!$A23,Lançamentos!$C$4:$C$1048576,Base!EK$3,Lançamentos!$D$4:$D$1048576,Base!$EB$2)</f>
        <v>0</v>
      </c>
      <c r="EL23" s="18">
        <f>SUMIFS(Lançamentos!$L$4:$L$1048576,Lançamentos!$K$4:$K$1048576,Base!$A23,Lançamentos!$C$4:$C$1048576,Base!EL$3,Lançamentos!$D$4:$D$1048576,Base!$EB$2)</f>
        <v>0</v>
      </c>
      <c r="EM23" s="18">
        <f>SUMIFS(Lançamentos!$L$4:$L$1048576,Lançamentos!$K$4:$K$1048576,Base!$A23,Lançamentos!$C$4:$C$1048576,Base!EM$3,Lançamentos!$D$4:$D$1048576,Base!$EB$2)</f>
        <v>0</v>
      </c>
      <c r="EN23" s="19">
        <f t="shared" si="25"/>
        <v>0</v>
      </c>
      <c r="EO23" s="18">
        <f>SUMIFS(Lançamentos!$L$4:$L$1048576,Lançamentos!$K$4:$K$1048576,Base!$A23,Lançamentos!$C$4:$C$1048576,Base!EO$3,Lançamentos!$D$4:$D$1048576,Base!$EO$2)</f>
        <v>0</v>
      </c>
      <c r="EP23" s="18">
        <f>SUMIFS(Lançamentos!$L$4:$L$1048576,Lançamentos!$K$4:$K$1048576,Base!$A23,Lançamentos!$C$4:$C$1048576,Base!EP$3,Lançamentos!$D$4:$D$1048576,Base!$EO$2)</f>
        <v>0</v>
      </c>
      <c r="EQ23" s="18">
        <f>SUMIFS(Lançamentos!$L$4:$L$1048576,Lançamentos!$K$4:$K$1048576,Base!$A23,Lançamentos!$C$4:$C$1048576,Base!EQ$3,Lançamentos!$D$4:$D$1048576,Base!$EO$2)</f>
        <v>0</v>
      </c>
      <c r="ER23" s="18">
        <f>SUMIFS(Lançamentos!$L$4:$L$1048576,Lançamentos!$K$4:$K$1048576,Base!$A23,Lançamentos!$C$4:$C$1048576,Base!ER$3,Lançamentos!$D$4:$D$1048576,Base!$EO$2)</f>
        <v>0</v>
      </c>
      <c r="ES23" s="18">
        <f>SUMIFS(Lançamentos!$L$4:$L$1048576,Lançamentos!$K$4:$K$1048576,Base!$A23,Lançamentos!$C$4:$C$1048576,Base!ES$3,Lançamentos!$D$4:$D$1048576,Base!$EO$2)</f>
        <v>0</v>
      </c>
      <c r="ET23" s="18">
        <f>SUMIFS(Lançamentos!$L$4:$L$1048576,Lançamentos!$K$4:$K$1048576,Base!$A23,Lançamentos!$C$4:$C$1048576,Base!ET$3,Lançamentos!$D$4:$D$1048576,Base!$EO$2)</f>
        <v>0</v>
      </c>
      <c r="EU23" s="18">
        <f>SUMIFS(Lançamentos!$L$4:$L$1048576,Lançamentos!$K$4:$K$1048576,Base!$A23,Lançamentos!$C$4:$C$1048576,Base!EU$3,Lançamentos!$D$4:$D$1048576,Base!$EO$2)</f>
        <v>0</v>
      </c>
      <c r="EV23" s="18">
        <f>SUMIFS(Lançamentos!$L$4:$L$1048576,Lançamentos!$K$4:$K$1048576,Base!$A23,Lançamentos!$C$4:$C$1048576,Base!EV$3,Lançamentos!$D$4:$D$1048576,Base!$EO$2)</f>
        <v>0</v>
      </c>
      <c r="EW23" s="18">
        <f>SUMIFS(Lançamentos!$L$4:$L$1048576,Lançamentos!$K$4:$K$1048576,Base!$A23,Lançamentos!$C$4:$C$1048576,Base!EW$3,Lançamentos!$D$4:$D$1048576,Base!$EO$2)</f>
        <v>0</v>
      </c>
      <c r="EX23" s="18">
        <f>SUMIFS(Lançamentos!$L$4:$L$1048576,Lançamentos!$K$4:$K$1048576,Base!$A23,Lançamentos!$C$4:$C$1048576,Base!EX$3,Lançamentos!$D$4:$D$1048576,Base!$EO$2)</f>
        <v>0</v>
      </c>
      <c r="EY23" s="18">
        <f>SUMIFS(Lançamentos!$L$4:$L$1048576,Lançamentos!$K$4:$K$1048576,Base!$A23,Lançamentos!$C$4:$C$1048576,Base!EY$3,Lançamentos!$D$4:$D$1048576,Base!$EO$2)</f>
        <v>0</v>
      </c>
      <c r="EZ23" s="18">
        <f>SUMIFS(Lançamentos!$L$4:$L$1048576,Lançamentos!$K$4:$K$1048576,Base!$A23,Lançamentos!$C$4:$C$1048576,Base!EZ$3,Lançamentos!$D$4:$D$1048576,Base!$EO$2)</f>
        <v>0</v>
      </c>
      <c r="FA23" s="19">
        <f t="shared" si="26"/>
        <v>0</v>
      </c>
      <c r="FB23" s="18">
        <f>SUMIFS(Lançamentos!$L$4:$L$1048576,Lançamentos!$K$4:$K$1048576,Base!$A23,Lançamentos!$C$4:$C$1048576,Base!FB$3,Lançamentos!$D$4:$D$1048576,Base!$FB$2)</f>
        <v>0</v>
      </c>
      <c r="FC23" s="18">
        <f>SUMIFS(Lançamentos!$L$4:$L$1048576,Lançamentos!$K$4:$K$1048576,Base!$A23,Lançamentos!$C$4:$C$1048576,Base!FC$3,Lançamentos!$D$4:$D$1048576,Base!$FB$2)</f>
        <v>0</v>
      </c>
      <c r="FD23" s="18">
        <f>SUMIFS(Lançamentos!$L$4:$L$1048576,Lançamentos!$K$4:$K$1048576,Base!$A23,Lançamentos!$C$4:$C$1048576,Base!FD$3,Lançamentos!$D$4:$D$1048576,Base!$FB$2)</f>
        <v>0</v>
      </c>
      <c r="FE23" s="18">
        <f>SUMIFS(Lançamentos!$L$4:$L$1048576,Lançamentos!$K$4:$K$1048576,Base!$A23,Lançamentos!$C$4:$C$1048576,Base!FE$3,Lançamentos!$D$4:$D$1048576,Base!$FB$2)</f>
        <v>0</v>
      </c>
      <c r="FF23" s="18">
        <f>SUMIFS(Lançamentos!$L$4:$L$1048576,Lançamentos!$K$4:$K$1048576,Base!$A23,Lançamentos!$C$4:$C$1048576,Base!FF$3,Lançamentos!$D$4:$D$1048576,Base!$FB$2)</f>
        <v>0</v>
      </c>
      <c r="FG23" s="18">
        <f>SUMIFS(Lançamentos!$L$4:$L$1048576,Lançamentos!$K$4:$K$1048576,Base!$A23,Lançamentos!$C$4:$C$1048576,Base!FG$3,Lançamentos!$D$4:$D$1048576,Base!$FB$2)</f>
        <v>0</v>
      </c>
      <c r="FH23" s="18">
        <f>SUMIFS(Lançamentos!$L$4:$L$1048576,Lançamentos!$K$4:$K$1048576,Base!$A23,Lançamentos!$C$4:$C$1048576,Base!FH$3,Lançamentos!$D$4:$D$1048576,Base!$FB$2)</f>
        <v>0</v>
      </c>
      <c r="FI23" s="18">
        <f>SUMIFS(Lançamentos!$L$4:$L$1048576,Lançamentos!$K$4:$K$1048576,Base!$A23,Lançamentos!$C$4:$C$1048576,Base!FI$3,Lançamentos!$D$4:$D$1048576,Base!$FB$2)</f>
        <v>0</v>
      </c>
      <c r="FJ23" s="18">
        <f>SUMIFS(Lançamentos!$L$4:$L$1048576,Lançamentos!$K$4:$K$1048576,Base!$A23,Lançamentos!$C$4:$C$1048576,Base!FJ$3,Lançamentos!$D$4:$D$1048576,Base!$FB$2)</f>
        <v>0</v>
      </c>
      <c r="FK23" s="18">
        <f>SUMIFS(Lançamentos!$L$4:$L$1048576,Lançamentos!$K$4:$K$1048576,Base!$A23,Lançamentos!$C$4:$C$1048576,Base!FK$3,Lançamentos!$D$4:$D$1048576,Base!$FB$2)</f>
        <v>0</v>
      </c>
      <c r="FL23" s="18">
        <f>SUMIFS(Lançamentos!$L$4:$L$1048576,Lançamentos!$K$4:$K$1048576,Base!$A23,Lançamentos!$C$4:$C$1048576,Base!FL$3,Lançamentos!$D$4:$D$1048576,Base!$FB$2)</f>
        <v>0</v>
      </c>
      <c r="FM23" s="18">
        <f>SUMIFS(Lançamentos!$L$4:$L$1048576,Lançamentos!$K$4:$K$1048576,Base!$A23,Lançamentos!$C$4:$C$1048576,Base!FM$3,Lançamentos!$D$4:$D$1048576,Base!$FB$2)</f>
        <v>0</v>
      </c>
      <c r="FN23" s="19">
        <f t="shared" si="27"/>
        <v>0</v>
      </c>
      <c r="FO23" s="18">
        <f>SUMIFS(Lançamentos!$L$4:$L$1048576,Lançamentos!$K$4:$K$1048576,Base!$A23,Lançamentos!$C$4:$C$1048576,Base!FO$3,Lançamentos!$D$4:$D$1048576,Base!$FO$2)</f>
        <v>0</v>
      </c>
      <c r="FP23" s="18">
        <f>SUMIFS(Lançamentos!$L$4:$L$1048576,Lançamentos!$K$4:$K$1048576,Base!$A23,Lançamentos!$C$4:$C$1048576,Base!FP$3,Lançamentos!$D$4:$D$1048576,Base!$FO$2)</f>
        <v>0</v>
      </c>
      <c r="FQ23" s="18">
        <f>SUMIFS(Lançamentos!$L$4:$L$1048576,Lançamentos!$K$4:$K$1048576,Base!$A23,Lançamentos!$C$4:$C$1048576,Base!FQ$3,Lançamentos!$D$4:$D$1048576,Base!$FO$2)</f>
        <v>0</v>
      </c>
      <c r="FR23" s="18">
        <f>SUMIFS(Lançamentos!$L$4:$L$1048576,Lançamentos!$K$4:$K$1048576,Base!$A23,Lançamentos!$C$4:$C$1048576,Base!FR$3,Lançamentos!$D$4:$D$1048576,Base!$FO$2)</f>
        <v>0</v>
      </c>
      <c r="FS23" s="18">
        <f>SUMIFS(Lançamentos!$L$4:$L$1048576,Lançamentos!$K$4:$K$1048576,Base!$A23,Lançamentos!$C$4:$C$1048576,Base!FS$3,Lançamentos!$D$4:$D$1048576,Base!$FO$2)</f>
        <v>0</v>
      </c>
      <c r="FT23" s="18">
        <f>SUMIFS(Lançamentos!$L$4:$L$1048576,Lançamentos!$K$4:$K$1048576,Base!$A23,Lançamentos!$C$4:$C$1048576,Base!FT$3,Lançamentos!$D$4:$D$1048576,Base!$FO$2)</f>
        <v>0</v>
      </c>
      <c r="FU23" s="18">
        <f>SUMIFS(Lançamentos!$L$4:$L$1048576,Lançamentos!$K$4:$K$1048576,Base!$A23,Lançamentos!$C$4:$C$1048576,Base!FU$3,Lançamentos!$D$4:$D$1048576,Base!$FO$2)</f>
        <v>0</v>
      </c>
      <c r="FV23" s="18">
        <f>SUMIFS(Lançamentos!$L$4:$L$1048576,Lançamentos!$K$4:$K$1048576,Base!$A23,Lançamentos!$C$4:$C$1048576,Base!FV$3,Lançamentos!$D$4:$D$1048576,Base!$FO$2)</f>
        <v>0</v>
      </c>
      <c r="FW23" s="18">
        <f>SUMIFS(Lançamentos!$L$4:$L$1048576,Lançamentos!$K$4:$K$1048576,Base!$A23,Lançamentos!$C$4:$C$1048576,Base!FW$3,Lançamentos!$D$4:$D$1048576,Base!$FO$2)</f>
        <v>0</v>
      </c>
      <c r="FX23" s="18">
        <f>SUMIFS(Lançamentos!$L$4:$L$1048576,Lançamentos!$K$4:$K$1048576,Base!$A23,Lançamentos!$C$4:$C$1048576,Base!FX$3,Lançamentos!$D$4:$D$1048576,Base!$FO$2)</f>
        <v>0</v>
      </c>
      <c r="FY23" s="18">
        <f>SUMIFS(Lançamentos!$L$4:$L$1048576,Lançamentos!$K$4:$K$1048576,Base!$A23,Lançamentos!$C$4:$C$1048576,Base!FY$3,Lançamentos!$D$4:$D$1048576,Base!$FO$2)</f>
        <v>0</v>
      </c>
      <c r="FZ23" s="18">
        <f>SUMIFS(Lançamentos!$L$4:$L$1048576,Lançamentos!$K$4:$K$1048576,Base!$A23,Lançamentos!$C$4:$C$1048576,Base!FZ$3,Lançamentos!$D$4:$D$1048576,Base!$FO$2)</f>
        <v>0</v>
      </c>
      <c r="GA23" s="19">
        <f t="shared" si="28"/>
        <v>0</v>
      </c>
      <c r="GB23" s="18">
        <f>SUMIFS(Lançamentos!$L$4:$L$1048576,Lançamentos!$K$4:$K$1048576,Base!$A23,Lançamentos!$C$4:$C$1048576,Base!GB$3,Lançamentos!$D$4:$D$1048576,Base!$GB$2)</f>
        <v>0</v>
      </c>
      <c r="GC23" s="18">
        <f>SUMIFS(Lançamentos!$L$4:$L$1048576,Lançamentos!$K$4:$K$1048576,Base!$A23,Lançamentos!$C$4:$C$1048576,Base!GC$3,Lançamentos!$D$4:$D$1048576,Base!$GB$2)</f>
        <v>0</v>
      </c>
      <c r="GD23" s="18">
        <f>SUMIFS(Lançamentos!$L$4:$L$1048576,Lançamentos!$K$4:$K$1048576,Base!$A23,Lançamentos!$C$4:$C$1048576,Base!GD$3,Lançamentos!$D$4:$D$1048576,Base!$GB$2)</f>
        <v>0</v>
      </c>
      <c r="GE23" s="18">
        <f>SUMIFS(Lançamentos!$L$4:$L$1048576,Lançamentos!$K$4:$K$1048576,Base!$A23,Lançamentos!$C$4:$C$1048576,Base!GE$3,Lançamentos!$D$4:$D$1048576,Base!$GB$2)</f>
        <v>0</v>
      </c>
      <c r="GF23" s="18">
        <f>SUMIFS(Lançamentos!$L$4:$L$1048576,Lançamentos!$K$4:$K$1048576,Base!$A23,Lançamentos!$C$4:$C$1048576,Base!GF$3,Lançamentos!$D$4:$D$1048576,Base!$GB$2)</f>
        <v>0</v>
      </c>
      <c r="GG23" s="18">
        <f>SUMIFS(Lançamentos!$L$4:$L$1048576,Lançamentos!$K$4:$K$1048576,Base!$A23,Lançamentos!$C$4:$C$1048576,Base!GG$3,Lançamentos!$D$4:$D$1048576,Base!$GB$2)</f>
        <v>0</v>
      </c>
      <c r="GH23" s="18">
        <f>SUMIFS(Lançamentos!$L$4:$L$1048576,Lançamentos!$K$4:$K$1048576,Base!$A23,Lançamentos!$C$4:$C$1048576,Base!GH$3,Lançamentos!$D$4:$D$1048576,Base!$GB$2)</f>
        <v>0</v>
      </c>
      <c r="GI23" s="18">
        <f>SUMIFS(Lançamentos!$L$4:$L$1048576,Lançamentos!$K$4:$K$1048576,Base!$A23,Lançamentos!$C$4:$C$1048576,Base!GI$3,Lançamentos!$D$4:$D$1048576,Base!$GB$2)</f>
        <v>0</v>
      </c>
      <c r="GJ23" s="18">
        <f>SUMIFS(Lançamentos!$L$4:$L$1048576,Lançamentos!$K$4:$K$1048576,Base!$A23,Lançamentos!$C$4:$C$1048576,Base!GJ$3,Lançamentos!$D$4:$D$1048576,Base!$GB$2)</f>
        <v>0</v>
      </c>
      <c r="GK23" s="18">
        <f>SUMIFS(Lançamentos!$L$4:$L$1048576,Lançamentos!$K$4:$K$1048576,Base!$A23,Lançamentos!$C$4:$C$1048576,Base!GK$3,Lançamentos!$D$4:$D$1048576,Base!$GB$2)</f>
        <v>0</v>
      </c>
      <c r="GL23" s="18">
        <f>SUMIFS(Lançamentos!$L$4:$L$1048576,Lançamentos!$K$4:$K$1048576,Base!$A23,Lançamentos!$C$4:$C$1048576,Base!GL$3,Lançamentos!$D$4:$D$1048576,Base!$GB$2)</f>
        <v>0</v>
      </c>
      <c r="GM23" s="18">
        <f>SUMIFS(Lançamentos!$L$4:$L$1048576,Lançamentos!$K$4:$K$1048576,Base!$A23,Lançamentos!$C$4:$C$1048576,Base!GM$3,Lançamentos!$D$4:$D$1048576,Base!$GB$2)</f>
        <v>0</v>
      </c>
      <c r="GN23" s="19">
        <f t="shared" si="29"/>
        <v>0</v>
      </c>
    </row>
    <row r="24" spans="1:198">
      <c r="A24" s="17" t="str">
        <f>IF(Lançamentos!A23="","",Lançamentos!A23)</f>
        <v xml:space="preserve">Impostos/Encargos </v>
      </c>
      <c r="B24" s="18">
        <f>SUMIFS(Lançamentos!$L$4:$L$1048576,Lançamentos!$K$4:$K$1048576,Base!$A24,Lançamentos!$C$4:$C$1048576,Base!B$3,Lançamentos!$D$4:$D$1048576,Base!$B$2)</f>
        <v>0</v>
      </c>
      <c r="C24" s="18">
        <f>SUMIFS(Lançamentos!$L$4:$L$1048576,Lançamentos!$K$4:$K$1048576,Base!$A24,Lançamentos!$C$4:$C$1048576,Base!C$3,Lançamentos!$D$4:$D$1048576,Base!$B$2)</f>
        <v>0</v>
      </c>
      <c r="D24" s="18">
        <f>SUMIFS(Lançamentos!$L$4:$L$1048576,Lançamentos!$K$4:$K$1048576,Base!$A24,Lançamentos!$C$4:$C$1048576,Base!D$3,Lançamentos!$D$4:$D$1048576,Base!$B$2)</f>
        <v>0</v>
      </c>
      <c r="E24" s="18">
        <f>SUMIFS(Lançamentos!$L$4:$L$1048576,Lançamentos!$K$4:$K$1048576,Base!$A24,Lançamentos!$C$4:$C$1048576,Base!E$3,Lançamentos!$D$4:$D$1048576,Base!$B$2)</f>
        <v>0</v>
      </c>
      <c r="F24" s="18">
        <f>SUMIFS(Lançamentos!$L$4:$L$1048576,Lançamentos!$K$4:$K$1048576,Base!$A24,Lançamentos!$C$4:$C$1048576,Base!F$3,Lançamentos!$D$4:$D$1048576,Base!$B$2)</f>
        <v>0</v>
      </c>
      <c r="G24" s="18">
        <f>SUMIFS(Lançamentos!$L$4:$L$1048576,Lançamentos!$K$4:$K$1048576,Base!$A24,Lançamentos!$C$4:$C$1048576,Base!G$3,Lançamentos!$D$4:$D$1048576,Base!$B$2)</f>
        <v>0</v>
      </c>
      <c r="H24" s="18">
        <f>SUMIFS(Lançamentos!$L$4:$L$1048576,Lançamentos!$K$4:$K$1048576,Base!$A24,Lançamentos!$C$4:$C$1048576,Base!H$3,Lançamentos!$D$4:$D$1048576,Base!$B$2)</f>
        <v>0</v>
      </c>
      <c r="I24" s="18">
        <f>SUMIFS(Lançamentos!$L$4:$L$1048576,Lançamentos!$K$4:$K$1048576,Base!$A24,Lançamentos!$C$4:$C$1048576,Base!I$3,Lançamentos!$D$4:$D$1048576,Base!$B$2)</f>
        <v>0</v>
      </c>
      <c r="J24" s="18">
        <f>SUMIFS(Lançamentos!$L$4:$L$1048576,Lançamentos!$K$4:$K$1048576,Base!$A24,Lançamentos!$C$4:$C$1048576,Base!J$3,Lançamentos!$D$4:$D$1048576,Base!$B$2)</f>
        <v>0</v>
      </c>
      <c r="K24" s="18">
        <f>SUMIFS(Lançamentos!$L$4:$L$1048576,Lançamentos!$K$4:$K$1048576,Base!$A24,Lançamentos!$C$4:$C$1048576,Base!K$3,Lançamentos!$D$4:$D$1048576,Base!$B$2)</f>
        <v>0</v>
      </c>
      <c r="L24" s="18">
        <f>SUMIFS(Lançamentos!$L$4:$L$1048576,Lançamentos!$K$4:$K$1048576,Base!$A24,Lançamentos!$C$4:$C$1048576,Base!L$3,Lançamentos!$D$4:$D$1048576,Base!$B$2)</f>
        <v>0</v>
      </c>
      <c r="M24" s="18">
        <f>SUMIFS(Lançamentos!$L$4:$L$1048576,Lançamentos!$K$4:$K$1048576,Base!$A24,Lançamentos!$C$4:$C$1048576,Base!M$3,Lançamentos!$D$4:$D$1048576,Base!$B$2)</f>
        <v>0</v>
      </c>
      <c r="N24" s="19">
        <f t="shared" si="15"/>
        <v>0</v>
      </c>
      <c r="O24" s="18">
        <f>SUMIFS(Lançamentos!$L$4:$L$1048576,Lançamentos!$K$4:$K$1048576,Base!$A24,Lançamentos!$C$4:$C$1048576,Base!O$3,Lançamentos!$D$4:$D$1048576,Base!$O$2)</f>
        <v>0</v>
      </c>
      <c r="P24" s="18">
        <f>SUMIFS(Lançamentos!$L$4:$L$1048576,Lançamentos!$K$4:$K$1048576,Base!$A24,Lançamentos!$C$4:$C$1048576,Base!P$3,Lançamentos!$D$4:$D$1048576,Base!$O$2)</f>
        <v>0</v>
      </c>
      <c r="Q24" s="18">
        <f>SUMIFS(Lançamentos!$L$4:$L$1048576,Lançamentos!$K$4:$K$1048576,Base!$A24,Lançamentos!$C$4:$C$1048576,Base!Q$3,Lançamentos!$D$4:$D$1048576,Base!$O$2)</f>
        <v>0</v>
      </c>
      <c r="R24" s="18">
        <f>SUMIFS(Lançamentos!$L$4:$L$1048576,Lançamentos!$K$4:$K$1048576,Base!$A24,Lançamentos!$C$4:$C$1048576,Base!R$3,Lançamentos!$D$4:$D$1048576,Base!$O$2)</f>
        <v>0</v>
      </c>
      <c r="S24" s="18">
        <f>SUMIFS(Lançamentos!$L$4:$L$1048576,Lançamentos!$K$4:$K$1048576,Base!$A24,Lançamentos!$C$4:$C$1048576,Base!S$3,Lançamentos!$D$4:$D$1048576,Base!$O$2)</f>
        <v>0</v>
      </c>
      <c r="T24" s="18">
        <f>SUMIFS(Lançamentos!$L$4:$L$1048576,Lançamentos!$K$4:$K$1048576,Base!$A24,Lançamentos!$C$4:$C$1048576,Base!T$3,Lançamentos!$D$4:$D$1048576,Base!$O$2)</f>
        <v>0</v>
      </c>
      <c r="U24" s="18">
        <f>SUMIFS(Lançamentos!$L$4:$L$1048576,Lançamentos!$K$4:$K$1048576,Base!$A24,Lançamentos!$C$4:$C$1048576,Base!U$3,Lançamentos!$D$4:$D$1048576,Base!$O$2)</f>
        <v>0</v>
      </c>
      <c r="V24" s="18">
        <f>SUMIFS(Lançamentos!$L$4:$L$1048576,Lançamentos!$K$4:$K$1048576,Base!$A24,Lançamentos!$C$4:$C$1048576,Base!V$3,Lançamentos!$D$4:$D$1048576,Base!$O$2)</f>
        <v>0</v>
      </c>
      <c r="W24" s="18">
        <f>SUMIFS(Lançamentos!$L$4:$L$1048576,Lançamentos!$K$4:$K$1048576,Base!$A24,Lançamentos!$C$4:$C$1048576,Base!W$3,Lançamentos!$D$4:$D$1048576,Base!$O$2)</f>
        <v>0</v>
      </c>
      <c r="X24" s="18">
        <f>SUMIFS(Lançamentos!$L$4:$L$1048576,Lançamentos!$K$4:$K$1048576,Base!$A24,Lançamentos!$C$4:$C$1048576,Base!X$3,Lançamentos!$D$4:$D$1048576,Base!$O$2)</f>
        <v>0</v>
      </c>
      <c r="Y24" s="18">
        <f>SUMIFS(Lançamentos!$L$4:$L$1048576,Lançamentos!$K$4:$K$1048576,Base!$A24,Lançamentos!$C$4:$C$1048576,Base!Y$3,Lançamentos!$D$4:$D$1048576,Base!$O$2)</f>
        <v>0</v>
      </c>
      <c r="Z24" s="18">
        <f>SUMIFS(Lançamentos!$L$4:$L$1048576,Lançamentos!$K$4:$K$1048576,Base!$A24,Lançamentos!$C$4:$C$1048576,Base!Z$3,Lançamentos!$D$4:$D$1048576,Base!$O$2)</f>
        <v>0</v>
      </c>
      <c r="AA24" s="19">
        <f t="shared" si="16"/>
        <v>0</v>
      </c>
      <c r="AB24" s="18">
        <f>SUMIFS(Lançamentos!$L$4:$L$1048576,Lançamentos!$K$4:$K$1048576,Base!$A24,Lançamentos!$C$4:$C$1048576,Base!AB$3,Lançamentos!$D$4:$D$1048576,Base!$AB$2)</f>
        <v>0</v>
      </c>
      <c r="AC24" s="18">
        <f>SUMIFS(Lançamentos!$L$4:$L$1048576,Lançamentos!$K$4:$K$1048576,Base!$A24,Lançamentos!$C$4:$C$1048576,Base!AC$3,Lançamentos!$D$4:$D$1048576,Base!$AB$2)</f>
        <v>0</v>
      </c>
      <c r="AD24" s="18">
        <f>SUMIFS(Lançamentos!$L$4:$L$1048576,Lançamentos!$K$4:$K$1048576,Base!$A24,Lançamentos!$C$4:$C$1048576,Base!AD$3,Lançamentos!$D$4:$D$1048576,Base!$AB$2)</f>
        <v>0</v>
      </c>
      <c r="AE24" s="18">
        <f>SUMIFS(Lançamentos!$L$4:$L$1048576,Lançamentos!$K$4:$K$1048576,Base!$A24,Lançamentos!$C$4:$C$1048576,Base!AE$3,Lançamentos!$D$4:$D$1048576,Base!$AB$2)</f>
        <v>0</v>
      </c>
      <c r="AF24" s="18">
        <f>SUMIFS(Lançamentos!$L$4:$L$1048576,Lançamentos!$K$4:$K$1048576,Base!$A24,Lançamentos!$C$4:$C$1048576,Base!AF$3,Lançamentos!$D$4:$D$1048576,Base!$AB$2)</f>
        <v>0</v>
      </c>
      <c r="AG24" s="18">
        <f>SUMIFS(Lançamentos!$L$4:$L$1048576,Lançamentos!$K$4:$K$1048576,Base!$A24,Lançamentos!$C$4:$C$1048576,Base!AG$3,Lançamentos!$D$4:$D$1048576,Base!$AB$2)</f>
        <v>0</v>
      </c>
      <c r="AH24" s="18">
        <f>SUMIFS(Lançamentos!$L$4:$L$1048576,Lançamentos!$K$4:$K$1048576,Base!$A24,Lançamentos!$C$4:$C$1048576,Base!AH$3,Lançamentos!$D$4:$D$1048576,Base!$AB$2)</f>
        <v>0</v>
      </c>
      <c r="AI24" s="18">
        <f>SUMIFS(Lançamentos!$L$4:$L$1048576,Lançamentos!$K$4:$K$1048576,Base!$A24,Lançamentos!$C$4:$C$1048576,Base!AI$3,Lançamentos!$D$4:$D$1048576,Base!$AB$2)</f>
        <v>0</v>
      </c>
      <c r="AJ24" s="18">
        <f>SUMIFS(Lançamentos!$L$4:$L$1048576,Lançamentos!$K$4:$K$1048576,Base!$A24,Lançamentos!$C$4:$C$1048576,Base!AJ$3,Lançamentos!$D$4:$D$1048576,Base!$AB$2)</f>
        <v>0</v>
      </c>
      <c r="AK24" s="18">
        <f>SUMIFS(Lançamentos!$L$4:$L$1048576,Lançamentos!$K$4:$K$1048576,Base!$A24,Lançamentos!$C$4:$C$1048576,Base!AK$3,Lançamentos!$D$4:$D$1048576,Base!$AB$2)</f>
        <v>0</v>
      </c>
      <c r="AL24" s="18">
        <f>SUMIFS(Lançamentos!$L$4:$L$1048576,Lançamentos!$K$4:$K$1048576,Base!$A24,Lançamentos!$C$4:$C$1048576,Base!AL$3,Lançamentos!$D$4:$D$1048576,Base!$AB$2)</f>
        <v>0</v>
      </c>
      <c r="AM24" s="18">
        <f>SUMIFS(Lançamentos!$L$4:$L$1048576,Lançamentos!$K$4:$K$1048576,Base!$A24,Lançamentos!$C$4:$C$1048576,Base!AM$3,Lançamentos!$D$4:$D$1048576,Base!$AB$2)</f>
        <v>0</v>
      </c>
      <c r="AN24" s="19">
        <f t="shared" si="17"/>
        <v>0</v>
      </c>
      <c r="AO24" s="18">
        <f>SUMIFS(Lançamentos!$L$4:$L$1048576,Lançamentos!$K$4:$K$1048576,Base!$A24,Lançamentos!$C$4:$C$1048576,Base!AO$3,Lançamentos!$D$4:$D$1048576,Base!$AO$2)</f>
        <v>0</v>
      </c>
      <c r="AP24" s="18">
        <f>SUMIFS(Lançamentos!$L$4:$L$1048576,Lançamentos!$K$4:$K$1048576,Base!$A24,Lançamentos!$C$4:$C$1048576,Base!AP$3,Lançamentos!$D$4:$D$1048576,Base!$AO$2)</f>
        <v>0</v>
      </c>
      <c r="AQ24" s="18">
        <f>SUMIFS(Lançamentos!$L$4:$L$1048576,Lançamentos!$K$4:$K$1048576,Base!$A24,Lançamentos!$C$4:$C$1048576,Base!AQ$3,Lançamentos!$D$4:$D$1048576,Base!$AO$2)</f>
        <v>0</v>
      </c>
      <c r="AR24" s="18">
        <f>SUMIFS(Lançamentos!$L$4:$L$1048576,Lançamentos!$K$4:$K$1048576,Base!$A24,Lançamentos!$C$4:$C$1048576,Base!AR$3,Lançamentos!$D$4:$D$1048576,Base!$AO$2)</f>
        <v>0</v>
      </c>
      <c r="AS24" s="18">
        <f>SUMIFS(Lançamentos!$L$4:$L$1048576,Lançamentos!$K$4:$K$1048576,Base!$A24,Lançamentos!$C$4:$C$1048576,Base!AS$3,Lançamentos!$D$4:$D$1048576,Base!$AO$2)</f>
        <v>0</v>
      </c>
      <c r="AT24" s="18">
        <f>SUMIFS(Lançamentos!$L$4:$L$1048576,Lançamentos!$K$4:$K$1048576,Base!$A24,Lançamentos!$C$4:$C$1048576,Base!AT$3,Lançamentos!$D$4:$D$1048576,Base!$AO$2)</f>
        <v>0</v>
      </c>
      <c r="AU24" s="18">
        <f>SUMIFS(Lançamentos!$L$4:$L$1048576,Lançamentos!$K$4:$K$1048576,Base!$A24,Lançamentos!$C$4:$C$1048576,Base!AU$3,Lançamentos!$D$4:$D$1048576,Base!$AO$2)</f>
        <v>0</v>
      </c>
      <c r="AV24" s="18">
        <f>SUMIFS(Lançamentos!$L$4:$L$1048576,Lançamentos!$K$4:$K$1048576,Base!$A24,Lançamentos!$C$4:$C$1048576,Base!AV$3,Lançamentos!$D$4:$D$1048576,Base!$AO$2)</f>
        <v>0</v>
      </c>
      <c r="AW24" s="18">
        <f>SUMIFS(Lançamentos!$L$4:$L$1048576,Lançamentos!$K$4:$K$1048576,Base!$A24,Lançamentos!$C$4:$C$1048576,Base!AW$3,Lançamentos!$D$4:$D$1048576,Base!$AO$2)</f>
        <v>0</v>
      </c>
      <c r="AX24" s="18">
        <f>SUMIFS(Lançamentos!$L$4:$L$1048576,Lançamentos!$K$4:$K$1048576,Base!$A24,Lançamentos!$C$4:$C$1048576,Base!AX$3,Lançamentos!$D$4:$D$1048576,Base!$AO$2)</f>
        <v>0</v>
      </c>
      <c r="AY24" s="18">
        <f>SUMIFS(Lançamentos!$L$4:$L$1048576,Lançamentos!$K$4:$K$1048576,Base!$A24,Lançamentos!$C$4:$C$1048576,Base!AY$3,Lançamentos!$D$4:$D$1048576,Base!$AO$2)</f>
        <v>0</v>
      </c>
      <c r="AZ24" s="18">
        <f>SUMIFS(Lançamentos!$L$4:$L$1048576,Lançamentos!$K$4:$K$1048576,Base!$A24,Lançamentos!$C$4:$C$1048576,Base!AZ$3,Lançamentos!$D$4:$D$1048576,Base!$AO$2)</f>
        <v>0</v>
      </c>
      <c r="BA24" s="19">
        <f t="shared" si="18"/>
        <v>0</v>
      </c>
      <c r="BB24" s="18">
        <f>SUMIFS(Lançamentos!$L$4:$L$1048576,Lançamentos!$K$4:$K$1048576,Base!$A24,Lançamentos!$C$4:$C$1048576,Base!BB$3,Lançamentos!$D$4:$D$1048576,Base!$BB$2)</f>
        <v>0</v>
      </c>
      <c r="BC24" s="18">
        <f>SUMIFS(Lançamentos!$L$4:$L$1048576,Lançamentos!$K$4:$K$1048576,Base!$A24,Lançamentos!$C$4:$C$1048576,Base!BC$3,Lançamentos!$D$4:$D$1048576,Base!$BB$2)</f>
        <v>0</v>
      </c>
      <c r="BD24" s="18">
        <f>SUMIFS(Lançamentos!$L$4:$L$1048576,Lançamentos!$K$4:$K$1048576,Base!$A24,Lançamentos!$C$4:$C$1048576,Base!BD$3,Lançamentos!$D$4:$D$1048576,Base!$BB$2)</f>
        <v>0</v>
      </c>
      <c r="BE24" s="18">
        <f>SUMIFS(Lançamentos!$L$4:$L$1048576,Lançamentos!$K$4:$K$1048576,Base!$A24,Lançamentos!$C$4:$C$1048576,Base!BE$3,Lançamentos!$D$4:$D$1048576,Base!$BB$2)</f>
        <v>0</v>
      </c>
      <c r="BF24" s="18">
        <f>SUMIFS(Lançamentos!$L$4:$L$1048576,Lançamentos!$K$4:$K$1048576,Base!$A24,Lançamentos!$C$4:$C$1048576,Base!BF$3,Lançamentos!$D$4:$D$1048576,Base!$BB$2)</f>
        <v>0</v>
      </c>
      <c r="BG24" s="18">
        <f>SUMIFS(Lançamentos!$L$4:$L$1048576,Lançamentos!$K$4:$K$1048576,Base!$A24,Lançamentos!$C$4:$C$1048576,Base!BG$3,Lançamentos!$D$4:$D$1048576,Base!$BB$2)</f>
        <v>0</v>
      </c>
      <c r="BH24" s="18">
        <f>SUMIFS(Lançamentos!$L$4:$L$1048576,Lançamentos!$K$4:$K$1048576,Base!$A24,Lançamentos!$C$4:$C$1048576,Base!BH$3,Lançamentos!$D$4:$D$1048576,Base!$BB$2)</f>
        <v>0</v>
      </c>
      <c r="BI24" s="18">
        <f>SUMIFS(Lançamentos!$L$4:$L$1048576,Lançamentos!$K$4:$K$1048576,Base!$A24,Lançamentos!$C$4:$C$1048576,Base!BI$3,Lançamentos!$D$4:$D$1048576,Base!$BB$2)</f>
        <v>0</v>
      </c>
      <c r="BJ24" s="18">
        <f>SUMIFS(Lançamentos!$L$4:$L$1048576,Lançamentos!$K$4:$K$1048576,Base!$A24,Lançamentos!$C$4:$C$1048576,Base!BJ$3,Lançamentos!$D$4:$D$1048576,Base!$BB$2)</f>
        <v>0</v>
      </c>
      <c r="BK24" s="18">
        <f>SUMIFS(Lançamentos!$L$4:$L$1048576,Lançamentos!$K$4:$K$1048576,Base!$A24,Lançamentos!$C$4:$C$1048576,Base!BK$3,Lançamentos!$D$4:$D$1048576,Base!$BB$2)</f>
        <v>0</v>
      </c>
      <c r="BL24" s="18">
        <f>SUMIFS(Lançamentos!$L$4:$L$1048576,Lançamentos!$K$4:$K$1048576,Base!$A24,Lançamentos!$C$4:$C$1048576,Base!BL$3,Lançamentos!$D$4:$D$1048576,Base!$BB$2)</f>
        <v>0</v>
      </c>
      <c r="BM24" s="18">
        <f>SUMIFS(Lançamentos!$L$4:$L$1048576,Lançamentos!$K$4:$K$1048576,Base!$A24,Lançamentos!$C$4:$C$1048576,Base!BM$3,Lançamentos!$D$4:$D$1048576,Base!$BB$2)</f>
        <v>0</v>
      </c>
      <c r="BN24" s="19">
        <f t="shared" si="19"/>
        <v>0</v>
      </c>
      <c r="BO24" s="18">
        <f>SUMIFS(Lançamentos!$L$4:$L$1048576,Lançamentos!$K$4:$K$1048576,Base!$A24,Lançamentos!$C$4:$C$1048576,Base!BO$3,Lançamentos!$D$4:$D$1048576,Base!$BO$2)</f>
        <v>0</v>
      </c>
      <c r="BP24" s="18">
        <f>SUMIFS(Lançamentos!$L$4:$L$1048576,Lançamentos!$K$4:$K$1048576,Base!$A24,Lançamentos!$C$4:$C$1048576,Base!BP$3,Lançamentos!$D$4:$D$1048576,Base!$BO$2)</f>
        <v>0</v>
      </c>
      <c r="BQ24" s="18">
        <f>SUMIFS(Lançamentos!$L$4:$L$1048576,Lançamentos!$K$4:$K$1048576,Base!$A24,Lançamentos!$C$4:$C$1048576,Base!BQ$3,Lançamentos!$D$4:$D$1048576,Base!$BO$2)</f>
        <v>0</v>
      </c>
      <c r="BR24" s="18">
        <f>SUMIFS(Lançamentos!$L$4:$L$1048576,Lançamentos!$K$4:$K$1048576,Base!$A24,Lançamentos!$C$4:$C$1048576,Base!BR$3,Lançamentos!$D$4:$D$1048576,Base!$BO$2)</f>
        <v>0</v>
      </c>
      <c r="BS24" s="18">
        <f>SUMIFS(Lançamentos!$L$4:$L$1048576,Lançamentos!$K$4:$K$1048576,Base!$A24,Lançamentos!$C$4:$C$1048576,Base!BS$3,Lançamentos!$D$4:$D$1048576,Base!$BO$2)</f>
        <v>0</v>
      </c>
      <c r="BT24" s="18">
        <f>SUMIFS(Lançamentos!$L$4:$L$1048576,Lançamentos!$K$4:$K$1048576,Base!$A24,Lançamentos!$C$4:$C$1048576,Base!BT$3,Lançamentos!$D$4:$D$1048576,Base!$BO$2)</f>
        <v>0</v>
      </c>
      <c r="BU24" s="18">
        <f>SUMIFS(Lançamentos!$L$4:$L$1048576,Lançamentos!$K$4:$K$1048576,Base!$A24,Lançamentos!$C$4:$C$1048576,Base!BU$3,Lançamentos!$D$4:$D$1048576,Base!$BO$2)</f>
        <v>0</v>
      </c>
      <c r="BV24" s="18">
        <f>SUMIFS(Lançamentos!$L$4:$L$1048576,Lançamentos!$K$4:$K$1048576,Base!$A24,Lançamentos!$C$4:$C$1048576,Base!BV$3,Lançamentos!$D$4:$D$1048576,Base!$BO$2)</f>
        <v>0</v>
      </c>
      <c r="BW24" s="18">
        <f>SUMIFS(Lançamentos!$L$4:$L$1048576,Lançamentos!$K$4:$K$1048576,Base!$A24,Lançamentos!$C$4:$C$1048576,Base!BW$3,Lançamentos!$D$4:$D$1048576,Base!$BO$2)</f>
        <v>0</v>
      </c>
      <c r="BX24" s="18">
        <f>SUMIFS(Lançamentos!$L$4:$L$1048576,Lançamentos!$K$4:$K$1048576,Base!$A24,Lançamentos!$C$4:$C$1048576,Base!BX$3,Lançamentos!$D$4:$D$1048576,Base!$BO$2)</f>
        <v>0</v>
      </c>
      <c r="BY24" s="18">
        <f>SUMIFS(Lançamentos!$L$4:$L$1048576,Lançamentos!$K$4:$K$1048576,Base!$A24,Lançamentos!$C$4:$C$1048576,Base!BY$3,Lançamentos!$D$4:$D$1048576,Base!$BO$2)</f>
        <v>0</v>
      </c>
      <c r="BZ24" s="18">
        <f>SUMIFS(Lançamentos!$L$4:$L$1048576,Lançamentos!$K$4:$K$1048576,Base!$A24,Lançamentos!$C$4:$C$1048576,Base!BZ$3,Lançamentos!$D$4:$D$1048576,Base!$BO$2)</f>
        <v>0</v>
      </c>
      <c r="CA24" s="19">
        <f t="shared" si="20"/>
        <v>0</v>
      </c>
      <c r="CB24" s="18">
        <f>SUMIFS(Lançamentos!$L$4:$L$1048576,Lançamentos!$K$4:$K$1048576,Base!$A24,Lançamentos!$C$4:$C$1048576,Base!CB$3,Lançamentos!$D$4:$D$1048576,Base!$CB$2)</f>
        <v>0</v>
      </c>
      <c r="CC24" s="18">
        <f>SUMIFS(Lançamentos!$L$4:$L$1048576,Lançamentos!$K$4:$K$1048576,Base!$A24,Lançamentos!$C$4:$C$1048576,Base!CC$3,Lançamentos!$D$4:$D$1048576,Base!$CB$2)</f>
        <v>0</v>
      </c>
      <c r="CD24" s="18">
        <f>SUMIFS(Lançamentos!$L$4:$L$1048576,Lançamentos!$K$4:$K$1048576,Base!$A24,Lançamentos!$C$4:$C$1048576,Base!CD$3,Lançamentos!$D$4:$D$1048576,Base!$CB$2)</f>
        <v>0</v>
      </c>
      <c r="CE24" s="18">
        <f>SUMIFS(Lançamentos!$L$4:$L$1048576,Lançamentos!$K$4:$K$1048576,Base!$A24,Lançamentos!$C$4:$C$1048576,Base!CE$3,Lançamentos!$D$4:$D$1048576,Base!$CB$2)</f>
        <v>0</v>
      </c>
      <c r="CF24" s="18">
        <f>SUMIFS(Lançamentos!$L$4:$L$1048576,Lançamentos!$K$4:$K$1048576,Base!$A24,Lançamentos!$C$4:$C$1048576,Base!CF$3,Lançamentos!$D$4:$D$1048576,Base!$CB$2)</f>
        <v>0</v>
      </c>
      <c r="CG24" s="18">
        <f>SUMIFS(Lançamentos!$L$4:$L$1048576,Lançamentos!$K$4:$K$1048576,Base!$A24,Lançamentos!$C$4:$C$1048576,Base!CG$3,Lançamentos!$D$4:$D$1048576,Base!$CB$2)</f>
        <v>0</v>
      </c>
      <c r="CH24" s="18">
        <f>SUMIFS(Lançamentos!$L$4:$L$1048576,Lançamentos!$K$4:$K$1048576,Base!$A24,Lançamentos!$C$4:$C$1048576,Base!CH$3,Lançamentos!$D$4:$D$1048576,Base!$CB$2)</f>
        <v>0</v>
      </c>
      <c r="CI24" s="18">
        <f>SUMIFS(Lançamentos!$L$4:$L$1048576,Lançamentos!$K$4:$K$1048576,Base!$A24,Lançamentos!$C$4:$C$1048576,Base!CI$3,Lançamentos!$D$4:$D$1048576,Base!$CB$2)</f>
        <v>0</v>
      </c>
      <c r="CJ24" s="18">
        <f>SUMIFS(Lançamentos!$L$4:$L$1048576,Lançamentos!$K$4:$K$1048576,Base!$A24,Lançamentos!$C$4:$C$1048576,Base!CJ$3,Lançamentos!$D$4:$D$1048576,Base!$CB$2)</f>
        <v>0</v>
      </c>
      <c r="CK24" s="18">
        <f>SUMIFS(Lançamentos!$L$4:$L$1048576,Lançamentos!$K$4:$K$1048576,Base!$A24,Lançamentos!$C$4:$C$1048576,Base!CK$3,Lançamentos!$D$4:$D$1048576,Base!$CB$2)</f>
        <v>0</v>
      </c>
      <c r="CL24" s="18">
        <f>SUMIFS(Lançamentos!$L$4:$L$1048576,Lançamentos!$K$4:$K$1048576,Base!$A24,Lançamentos!$C$4:$C$1048576,Base!CL$3,Lançamentos!$D$4:$D$1048576,Base!$CB$2)</f>
        <v>0</v>
      </c>
      <c r="CM24" s="18">
        <f>SUMIFS(Lançamentos!$L$4:$L$1048576,Lançamentos!$K$4:$K$1048576,Base!$A24,Lançamentos!$C$4:$C$1048576,Base!CM$3,Lançamentos!$D$4:$D$1048576,Base!$CB$2)</f>
        <v>0</v>
      </c>
      <c r="CN24" s="19">
        <f t="shared" si="21"/>
        <v>0</v>
      </c>
      <c r="CO24" s="18">
        <f>SUMIFS(Lançamentos!$L$4:$L$1048576,Lançamentos!$K$4:$K$1048576,Base!$A24,Lançamentos!$C$4:$C$1048576,Base!CO$3,Lançamentos!$D$4:$D$1048576,Base!$CO$2)</f>
        <v>0</v>
      </c>
      <c r="CP24" s="18">
        <f>SUMIFS(Lançamentos!$L$4:$L$1048576,Lançamentos!$K$4:$K$1048576,Base!$A24,Lançamentos!$C$4:$C$1048576,Base!CP$3,Lançamentos!$D$4:$D$1048576,Base!$CO$2)</f>
        <v>0</v>
      </c>
      <c r="CQ24" s="18">
        <f>SUMIFS(Lançamentos!$L$4:$L$1048576,Lançamentos!$K$4:$K$1048576,Base!$A24,Lançamentos!$C$4:$C$1048576,Base!CQ$3,Lançamentos!$D$4:$D$1048576,Base!$CO$2)</f>
        <v>0</v>
      </c>
      <c r="CR24" s="18">
        <f>SUMIFS(Lançamentos!$L$4:$L$1048576,Lançamentos!$K$4:$K$1048576,Base!$A24,Lançamentos!$C$4:$C$1048576,Base!CR$3,Lançamentos!$D$4:$D$1048576,Base!$CO$2)</f>
        <v>0</v>
      </c>
      <c r="CS24" s="18">
        <f>SUMIFS(Lançamentos!$L$4:$L$1048576,Lançamentos!$K$4:$K$1048576,Base!$A24,Lançamentos!$C$4:$C$1048576,Base!CS$3,Lançamentos!$D$4:$D$1048576,Base!$CO$2)</f>
        <v>0</v>
      </c>
      <c r="CT24" s="18">
        <f>SUMIFS(Lançamentos!$L$4:$L$1048576,Lançamentos!$K$4:$K$1048576,Base!$A24,Lançamentos!$C$4:$C$1048576,Base!CT$3,Lançamentos!$D$4:$D$1048576,Base!$CO$2)</f>
        <v>0</v>
      </c>
      <c r="CU24" s="18">
        <f>SUMIFS(Lançamentos!$L$4:$L$1048576,Lançamentos!$K$4:$K$1048576,Base!$A24,Lançamentos!$C$4:$C$1048576,Base!CU$3,Lançamentos!$D$4:$D$1048576,Base!$CO$2)</f>
        <v>0</v>
      </c>
      <c r="CV24" s="18">
        <f>SUMIFS(Lançamentos!$L$4:$L$1048576,Lançamentos!$K$4:$K$1048576,Base!$A24,Lançamentos!$C$4:$C$1048576,Base!CV$3,Lançamentos!$D$4:$D$1048576,Base!$CO$2)</f>
        <v>0</v>
      </c>
      <c r="CW24" s="18">
        <f>SUMIFS(Lançamentos!$L$4:$L$1048576,Lançamentos!$K$4:$K$1048576,Base!$A24,Lançamentos!$C$4:$C$1048576,Base!CW$3,Lançamentos!$D$4:$D$1048576,Base!$CO$2)</f>
        <v>0</v>
      </c>
      <c r="CX24" s="18">
        <f>SUMIFS(Lançamentos!$L$4:$L$1048576,Lançamentos!$K$4:$K$1048576,Base!$A24,Lançamentos!$C$4:$C$1048576,Base!CX$3,Lançamentos!$D$4:$D$1048576,Base!$CO$2)</f>
        <v>0</v>
      </c>
      <c r="CY24" s="18">
        <f>SUMIFS(Lançamentos!$L$4:$L$1048576,Lançamentos!$K$4:$K$1048576,Base!$A24,Lançamentos!$C$4:$C$1048576,Base!CY$3,Lançamentos!$D$4:$D$1048576,Base!$CO$2)</f>
        <v>0</v>
      </c>
      <c r="CZ24" s="18">
        <f>SUMIFS(Lançamentos!$L$4:$L$1048576,Lançamentos!$K$4:$K$1048576,Base!$A24,Lançamentos!$C$4:$C$1048576,Base!CZ$3,Lançamentos!$D$4:$D$1048576,Base!$CO$2)</f>
        <v>0</v>
      </c>
      <c r="DA24" s="19">
        <f t="shared" si="22"/>
        <v>0</v>
      </c>
      <c r="DB24" s="18">
        <f>SUMIFS(Lançamentos!$L$4:$L$1048576,Lançamentos!$K$4:$K$1048576,Base!$A24,Lançamentos!$C$4:$C$1048576,Base!DB$3,Lançamentos!$D$4:$D$1048576,Base!$DB$2)</f>
        <v>0</v>
      </c>
      <c r="DC24" s="18">
        <f>SUMIFS(Lançamentos!$L$4:$L$1048576,Lançamentos!$K$4:$K$1048576,Base!$A24,Lançamentos!$C$4:$C$1048576,Base!DC$3,Lançamentos!$D$4:$D$1048576,Base!$DB$2)</f>
        <v>0</v>
      </c>
      <c r="DD24" s="18">
        <f>SUMIFS(Lançamentos!$L$4:$L$1048576,Lançamentos!$K$4:$K$1048576,Base!$A24,Lançamentos!$C$4:$C$1048576,Base!DD$3,Lançamentos!$D$4:$D$1048576,Base!$DB$2)</f>
        <v>0</v>
      </c>
      <c r="DE24" s="18">
        <f>SUMIFS(Lançamentos!$L$4:$L$1048576,Lançamentos!$K$4:$K$1048576,Base!$A24,Lançamentos!$C$4:$C$1048576,Base!DE$3,Lançamentos!$D$4:$D$1048576,Base!$DB$2)</f>
        <v>0</v>
      </c>
      <c r="DF24" s="18">
        <f>SUMIFS(Lançamentos!$L$4:$L$1048576,Lançamentos!$K$4:$K$1048576,Base!$A24,Lançamentos!$C$4:$C$1048576,Base!DF$3,Lançamentos!$D$4:$D$1048576,Base!$DB$2)</f>
        <v>0</v>
      </c>
      <c r="DG24" s="18">
        <f>SUMIFS(Lançamentos!$L$4:$L$1048576,Lançamentos!$K$4:$K$1048576,Base!$A24,Lançamentos!$C$4:$C$1048576,Base!DG$3,Lançamentos!$D$4:$D$1048576,Base!$DB$2)</f>
        <v>0</v>
      </c>
      <c r="DH24" s="18">
        <f>SUMIFS(Lançamentos!$L$4:$L$1048576,Lançamentos!$K$4:$K$1048576,Base!$A24,Lançamentos!$C$4:$C$1048576,Base!DH$3,Lançamentos!$D$4:$D$1048576,Base!$DB$2)</f>
        <v>0</v>
      </c>
      <c r="DI24" s="18">
        <f>SUMIFS(Lançamentos!$L$4:$L$1048576,Lançamentos!$K$4:$K$1048576,Base!$A24,Lançamentos!$C$4:$C$1048576,Base!DI$3,Lançamentos!$D$4:$D$1048576,Base!$DB$2)</f>
        <v>0</v>
      </c>
      <c r="DJ24" s="18">
        <f>SUMIFS(Lançamentos!$L$4:$L$1048576,Lançamentos!$K$4:$K$1048576,Base!$A24,Lançamentos!$C$4:$C$1048576,Base!DJ$3,Lançamentos!$D$4:$D$1048576,Base!$DB$2)</f>
        <v>0</v>
      </c>
      <c r="DK24" s="18">
        <f>SUMIFS(Lançamentos!$L$4:$L$1048576,Lançamentos!$K$4:$K$1048576,Base!$A24,Lançamentos!$C$4:$C$1048576,Base!DK$3,Lançamentos!$D$4:$D$1048576,Base!$DB$2)</f>
        <v>0</v>
      </c>
      <c r="DL24" s="18">
        <f>SUMIFS(Lançamentos!$L$4:$L$1048576,Lançamentos!$K$4:$K$1048576,Base!$A24,Lançamentos!$C$4:$C$1048576,Base!DL$3,Lançamentos!$D$4:$D$1048576,Base!$DB$2)</f>
        <v>0</v>
      </c>
      <c r="DM24" s="18">
        <f>SUMIFS(Lançamentos!$L$4:$L$1048576,Lançamentos!$K$4:$K$1048576,Base!$A24,Lançamentos!$C$4:$C$1048576,Base!DM$3,Lançamentos!$D$4:$D$1048576,Base!$DB$2)</f>
        <v>0</v>
      </c>
      <c r="DN24" s="19">
        <f t="shared" si="23"/>
        <v>0</v>
      </c>
      <c r="DO24" s="18">
        <f>SUMIFS(Lançamentos!$L$4:$L$1048576,Lançamentos!$K$4:$K$1048576,Base!$A24,Lançamentos!$C$4:$C$1048576,Base!DO$3,Lançamentos!$D$4:$D$1048576,Base!$DO$2)</f>
        <v>0</v>
      </c>
      <c r="DP24" s="18">
        <f>SUMIFS(Lançamentos!$L$4:$L$1048576,Lançamentos!$K$4:$K$1048576,Base!$A24,Lançamentos!$C$4:$C$1048576,Base!DP$3,Lançamentos!$D$4:$D$1048576,Base!$DO$2)</f>
        <v>0</v>
      </c>
      <c r="DQ24" s="18">
        <f>SUMIFS(Lançamentos!$L$4:$L$1048576,Lançamentos!$K$4:$K$1048576,Base!$A24,Lançamentos!$C$4:$C$1048576,Base!DQ$3,Lançamentos!$D$4:$D$1048576,Base!$DO$2)</f>
        <v>0</v>
      </c>
      <c r="DR24" s="18">
        <f>SUMIFS(Lançamentos!$L$4:$L$1048576,Lançamentos!$K$4:$K$1048576,Base!$A24,Lançamentos!$C$4:$C$1048576,Base!DR$3,Lançamentos!$D$4:$D$1048576,Base!$DO$2)</f>
        <v>0</v>
      </c>
      <c r="DS24" s="18">
        <f>SUMIFS(Lançamentos!$L$4:$L$1048576,Lançamentos!$K$4:$K$1048576,Base!$A24,Lançamentos!$C$4:$C$1048576,Base!DS$3,Lançamentos!$D$4:$D$1048576,Base!$DO$2)</f>
        <v>0</v>
      </c>
      <c r="DT24" s="18">
        <f>SUMIFS(Lançamentos!$L$4:$L$1048576,Lançamentos!$K$4:$K$1048576,Base!$A24,Lançamentos!$C$4:$C$1048576,Base!DT$3,Lançamentos!$D$4:$D$1048576,Base!$DO$2)</f>
        <v>0</v>
      </c>
      <c r="DU24" s="18">
        <f>SUMIFS(Lançamentos!$L$4:$L$1048576,Lançamentos!$K$4:$K$1048576,Base!$A24,Lançamentos!$C$4:$C$1048576,Base!DU$3,Lançamentos!$D$4:$D$1048576,Base!$DO$2)</f>
        <v>0</v>
      </c>
      <c r="DV24" s="18">
        <f>SUMIFS(Lançamentos!$L$4:$L$1048576,Lançamentos!$K$4:$K$1048576,Base!$A24,Lançamentos!$C$4:$C$1048576,Base!DV$3,Lançamentos!$D$4:$D$1048576,Base!$DO$2)</f>
        <v>0</v>
      </c>
      <c r="DW24" s="18">
        <f>SUMIFS(Lançamentos!$L$4:$L$1048576,Lançamentos!$K$4:$K$1048576,Base!$A24,Lançamentos!$C$4:$C$1048576,Base!DW$3,Lançamentos!$D$4:$D$1048576,Base!$DO$2)</f>
        <v>0</v>
      </c>
      <c r="DX24" s="18">
        <f>SUMIFS(Lançamentos!$L$4:$L$1048576,Lançamentos!$K$4:$K$1048576,Base!$A24,Lançamentos!$C$4:$C$1048576,Base!DX$3,Lançamentos!$D$4:$D$1048576,Base!$DO$2)</f>
        <v>0</v>
      </c>
      <c r="DY24" s="18">
        <f>SUMIFS(Lançamentos!$L$4:$L$1048576,Lançamentos!$K$4:$K$1048576,Base!$A24,Lançamentos!$C$4:$C$1048576,Base!DY$3,Lançamentos!$D$4:$D$1048576,Base!$DO$2)</f>
        <v>0</v>
      </c>
      <c r="DZ24" s="18">
        <f>SUMIFS(Lançamentos!$L$4:$L$1048576,Lançamentos!$K$4:$K$1048576,Base!$A24,Lançamentos!$C$4:$C$1048576,Base!DZ$3,Lançamentos!$D$4:$D$1048576,Base!$DO$2)</f>
        <v>0</v>
      </c>
      <c r="EA24" s="19">
        <f t="shared" si="24"/>
        <v>0</v>
      </c>
      <c r="EB24" s="18">
        <f>SUMIFS(Lançamentos!$L$4:$L$1048576,Lançamentos!$K$4:$K$1048576,Base!$A24,Lançamentos!$C$4:$C$1048576,Base!EB$3,Lançamentos!$D$4:$D$1048576,Base!$EB$2)</f>
        <v>0</v>
      </c>
      <c r="EC24" s="18">
        <f>SUMIFS(Lançamentos!$L$4:$L$1048576,Lançamentos!$K$4:$K$1048576,Base!$A24,Lançamentos!$C$4:$C$1048576,Base!EC$3,Lançamentos!$D$4:$D$1048576,Base!$EB$2)</f>
        <v>0</v>
      </c>
      <c r="ED24" s="18">
        <f>SUMIFS(Lançamentos!$L$4:$L$1048576,Lançamentos!$K$4:$K$1048576,Base!$A24,Lançamentos!$C$4:$C$1048576,Base!ED$3,Lançamentos!$D$4:$D$1048576,Base!$EB$2)</f>
        <v>0</v>
      </c>
      <c r="EE24" s="18">
        <f>SUMIFS(Lançamentos!$L$4:$L$1048576,Lançamentos!$K$4:$K$1048576,Base!$A24,Lançamentos!$C$4:$C$1048576,Base!EE$3,Lançamentos!$D$4:$D$1048576,Base!$EB$2)</f>
        <v>0</v>
      </c>
      <c r="EF24" s="18">
        <f>SUMIFS(Lançamentos!$L$4:$L$1048576,Lançamentos!$K$4:$K$1048576,Base!$A24,Lançamentos!$C$4:$C$1048576,Base!EF$3,Lançamentos!$D$4:$D$1048576,Base!$EB$2)</f>
        <v>0</v>
      </c>
      <c r="EG24" s="18">
        <f>SUMIFS(Lançamentos!$L$4:$L$1048576,Lançamentos!$K$4:$K$1048576,Base!$A24,Lançamentos!$C$4:$C$1048576,Base!EG$3,Lançamentos!$D$4:$D$1048576,Base!$EB$2)</f>
        <v>0</v>
      </c>
      <c r="EH24" s="18">
        <f>SUMIFS(Lançamentos!$L$4:$L$1048576,Lançamentos!$K$4:$K$1048576,Base!$A24,Lançamentos!$C$4:$C$1048576,Base!EH$3,Lançamentos!$D$4:$D$1048576,Base!$EB$2)</f>
        <v>0</v>
      </c>
      <c r="EI24" s="18">
        <f>SUMIFS(Lançamentos!$L$4:$L$1048576,Lançamentos!$K$4:$K$1048576,Base!$A24,Lançamentos!$C$4:$C$1048576,Base!EI$3,Lançamentos!$D$4:$D$1048576,Base!$EB$2)</f>
        <v>0</v>
      </c>
      <c r="EJ24" s="18">
        <f>SUMIFS(Lançamentos!$L$4:$L$1048576,Lançamentos!$K$4:$K$1048576,Base!$A24,Lançamentos!$C$4:$C$1048576,Base!EJ$3,Lançamentos!$D$4:$D$1048576,Base!$EB$2)</f>
        <v>0</v>
      </c>
      <c r="EK24" s="18">
        <f>SUMIFS(Lançamentos!$L$4:$L$1048576,Lançamentos!$K$4:$K$1048576,Base!$A24,Lançamentos!$C$4:$C$1048576,Base!EK$3,Lançamentos!$D$4:$D$1048576,Base!$EB$2)</f>
        <v>0</v>
      </c>
      <c r="EL24" s="18">
        <f>SUMIFS(Lançamentos!$L$4:$L$1048576,Lançamentos!$K$4:$K$1048576,Base!$A24,Lançamentos!$C$4:$C$1048576,Base!EL$3,Lançamentos!$D$4:$D$1048576,Base!$EB$2)</f>
        <v>0</v>
      </c>
      <c r="EM24" s="18">
        <f>SUMIFS(Lançamentos!$L$4:$L$1048576,Lançamentos!$K$4:$K$1048576,Base!$A24,Lançamentos!$C$4:$C$1048576,Base!EM$3,Lançamentos!$D$4:$D$1048576,Base!$EB$2)</f>
        <v>0</v>
      </c>
      <c r="EN24" s="19">
        <f t="shared" si="25"/>
        <v>0</v>
      </c>
      <c r="EO24" s="18">
        <f>SUMIFS(Lançamentos!$L$4:$L$1048576,Lançamentos!$K$4:$K$1048576,Base!$A24,Lançamentos!$C$4:$C$1048576,Base!EO$3,Lançamentos!$D$4:$D$1048576,Base!$EO$2)</f>
        <v>0</v>
      </c>
      <c r="EP24" s="18">
        <f>SUMIFS(Lançamentos!$L$4:$L$1048576,Lançamentos!$K$4:$K$1048576,Base!$A24,Lançamentos!$C$4:$C$1048576,Base!EP$3,Lançamentos!$D$4:$D$1048576,Base!$EO$2)</f>
        <v>0</v>
      </c>
      <c r="EQ24" s="18">
        <f>SUMIFS(Lançamentos!$L$4:$L$1048576,Lançamentos!$K$4:$K$1048576,Base!$A24,Lançamentos!$C$4:$C$1048576,Base!EQ$3,Lançamentos!$D$4:$D$1048576,Base!$EO$2)</f>
        <v>0</v>
      </c>
      <c r="ER24" s="18">
        <f>SUMIFS(Lançamentos!$L$4:$L$1048576,Lançamentos!$K$4:$K$1048576,Base!$A24,Lançamentos!$C$4:$C$1048576,Base!ER$3,Lançamentos!$D$4:$D$1048576,Base!$EO$2)</f>
        <v>0</v>
      </c>
      <c r="ES24" s="18">
        <f>SUMIFS(Lançamentos!$L$4:$L$1048576,Lançamentos!$K$4:$K$1048576,Base!$A24,Lançamentos!$C$4:$C$1048576,Base!ES$3,Lançamentos!$D$4:$D$1048576,Base!$EO$2)</f>
        <v>0</v>
      </c>
      <c r="ET24" s="18">
        <f>SUMIFS(Lançamentos!$L$4:$L$1048576,Lançamentos!$K$4:$K$1048576,Base!$A24,Lançamentos!$C$4:$C$1048576,Base!ET$3,Lançamentos!$D$4:$D$1048576,Base!$EO$2)</f>
        <v>0</v>
      </c>
      <c r="EU24" s="18">
        <f>SUMIFS(Lançamentos!$L$4:$L$1048576,Lançamentos!$K$4:$K$1048576,Base!$A24,Lançamentos!$C$4:$C$1048576,Base!EU$3,Lançamentos!$D$4:$D$1048576,Base!$EO$2)</f>
        <v>0</v>
      </c>
      <c r="EV24" s="18">
        <f>SUMIFS(Lançamentos!$L$4:$L$1048576,Lançamentos!$K$4:$K$1048576,Base!$A24,Lançamentos!$C$4:$C$1048576,Base!EV$3,Lançamentos!$D$4:$D$1048576,Base!$EO$2)</f>
        <v>0</v>
      </c>
      <c r="EW24" s="18">
        <f>SUMIFS(Lançamentos!$L$4:$L$1048576,Lançamentos!$K$4:$K$1048576,Base!$A24,Lançamentos!$C$4:$C$1048576,Base!EW$3,Lançamentos!$D$4:$D$1048576,Base!$EO$2)</f>
        <v>0</v>
      </c>
      <c r="EX24" s="18">
        <f>SUMIFS(Lançamentos!$L$4:$L$1048576,Lançamentos!$K$4:$K$1048576,Base!$A24,Lançamentos!$C$4:$C$1048576,Base!EX$3,Lançamentos!$D$4:$D$1048576,Base!$EO$2)</f>
        <v>0</v>
      </c>
      <c r="EY24" s="18">
        <f>SUMIFS(Lançamentos!$L$4:$L$1048576,Lançamentos!$K$4:$K$1048576,Base!$A24,Lançamentos!$C$4:$C$1048576,Base!EY$3,Lançamentos!$D$4:$D$1048576,Base!$EO$2)</f>
        <v>0</v>
      </c>
      <c r="EZ24" s="18">
        <f>SUMIFS(Lançamentos!$L$4:$L$1048576,Lançamentos!$K$4:$K$1048576,Base!$A24,Lançamentos!$C$4:$C$1048576,Base!EZ$3,Lançamentos!$D$4:$D$1048576,Base!$EO$2)</f>
        <v>0</v>
      </c>
      <c r="FA24" s="19">
        <f t="shared" si="26"/>
        <v>0</v>
      </c>
      <c r="FB24" s="18">
        <f>SUMIFS(Lançamentos!$L$4:$L$1048576,Lançamentos!$K$4:$K$1048576,Base!$A24,Lançamentos!$C$4:$C$1048576,Base!FB$3,Lançamentos!$D$4:$D$1048576,Base!$FB$2)</f>
        <v>0</v>
      </c>
      <c r="FC24" s="18">
        <f>SUMIFS(Lançamentos!$L$4:$L$1048576,Lançamentos!$K$4:$K$1048576,Base!$A24,Lançamentos!$C$4:$C$1048576,Base!FC$3,Lançamentos!$D$4:$D$1048576,Base!$FB$2)</f>
        <v>0</v>
      </c>
      <c r="FD24" s="18">
        <f>SUMIFS(Lançamentos!$L$4:$L$1048576,Lançamentos!$K$4:$K$1048576,Base!$A24,Lançamentos!$C$4:$C$1048576,Base!FD$3,Lançamentos!$D$4:$D$1048576,Base!$FB$2)</f>
        <v>0</v>
      </c>
      <c r="FE24" s="18">
        <f>SUMIFS(Lançamentos!$L$4:$L$1048576,Lançamentos!$K$4:$K$1048576,Base!$A24,Lançamentos!$C$4:$C$1048576,Base!FE$3,Lançamentos!$D$4:$D$1048576,Base!$FB$2)</f>
        <v>0</v>
      </c>
      <c r="FF24" s="18">
        <f>SUMIFS(Lançamentos!$L$4:$L$1048576,Lançamentos!$K$4:$K$1048576,Base!$A24,Lançamentos!$C$4:$C$1048576,Base!FF$3,Lançamentos!$D$4:$D$1048576,Base!$FB$2)</f>
        <v>0</v>
      </c>
      <c r="FG24" s="18">
        <f>SUMIFS(Lançamentos!$L$4:$L$1048576,Lançamentos!$K$4:$K$1048576,Base!$A24,Lançamentos!$C$4:$C$1048576,Base!FG$3,Lançamentos!$D$4:$D$1048576,Base!$FB$2)</f>
        <v>0</v>
      </c>
      <c r="FH24" s="18">
        <f>SUMIFS(Lançamentos!$L$4:$L$1048576,Lançamentos!$K$4:$K$1048576,Base!$A24,Lançamentos!$C$4:$C$1048576,Base!FH$3,Lançamentos!$D$4:$D$1048576,Base!$FB$2)</f>
        <v>0</v>
      </c>
      <c r="FI24" s="18">
        <f>SUMIFS(Lançamentos!$L$4:$L$1048576,Lançamentos!$K$4:$K$1048576,Base!$A24,Lançamentos!$C$4:$C$1048576,Base!FI$3,Lançamentos!$D$4:$D$1048576,Base!$FB$2)</f>
        <v>0</v>
      </c>
      <c r="FJ24" s="18">
        <f>SUMIFS(Lançamentos!$L$4:$L$1048576,Lançamentos!$K$4:$K$1048576,Base!$A24,Lançamentos!$C$4:$C$1048576,Base!FJ$3,Lançamentos!$D$4:$D$1048576,Base!$FB$2)</f>
        <v>0</v>
      </c>
      <c r="FK24" s="18">
        <f>SUMIFS(Lançamentos!$L$4:$L$1048576,Lançamentos!$K$4:$K$1048576,Base!$A24,Lançamentos!$C$4:$C$1048576,Base!FK$3,Lançamentos!$D$4:$D$1048576,Base!$FB$2)</f>
        <v>0</v>
      </c>
      <c r="FL24" s="18">
        <f>SUMIFS(Lançamentos!$L$4:$L$1048576,Lançamentos!$K$4:$K$1048576,Base!$A24,Lançamentos!$C$4:$C$1048576,Base!FL$3,Lançamentos!$D$4:$D$1048576,Base!$FB$2)</f>
        <v>0</v>
      </c>
      <c r="FM24" s="18">
        <f>SUMIFS(Lançamentos!$L$4:$L$1048576,Lançamentos!$K$4:$K$1048576,Base!$A24,Lançamentos!$C$4:$C$1048576,Base!FM$3,Lançamentos!$D$4:$D$1048576,Base!$FB$2)</f>
        <v>0</v>
      </c>
      <c r="FN24" s="19">
        <f t="shared" si="27"/>
        <v>0</v>
      </c>
      <c r="FO24" s="18">
        <f>SUMIFS(Lançamentos!$L$4:$L$1048576,Lançamentos!$K$4:$K$1048576,Base!$A24,Lançamentos!$C$4:$C$1048576,Base!FO$3,Lançamentos!$D$4:$D$1048576,Base!$FO$2)</f>
        <v>0</v>
      </c>
      <c r="FP24" s="18">
        <f>SUMIFS(Lançamentos!$L$4:$L$1048576,Lançamentos!$K$4:$K$1048576,Base!$A24,Lançamentos!$C$4:$C$1048576,Base!FP$3,Lançamentos!$D$4:$D$1048576,Base!$FO$2)</f>
        <v>0</v>
      </c>
      <c r="FQ24" s="18">
        <f>SUMIFS(Lançamentos!$L$4:$L$1048576,Lançamentos!$K$4:$K$1048576,Base!$A24,Lançamentos!$C$4:$C$1048576,Base!FQ$3,Lançamentos!$D$4:$D$1048576,Base!$FO$2)</f>
        <v>0</v>
      </c>
      <c r="FR24" s="18">
        <f>SUMIFS(Lançamentos!$L$4:$L$1048576,Lançamentos!$K$4:$K$1048576,Base!$A24,Lançamentos!$C$4:$C$1048576,Base!FR$3,Lançamentos!$D$4:$D$1048576,Base!$FO$2)</f>
        <v>0</v>
      </c>
      <c r="FS24" s="18">
        <f>SUMIFS(Lançamentos!$L$4:$L$1048576,Lançamentos!$K$4:$K$1048576,Base!$A24,Lançamentos!$C$4:$C$1048576,Base!FS$3,Lançamentos!$D$4:$D$1048576,Base!$FO$2)</f>
        <v>0</v>
      </c>
      <c r="FT24" s="18">
        <f>SUMIFS(Lançamentos!$L$4:$L$1048576,Lançamentos!$K$4:$K$1048576,Base!$A24,Lançamentos!$C$4:$C$1048576,Base!FT$3,Lançamentos!$D$4:$D$1048576,Base!$FO$2)</f>
        <v>0</v>
      </c>
      <c r="FU24" s="18">
        <f>SUMIFS(Lançamentos!$L$4:$L$1048576,Lançamentos!$K$4:$K$1048576,Base!$A24,Lançamentos!$C$4:$C$1048576,Base!FU$3,Lançamentos!$D$4:$D$1048576,Base!$FO$2)</f>
        <v>0</v>
      </c>
      <c r="FV24" s="18">
        <f>SUMIFS(Lançamentos!$L$4:$L$1048576,Lançamentos!$K$4:$K$1048576,Base!$A24,Lançamentos!$C$4:$C$1048576,Base!FV$3,Lançamentos!$D$4:$D$1048576,Base!$FO$2)</f>
        <v>0</v>
      </c>
      <c r="FW24" s="18">
        <f>SUMIFS(Lançamentos!$L$4:$L$1048576,Lançamentos!$K$4:$K$1048576,Base!$A24,Lançamentos!$C$4:$C$1048576,Base!FW$3,Lançamentos!$D$4:$D$1048576,Base!$FO$2)</f>
        <v>0</v>
      </c>
      <c r="FX24" s="18">
        <f>SUMIFS(Lançamentos!$L$4:$L$1048576,Lançamentos!$K$4:$K$1048576,Base!$A24,Lançamentos!$C$4:$C$1048576,Base!FX$3,Lançamentos!$D$4:$D$1048576,Base!$FO$2)</f>
        <v>0</v>
      </c>
      <c r="FY24" s="18">
        <f>SUMIFS(Lançamentos!$L$4:$L$1048576,Lançamentos!$K$4:$K$1048576,Base!$A24,Lançamentos!$C$4:$C$1048576,Base!FY$3,Lançamentos!$D$4:$D$1048576,Base!$FO$2)</f>
        <v>0</v>
      </c>
      <c r="FZ24" s="18">
        <f>SUMIFS(Lançamentos!$L$4:$L$1048576,Lançamentos!$K$4:$K$1048576,Base!$A24,Lançamentos!$C$4:$C$1048576,Base!FZ$3,Lançamentos!$D$4:$D$1048576,Base!$FO$2)</f>
        <v>0</v>
      </c>
      <c r="GA24" s="19">
        <f t="shared" si="28"/>
        <v>0</v>
      </c>
      <c r="GB24" s="18">
        <f>SUMIFS(Lançamentos!$L$4:$L$1048576,Lançamentos!$K$4:$K$1048576,Base!$A24,Lançamentos!$C$4:$C$1048576,Base!GB$3,Lançamentos!$D$4:$D$1048576,Base!$GB$2)</f>
        <v>0</v>
      </c>
      <c r="GC24" s="18">
        <f>SUMIFS(Lançamentos!$L$4:$L$1048576,Lançamentos!$K$4:$K$1048576,Base!$A24,Lançamentos!$C$4:$C$1048576,Base!GC$3,Lançamentos!$D$4:$D$1048576,Base!$GB$2)</f>
        <v>0</v>
      </c>
      <c r="GD24" s="18">
        <f>SUMIFS(Lançamentos!$L$4:$L$1048576,Lançamentos!$K$4:$K$1048576,Base!$A24,Lançamentos!$C$4:$C$1048576,Base!GD$3,Lançamentos!$D$4:$D$1048576,Base!$GB$2)</f>
        <v>0</v>
      </c>
      <c r="GE24" s="18">
        <f>SUMIFS(Lançamentos!$L$4:$L$1048576,Lançamentos!$K$4:$K$1048576,Base!$A24,Lançamentos!$C$4:$C$1048576,Base!GE$3,Lançamentos!$D$4:$D$1048576,Base!$GB$2)</f>
        <v>0</v>
      </c>
      <c r="GF24" s="18">
        <f>SUMIFS(Lançamentos!$L$4:$L$1048576,Lançamentos!$K$4:$K$1048576,Base!$A24,Lançamentos!$C$4:$C$1048576,Base!GF$3,Lançamentos!$D$4:$D$1048576,Base!$GB$2)</f>
        <v>0</v>
      </c>
      <c r="GG24" s="18">
        <f>SUMIFS(Lançamentos!$L$4:$L$1048576,Lançamentos!$K$4:$K$1048576,Base!$A24,Lançamentos!$C$4:$C$1048576,Base!GG$3,Lançamentos!$D$4:$D$1048576,Base!$GB$2)</f>
        <v>0</v>
      </c>
      <c r="GH24" s="18">
        <f>SUMIFS(Lançamentos!$L$4:$L$1048576,Lançamentos!$K$4:$K$1048576,Base!$A24,Lançamentos!$C$4:$C$1048576,Base!GH$3,Lançamentos!$D$4:$D$1048576,Base!$GB$2)</f>
        <v>0</v>
      </c>
      <c r="GI24" s="18">
        <f>SUMIFS(Lançamentos!$L$4:$L$1048576,Lançamentos!$K$4:$K$1048576,Base!$A24,Lançamentos!$C$4:$C$1048576,Base!GI$3,Lançamentos!$D$4:$D$1048576,Base!$GB$2)</f>
        <v>0</v>
      </c>
      <c r="GJ24" s="18">
        <f>SUMIFS(Lançamentos!$L$4:$L$1048576,Lançamentos!$K$4:$K$1048576,Base!$A24,Lançamentos!$C$4:$C$1048576,Base!GJ$3,Lançamentos!$D$4:$D$1048576,Base!$GB$2)</f>
        <v>0</v>
      </c>
      <c r="GK24" s="18">
        <f>SUMIFS(Lançamentos!$L$4:$L$1048576,Lançamentos!$K$4:$K$1048576,Base!$A24,Lançamentos!$C$4:$C$1048576,Base!GK$3,Lançamentos!$D$4:$D$1048576,Base!$GB$2)</f>
        <v>0</v>
      </c>
      <c r="GL24" s="18">
        <f>SUMIFS(Lançamentos!$L$4:$L$1048576,Lançamentos!$K$4:$K$1048576,Base!$A24,Lançamentos!$C$4:$C$1048576,Base!GL$3,Lançamentos!$D$4:$D$1048576,Base!$GB$2)</f>
        <v>0</v>
      </c>
      <c r="GM24" s="18">
        <f>SUMIFS(Lançamentos!$L$4:$L$1048576,Lançamentos!$K$4:$K$1048576,Base!$A24,Lançamentos!$C$4:$C$1048576,Base!GM$3,Lançamentos!$D$4:$D$1048576,Base!$GB$2)</f>
        <v>0</v>
      </c>
      <c r="GN24" s="19">
        <f t="shared" si="29"/>
        <v>0</v>
      </c>
    </row>
    <row r="25" spans="1:198">
      <c r="A25" s="17" t="str">
        <f>IF(Lançamentos!A24="","",Lançamentos!A24)</f>
        <v/>
      </c>
      <c r="B25" s="18">
        <f>SUMIFS(Lançamentos!$L$4:$L$1048576,Lançamentos!$K$4:$K$1048576,Base!$A25,Lançamentos!$C$4:$C$1048576,Base!B$3,Lançamentos!$D$4:$D$1048576,Base!$B$2)</f>
        <v>0</v>
      </c>
      <c r="C25" s="18">
        <f>SUMIFS(Lançamentos!$L$4:$L$1048576,Lançamentos!$K$4:$K$1048576,Base!$A25,Lançamentos!$C$4:$C$1048576,Base!C$3,Lançamentos!$D$4:$D$1048576,Base!$B$2)</f>
        <v>0</v>
      </c>
      <c r="D25" s="18">
        <f>SUMIFS(Lançamentos!$L$4:$L$1048576,Lançamentos!$K$4:$K$1048576,Base!$A25,Lançamentos!$C$4:$C$1048576,Base!D$3,Lançamentos!$D$4:$D$1048576,Base!$B$2)</f>
        <v>0</v>
      </c>
      <c r="E25" s="18">
        <f>SUMIFS(Lançamentos!$L$4:$L$1048576,Lançamentos!$K$4:$K$1048576,Base!$A25,Lançamentos!$C$4:$C$1048576,Base!E$3,Lançamentos!$D$4:$D$1048576,Base!$B$2)</f>
        <v>0</v>
      </c>
      <c r="F25" s="18">
        <f>SUMIFS(Lançamentos!$L$4:$L$1048576,Lançamentos!$K$4:$K$1048576,Base!$A25,Lançamentos!$C$4:$C$1048576,Base!F$3,Lançamentos!$D$4:$D$1048576,Base!$B$2)</f>
        <v>0</v>
      </c>
      <c r="G25" s="18">
        <f>SUMIFS(Lançamentos!$L$4:$L$1048576,Lançamentos!$K$4:$K$1048576,Base!$A25,Lançamentos!$C$4:$C$1048576,Base!G$3,Lançamentos!$D$4:$D$1048576,Base!$B$2)</f>
        <v>0</v>
      </c>
      <c r="H25" s="18">
        <f>SUMIFS(Lançamentos!$L$4:$L$1048576,Lançamentos!$K$4:$K$1048576,Base!$A25,Lançamentos!$C$4:$C$1048576,Base!H$3,Lançamentos!$D$4:$D$1048576,Base!$B$2)</f>
        <v>0</v>
      </c>
      <c r="I25" s="18">
        <f>SUMIFS(Lançamentos!$L$4:$L$1048576,Lançamentos!$K$4:$K$1048576,Base!$A25,Lançamentos!$C$4:$C$1048576,Base!I$3,Lançamentos!$D$4:$D$1048576,Base!$B$2)</f>
        <v>0</v>
      </c>
      <c r="J25" s="18">
        <f>SUMIFS(Lançamentos!$L$4:$L$1048576,Lançamentos!$K$4:$K$1048576,Base!$A25,Lançamentos!$C$4:$C$1048576,Base!J$3,Lançamentos!$D$4:$D$1048576,Base!$B$2)</f>
        <v>0</v>
      </c>
      <c r="K25" s="18">
        <f>SUMIFS(Lançamentos!$L$4:$L$1048576,Lançamentos!$K$4:$K$1048576,Base!$A25,Lançamentos!$C$4:$C$1048576,Base!K$3,Lançamentos!$D$4:$D$1048576,Base!$B$2)</f>
        <v>0</v>
      </c>
      <c r="L25" s="18">
        <f>SUMIFS(Lançamentos!$L$4:$L$1048576,Lançamentos!$K$4:$K$1048576,Base!$A25,Lançamentos!$C$4:$C$1048576,Base!L$3,Lançamentos!$D$4:$D$1048576,Base!$B$2)</f>
        <v>0</v>
      </c>
      <c r="M25" s="18">
        <f>SUMIFS(Lançamentos!$L$4:$L$1048576,Lançamentos!$K$4:$K$1048576,Base!$A25,Lançamentos!$C$4:$C$1048576,Base!M$3,Lançamentos!$D$4:$D$1048576,Base!$B$2)</f>
        <v>0</v>
      </c>
      <c r="N25" s="19">
        <f t="shared" si="15"/>
        <v>0</v>
      </c>
      <c r="O25" s="18">
        <f>SUMIFS(Lançamentos!$L$4:$L$1048576,Lançamentos!$K$4:$K$1048576,Base!$A25,Lançamentos!$C$4:$C$1048576,Base!O$3,Lançamentos!$D$4:$D$1048576,Base!$O$2)</f>
        <v>0</v>
      </c>
      <c r="P25" s="18">
        <f>SUMIFS(Lançamentos!$L$4:$L$1048576,Lançamentos!$K$4:$K$1048576,Base!$A25,Lançamentos!$C$4:$C$1048576,Base!P$3,Lançamentos!$D$4:$D$1048576,Base!$O$2)</f>
        <v>0</v>
      </c>
      <c r="Q25" s="18">
        <f>SUMIFS(Lançamentos!$L$4:$L$1048576,Lançamentos!$K$4:$K$1048576,Base!$A25,Lançamentos!$C$4:$C$1048576,Base!Q$3,Lançamentos!$D$4:$D$1048576,Base!$O$2)</f>
        <v>0</v>
      </c>
      <c r="R25" s="18">
        <f>SUMIFS(Lançamentos!$L$4:$L$1048576,Lançamentos!$K$4:$K$1048576,Base!$A25,Lançamentos!$C$4:$C$1048576,Base!R$3,Lançamentos!$D$4:$D$1048576,Base!$O$2)</f>
        <v>0</v>
      </c>
      <c r="S25" s="18">
        <f>SUMIFS(Lançamentos!$L$4:$L$1048576,Lançamentos!$K$4:$K$1048576,Base!$A25,Lançamentos!$C$4:$C$1048576,Base!S$3,Lançamentos!$D$4:$D$1048576,Base!$O$2)</f>
        <v>0</v>
      </c>
      <c r="T25" s="18">
        <f>SUMIFS(Lançamentos!$L$4:$L$1048576,Lançamentos!$K$4:$K$1048576,Base!$A25,Lançamentos!$C$4:$C$1048576,Base!T$3,Lançamentos!$D$4:$D$1048576,Base!$O$2)</f>
        <v>0</v>
      </c>
      <c r="U25" s="18">
        <f>SUMIFS(Lançamentos!$L$4:$L$1048576,Lançamentos!$K$4:$K$1048576,Base!$A25,Lançamentos!$C$4:$C$1048576,Base!U$3,Lançamentos!$D$4:$D$1048576,Base!$O$2)</f>
        <v>0</v>
      </c>
      <c r="V25" s="18">
        <f>SUMIFS(Lançamentos!$L$4:$L$1048576,Lançamentos!$K$4:$K$1048576,Base!$A25,Lançamentos!$C$4:$C$1048576,Base!V$3,Lançamentos!$D$4:$D$1048576,Base!$O$2)</f>
        <v>0</v>
      </c>
      <c r="W25" s="18">
        <f>SUMIFS(Lançamentos!$L$4:$L$1048576,Lançamentos!$K$4:$K$1048576,Base!$A25,Lançamentos!$C$4:$C$1048576,Base!W$3,Lançamentos!$D$4:$D$1048576,Base!$O$2)</f>
        <v>0</v>
      </c>
      <c r="X25" s="18">
        <f>SUMIFS(Lançamentos!$L$4:$L$1048576,Lançamentos!$K$4:$K$1048576,Base!$A25,Lançamentos!$C$4:$C$1048576,Base!X$3,Lançamentos!$D$4:$D$1048576,Base!$O$2)</f>
        <v>0</v>
      </c>
      <c r="Y25" s="18">
        <f>SUMIFS(Lançamentos!$L$4:$L$1048576,Lançamentos!$K$4:$K$1048576,Base!$A25,Lançamentos!$C$4:$C$1048576,Base!Y$3,Lançamentos!$D$4:$D$1048576,Base!$O$2)</f>
        <v>0</v>
      </c>
      <c r="Z25" s="18">
        <f>SUMIFS(Lançamentos!$L$4:$L$1048576,Lançamentos!$K$4:$K$1048576,Base!$A25,Lançamentos!$C$4:$C$1048576,Base!Z$3,Lançamentos!$D$4:$D$1048576,Base!$O$2)</f>
        <v>0</v>
      </c>
      <c r="AA25" s="19">
        <f t="shared" si="16"/>
        <v>0</v>
      </c>
      <c r="AB25" s="18">
        <f>SUMIFS(Lançamentos!$L$4:$L$1048576,Lançamentos!$K$4:$K$1048576,Base!$A25,Lançamentos!$C$4:$C$1048576,Base!AB$3,Lançamentos!$D$4:$D$1048576,Base!$AB$2)</f>
        <v>0</v>
      </c>
      <c r="AC25" s="18">
        <f>SUMIFS(Lançamentos!$L$4:$L$1048576,Lançamentos!$K$4:$K$1048576,Base!$A25,Lançamentos!$C$4:$C$1048576,Base!AC$3,Lançamentos!$D$4:$D$1048576,Base!$AB$2)</f>
        <v>0</v>
      </c>
      <c r="AD25" s="18">
        <f>SUMIFS(Lançamentos!$L$4:$L$1048576,Lançamentos!$K$4:$K$1048576,Base!$A25,Lançamentos!$C$4:$C$1048576,Base!AD$3,Lançamentos!$D$4:$D$1048576,Base!$AB$2)</f>
        <v>0</v>
      </c>
      <c r="AE25" s="18">
        <f>SUMIFS(Lançamentos!$L$4:$L$1048576,Lançamentos!$K$4:$K$1048576,Base!$A25,Lançamentos!$C$4:$C$1048576,Base!AE$3,Lançamentos!$D$4:$D$1048576,Base!$AB$2)</f>
        <v>0</v>
      </c>
      <c r="AF25" s="18">
        <f>SUMIFS(Lançamentos!$L$4:$L$1048576,Lançamentos!$K$4:$K$1048576,Base!$A25,Lançamentos!$C$4:$C$1048576,Base!AF$3,Lançamentos!$D$4:$D$1048576,Base!$AB$2)</f>
        <v>0</v>
      </c>
      <c r="AG25" s="18">
        <f>SUMIFS(Lançamentos!$L$4:$L$1048576,Lançamentos!$K$4:$K$1048576,Base!$A25,Lançamentos!$C$4:$C$1048576,Base!AG$3,Lançamentos!$D$4:$D$1048576,Base!$AB$2)</f>
        <v>0</v>
      </c>
      <c r="AH25" s="18">
        <f>SUMIFS(Lançamentos!$L$4:$L$1048576,Lançamentos!$K$4:$K$1048576,Base!$A25,Lançamentos!$C$4:$C$1048576,Base!AH$3,Lançamentos!$D$4:$D$1048576,Base!$AB$2)</f>
        <v>0</v>
      </c>
      <c r="AI25" s="18">
        <f>SUMIFS(Lançamentos!$L$4:$L$1048576,Lançamentos!$K$4:$K$1048576,Base!$A25,Lançamentos!$C$4:$C$1048576,Base!AI$3,Lançamentos!$D$4:$D$1048576,Base!$AB$2)</f>
        <v>0</v>
      </c>
      <c r="AJ25" s="18">
        <f>SUMIFS(Lançamentos!$L$4:$L$1048576,Lançamentos!$K$4:$K$1048576,Base!$A25,Lançamentos!$C$4:$C$1048576,Base!AJ$3,Lançamentos!$D$4:$D$1048576,Base!$AB$2)</f>
        <v>0</v>
      </c>
      <c r="AK25" s="18">
        <f>SUMIFS(Lançamentos!$L$4:$L$1048576,Lançamentos!$K$4:$K$1048576,Base!$A25,Lançamentos!$C$4:$C$1048576,Base!AK$3,Lançamentos!$D$4:$D$1048576,Base!$AB$2)</f>
        <v>0</v>
      </c>
      <c r="AL25" s="18">
        <f>SUMIFS(Lançamentos!$L$4:$L$1048576,Lançamentos!$K$4:$K$1048576,Base!$A25,Lançamentos!$C$4:$C$1048576,Base!AL$3,Lançamentos!$D$4:$D$1048576,Base!$AB$2)</f>
        <v>0</v>
      </c>
      <c r="AM25" s="18">
        <f>SUMIFS(Lançamentos!$L$4:$L$1048576,Lançamentos!$K$4:$K$1048576,Base!$A25,Lançamentos!$C$4:$C$1048576,Base!AM$3,Lançamentos!$D$4:$D$1048576,Base!$AB$2)</f>
        <v>0</v>
      </c>
      <c r="AN25" s="19">
        <f t="shared" si="17"/>
        <v>0</v>
      </c>
      <c r="AO25" s="18">
        <f>SUMIFS(Lançamentos!$L$4:$L$1048576,Lançamentos!$K$4:$K$1048576,Base!$A25,Lançamentos!$C$4:$C$1048576,Base!AO$3,Lançamentos!$D$4:$D$1048576,Base!$AO$2)</f>
        <v>0</v>
      </c>
      <c r="AP25" s="18">
        <f>SUMIFS(Lançamentos!$L$4:$L$1048576,Lançamentos!$K$4:$K$1048576,Base!$A25,Lançamentos!$C$4:$C$1048576,Base!AP$3,Lançamentos!$D$4:$D$1048576,Base!$AO$2)</f>
        <v>0</v>
      </c>
      <c r="AQ25" s="18">
        <f>SUMIFS(Lançamentos!$L$4:$L$1048576,Lançamentos!$K$4:$K$1048576,Base!$A25,Lançamentos!$C$4:$C$1048576,Base!AQ$3,Lançamentos!$D$4:$D$1048576,Base!$AO$2)</f>
        <v>0</v>
      </c>
      <c r="AR25" s="18">
        <f>SUMIFS(Lançamentos!$L$4:$L$1048576,Lançamentos!$K$4:$K$1048576,Base!$A25,Lançamentos!$C$4:$C$1048576,Base!AR$3,Lançamentos!$D$4:$D$1048576,Base!$AO$2)</f>
        <v>0</v>
      </c>
      <c r="AS25" s="18">
        <f>SUMIFS(Lançamentos!$L$4:$L$1048576,Lançamentos!$K$4:$K$1048576,Base!$A25,Lançamentos!$C$4:$C$1048576,Base!AS$3,Lançamentos!$D$4:$D$1048576,Base!$AO$2)</f>
        <v>0</v>
      </c>
      <c r="AT25" s="18">
        <f>SUMIFS(Lançamentos!$L$4:$L$1048576,Lançamentos!$K$4:$K$1048576,Base!$A25,Lançamentos!$C$4:$C$1048576,Base!AT$3,Lançamentos!$D$4:$D$1048576,Base!$AO$2)</f>
        <v>0</v>
      </c>
      <c r="AU25" s="18">
        <f>SUMIFS(Lançamentos!$L$4:$L$1048576,Lançamentos!$K$4:$K$1048576,Base!$A25,Lançamentos!$C$4:$C$1048576,Base!AU$3,Lançamentos!$D$4:$D$1048576,Base!$AO$2)</f>
        <v>0</v>
      </c>
      <c r="AV25" s="18">
        <f>SUMIFS(Lançamentos!$L$4:$L$1048576,Lançamentos!$K$4:$K$1048576,Base!$A25,Lançamentos!$C$4:$C$1048576,Base!AV$3,Lançamentos!$D$4:$D$1048576,Base!$AO$2)</f>
        <v>0</v>
      </c>
      <c r="AW25" s="18">
        <f>SUMIFS(Lançamentos!$L$4:$L$1048576,Lançamentos!$K$4:$K$1048576,Base!$A25,Lançamentos!$C$4:$C$1048576,Base!AW$3,Lançamentos!$D$4:$D$1048576,Base!$AO$2)</f>
        <v>0</v>
      </c>
      <c r="AX25" s="18">
        <f>SUMIFS(Lançamentos!$L$4:$L$1048576,Lançamentos!$K$4:$K$1048576,Base!$A25,Lançamentos!$C$4:$C$1048576,Base!AX$3,Lançamentos!$D$4:$D$1048576,Base!$AO$2)</f>
        <v>0</v>
      </c>
      <c r="AY25" s="18">
        <f>SUMIFS(Lançamentos!$L$4:$L$1048576,Lançamentos!$K$4:$K$1048576,Base!$A25,Lançamentos!$C$4:$C$1048576,Base!AY$3,Lançamentos!$D$4:$D$1048576,Base!$AO$2)</f>
        <v>0</v>
      </c>
      <c r="AZ25" s="18">
        <f>SUMIFS(Lançamentos!$L$4:$L$1048576,Lançamentos!$K$4:$K$1048576,Base!$A25,Lançamentos!$C$4:$C$1048576,Base!AZ$3,Lançamentos!$D$4:$D$1048576,Base!$AO$2)</f>
        <v>0</v>
      </c>
      <c r="BA25" s="19">
        <f t="shared" si="18"/>
        <v>0</v>
      </c>
      <c r="BB25" s="18">
        <f>SUMIFS(Lançamentos!$L$4:$L$1048576,Lançamentos!$K$4:$K$1048576,Base!$A25,Lançamentos!$C$4:$C$1048576,Base!BB$3,Lançamentos!$D$4:$D$1048576,Base!$BB$2)</f>
        <v>0</v>
      </c>
      <c r="BC25" s="18">
        <f>SUMIFS(Lançamentos!$L$4:$L$1048576,Lançamentos!$K$4:$K$1048576,Base!$A25,Lançamentos!$C$4:$C$1048576,Base!BC$3,Lançamentos!$D$4:$D$1048576,Base!$BB$2)</f>
        <v>0</v>
      </c>
      <c r="BD25" s="18">
        <f>SUMIFS(Lançamentos!$L$4:$L$1048576,Lançamentos!$K$4:$K$1048576,Base!$A25,Lançamentos!$C$4:$C$1048576,Base!BD$3,Lançamentos!$D$4:$D$1048576,Base!$BB$2)</f>
        <v>0</v>
      </c>
      <c r="BE25" s="18">
        <f>SUMIFS(Lançamentos!$L$4:$L$1048576,Lançamentos!$K$4:$K$1048576,Base!$A25,Lançamentos!$C$4:$C$1048576,Base!BE$3,Lançamentos!$D$4:$D$1048576,Base!$BB$2)</f>
        <v>0</v>
      </c>
      <c r="BF25" s="18">
        <f>SUMIFS(Lançamentos!$L$4:$L$1048576,Lançamentos!$K$4:$K$1048576,Base!$A25,Lançamentos!$C$4:$C$1048576,Base!BF$3,Lançamentos!$D$4:$D$1048576,Base!$BB$2)</f>
        <v>0</v>
      </c>
      <c r="BG25" s="18">
        <f>SUMIFS(Lançamentos!$L$4:$L$1048576,Lançamentos!$K$4:$K$1048576,Base!$A25,Lançamentos!$C$4:$C$1048576,Base!BG$3,Lançamentos!$D$4:$D$1048576,Base!$BB$2)</f>
        <v>0</v>
      </c>
      <c r="BH25" s="18">
        <f>SUMIFS(Lançamentos!$L$4:$L$1048576,Lançamentos!$K$4:$K$1048576,Base!$A25,Lançamentos!$C$4:$C$1048576,Base!BH$3,Lançamentos!$D$4:$D$1048576,Base!$BB$2)</f>
        <v>0</v>
      </c>
      <c r="BI25" s="18">
        <f>SUMIFS(Lançamentos!$L$4:$L$1048576,Lançamentos!$K$4:$K$1048576,Base!$A25,Lançamentos!$C$4:$C$1048576,Base!BI$3,Lançamentos!$D$4:$D$1048576,Base!$BB$2)</f>
        <v>0</v>
      </c>
      <c r="BJ25" s="18">
        <f>SUMIFS(Lançamentos!$L$4:$L$1048576,Lançamentos!$K$4:$K$1048576,Base!$A25,Lançamentos!$C$4:$C$1048576,Base!BJ$3,Lançamentos!$D$4:$D$1048576,Base!$BB$2)</f>
        <v>0</v>
      </c>
      <c r="BK25" s="18">
        <f>SUMIFS(Lançamentos!$L$4:$L$1048576,Lançamentos!$K$4:$K$1048576,Base!$A25,Lançamentos!$C$4:$C$1048576,Base!BK$3,Lançamentos!$D$4:$D$1048576,Base!$BB$2)</f>
        <v>0</v>
      </c>
      <c r="BL25" s="18">
        <f>SUMIFS(Lançamentos!$L$4:$L$1048576,Lançamentos!$K$4:$K$1048576,Base!$A25,Lançamentos!$C$4:$C$1048576,Base!BL$3,Lançamentos!$D$4:$D$1048576,Base!$BB$2)</f>
        <v>0</v>
      </c>
      <c r="BM25" s="18">
        <f>SUMIFS(Lançamentos!$L$4:$L$1048576,Lançamentos!$K$4:$K$1048576,Base!$A25,Lançamentos!$C$4:$C$1048576,Base!BM$3,Lançamentos!$D$4:$D$1048576,Base!$BB$2)</f>
        <v>0</v>
      </c>
      <c r="BN25" s="19">
        <f t="shared" si="19"/>
        <v>0</v>
      </c>
      <c r="BO25" s="18">
        <f>SUMIFS(Lançamentos!$L$4:$L$1048576,Lançamentos!$K$4:$K$1048576,Base!$A25,Lançamentos!$C$4:$C$1048576,Base!BO$3,Lançamentos!$D$4:$D$1048576,Base!$BO$2)</f>
        <v>0</v>
      </c>
      <c r="BP25" s="18">
        <f>SUMIFS(Lançamentos!$L$4:$L$1048576,Lançamentos!$K$4:$K$1048576,Base!$A25,Lançamentos!$C$4:$C$1048576,Base!BP$3,Lançamentos!$D$4:$D$1048576,Base!$BO$2)</f>
        <v>0</v>
      </c>
      <c r="BQ25" s="18">
        <f>SUMIFS(Lançamentos!$L$4:$L$1048576,Lançamentos!$K$4:$K$1048576,Base!$A25,Lançamentos!$C$4:$C$1048576,Base!BQ$3,Lançamentos!$D$4:$D$1048576,Base!$BO$2)</f>
        <v>0</v>
      </c>
      <c r="BR25" s="18">
        <f>SUMIFS(Lançamentos!$L$4:$L$1048576,Lançamentos!$K$4:$K$1048576,Base!$A25,Lançamentos!$C$4:$C$1048576,Base!BR$3,Lançamentos!$D$4:$D$1048576,Base!$BO$2)</f>
        <v>0</v>
      </c>
      <c r="BS25" s="18">
        <f>SUMIFS(Lançamentos!$L$4:$L$1048576,Lançamentos!$K$4:$K$1048576,Base!$A25,Lançamentos!$C$4:$C$1048576,Base!BS$3,Lançamentos!$D$4:$D$1048576,Base!$BO$2)</f>
        <v>0</v>
      </c>
      <c r="BT25" s="18">
        <f>SUMIFS(Lançamentos!$L$4:$L$1048576,Lançamentos!$K$4:$K$1048576,Base!$A25,Lançamentos!$C$4:$C$1048576,Base!BT$3,Lançamentos!$D$4:$D$1048576,Base!$BO$2)</f>
        <v>0</v>
      </c>
      <c r="BU25" s="18">
        <f>SUMIFS(Lançamentos!$L$4:$L$1048576,Lançamentos!$K$4:$K$1048576,Base!$A25,Lançamentos!$C$4:$C$1048576,Base!BU$3,Lançamentos!$D$4:$D$1048576,Base!$BO$2)</f>
        <v>0</v>
      </c>
      <c r="BV25" s="18">
        <f>SUMIFS(Lançamentos!$L$4:$L$1048576,Lançamentos!$K$4:$K$1048576,Base!$A25,Lançamentos!$C$4:$C$1048576,Base!BV$3,Lançamentos!$D$4:$D$1048576,Base!$BO$2)</f>
        <v>0</v>
      </c>
      <c r="BW25" s="18">
        <f>SUMIFS(Lançamentos!$L$4:$L$1048576,Lançamentos!$K$4:$K$1048576,Base!$A25,Lançamentos!$C$4:$C$1048576,Base!BW$3,Lançamentos!$D$4:$D$1048576,Base!$BO$2)</f>
        <v>0</v>
      </c>
      <c r="BX25" s="18">
        <f>SUMIFS(Lançamentos!$L$4:$L$1048576,Lançamentos!$K$4:$K$1048576,Base!$A25,Lançamentos!$C$4:$C$1048576,Base!BX$3,Lançamentos!$D$4:$D$1048576,Base!$BO$2)</f>
        <v>0</v>
      </c>
      <c r="BY25" s="18">
        <f>SUMIFS(Lançamentos!$L$4:$L$1048576,Lançamentos!$K$4:$K$1048576,Base!$A25,Lançamentos!$C$4:$C$1048576,Base!BY$3,Lançamentos!$D$4:$D$1048576,Base!$BO$2)</f>
        <v>0</v>
      </c>
      <c r="BZ25" s="18">
        <f>SUMIFS(Lançamentos!$L$4:$L$1048576,Lançamentos!$K$4:$K$1048576,Base!$A25,Lançamentos!$C$4:$C$1048576,Base!BZ$3,Lançamentos!$D$4:$D$1048576,Base!$BO$2)</f>
        <v>0</v>
      </c>
      <c r="CA25" s="19">
        <f t="shared" si="20"/>
        <v>0</v>
      </c>
      <c r="CB25" s="18">
        <f>SUMIFS(Lançamentos!$L$4:$L$1048576,Lançamentos!$K$4:$K$1048576,Base!$A25,Lançamentos!$C$4:$C$1048576,Base!CB$3,Lançamentos!$D$4:$D$1048576,Base!$CB$2)</f>
        <v>0</v>
      </c>
      <c r="CC25" s="18">
        <f>SUMIFS(Lançamentos!$L$4:$L$1048576,Lançamentos!$K$4:$K$1048576,Base!$A25,Lançamentos!$C$4:$C$1048576,Base!CC$3,Lançamentos!$D$4:$D$1048576,Base!$CB$2)</f>
        <v>0</v>
      </c>
      <c r="CD25" s="18">
        <f>SUMIFS(Lançamentos!$L$4:$L$1048576,Lançamentos!$K$4:$K$1048576,Base!$A25,Lançamentos!$C$4:$C$1048576,Base!CD$3,Lançamentos!$D$4:$D$1048576,Base!$CB$2)</f>
        <v>0</v>
      </c>
      <c r="CE25" s="18">
        <f>SUMIFS(Lançamentos!$L$4:$L$1048576,Lançamentos!$K$4:$K$1048576,Base!$A25,Lançamentos!$C$4:$C$1048576,Base!CE$3,Lançamentos!$D$4:$D$1048576,Base!$CB$2)</f>
        <v>0</v>
      </c>
      <c r="CF25" s="18">
        <f>SUMIFS(Lançamentos!$L$4:$L$1048576,Lançamentos!$K$4:$K$1048576,Base!$A25,Lançamentos!$C$4:$C$1048576,Base!CF$3,Lançamentos!$D$4:$D$1048576,Base!$CB$2)</f>
        <v>0</v>
      </c>
      <c r="CG25" s="18">
        <f>SUMIFS(Lançamentos!$L$4:$L$1048576,Lançamentos!$K$4:$K$1048576,Base!$A25,Lançamentos!$C$4:$C$1048576,Base!CG$3,Lançamentos!$D$4:$D$1048576,Base!$CB$2)</f>
        <v>0</v>
      </c>
      <c r="CH25" s="18">
        <f>SUMIFS(Lançamentos!$L$4:$L$1048576,Lançamentos!$K$4:$K$1048576,Base!$A25,Lançamentos!$C$4:$C$1048576,Base!CH$3,Lançamentos!$D$4:$D$1048576,Base!$CB$2)</f>
        <v>0</v>
      </c>
      <c r="CI25" s="18">
        <f>SUMIFS(Lançamentos!$L$4:$L$1048576,Lançamentos!$K$4:$K$1048576,Base!$A25,Lançamentos!$C$4:$C$1048576,Base!CI$3,Lançamentos!$D$4:$D$1048576,Base!$CB$2)</f>
        <v>0</v>
      </c>
      <c r="CJ25" s="18">
        <f>SUMIFS(Lançamentos!$L$4:$L$1048576,Lançamentos!$K$4:$K$1048576,Base!$A25,Lançamentos!$C$4:$C$1048576,Base!CJ$3,Lançamentos!$D$4:$D$1048576,Base!$CB$2)</f>
        <v>0</v>
      </c>
      <c r="CK25" s="18">
        <f>SUMIFS(Lançamentos!$L$4:$L$1048576,Lançamentos!$K$4:$K$1048576,Base!$A25,Lançamentos!$C$4:$C$1048576,Base!CK$3,Lançamentos!$D$4:$D$1048576,Base!$CB$2)</f>
        <v>0</v>
      </c>
      <c r="CL25" s="18">
        <f>SUMIFS(Lançamentos!$L$4:$L$1048576,Lançamentos!$K$4:$K$1048576,Base!$A25,Lançamentos!$C$4:$C$1048576,Base!CL$3,Lançamentos!$D$4:$D$1048576,Base!$CB$2)</f>
        <v>0</v>
      </c>
      <c r="CM25" s="18">
        <f>SUMIFS(Lançamentos!$L$4:$L$1048576,Lançamentos!$K$4:$K$1048576,Base!$A25,Lançamentos!$C$4:$C$1048576,Base!CM$3,Lançamentos!$D$4:$D$1048576,Base!$CB$2)</f>
        <v>0</v>
      </c>
      <c r="CN25" s="19">
        <f t="shared" si="21"/>
        <v>0</v>
      </c>
      <c r="CO25" s="18">
        <f>SUMIFS(Lançamentos!$L$4:$L$1048576,Lançamentos!$K$4:$K$1048576,Base!$A25,Lançamentos!$C$4:$C$1048576,Base!CO$3,Lançamentos!$D$4:$D$1048576,Base!$CO$2)</f>
        <v>0</v>
      </c>
      <c r="CP25" s="18">
        <f>SUMIFS(Lançamentos!$L$4:$L$1048576,Lançamentos!$K$4:$K$1048576,Base!$A25,Lançamentos!$C$4:$C$1048576,Base!CP$3,Lançamentos!$D$4:$D$1048576,Base!$CO$2)</f>
        <v>0</v>
      </c>
      <c r="CQ25" s="18">
        <f>SUMIFS(Lançamentos!$L$4:$L$1048576,Lançamentos!$K$4:$K$1048576,Base!$A25,Lançamentos!$C$4:$C$1048576,Base!CQ$3,Lançamentos!$D$4:$D$1048576,Base!$CO$2)</f>
        <v>0</v>
      </c>
      <c r="CR25" s="18">
        <f>SUMIFS(Lançamentos!$L$4:$L$1048576,Lançamentos!$K$4:$K$1048576,Base!$A25,Lançamentos!$C$4:$C$1048576,Base!CR$3,Lançamentos!$D$4:$D$1048576,Base!$CO$2)</f>
        <v>0</v>
      </c>
      <c r="CS25" s="18">
        <f>SUMIFS(Lançamentos!$L$4:$L$1048576,Lançamentos!$K$4:$K$1048576,Base!$A25,Lançamentos!$C$4:$C$1048576,Base!CS$3,Lançamentos!$D$4:$D$1048576,Base!$CO$2)</f>
        <v>0</v>
      </c>
      <c r="CT25" s="18">
        <f>SUMIFS(Lançamentos!$L$4:$L$1048576,Lançamentos!$K$4:$K$1048576,Base!$A25,Lançamentos!$C$4:$C$1048576,Base!CT$3,Lançamentos!$D$4:$D$1048576,Base!$CO$2)</f>
        <v>0</v>
      </c>
      <c r="CU25" s="18">
        <f>SUMIFS(Lançamentos!$L$4:$L$1048576,Lançamentos!$K$4:$K$1048576,Base!$A25,Lançamentos!$C$4:$C$1048576,Base!CU$3,Lançamentos!$D$4:$D$1048576,Base!$CO$2)</f>
        <v>0</v>
      </c>
      <c r="CV25" s="18">
        <f>SUMIFS(Lançamentos!$L$4:$L$1048576,Lançamentos!$K$4:$K$1048576,Base!$A25,Lançamentos!$C$4:$C$1048576,Base!CV$3,Lançamentos!$D$4:$D$1048576,Base!$CO$2)</f>
        <v>0</v>
      </c>
      <c r="CW25" s="18">
        <f>SUMIFS(Lançamentos!$L$4:$L$1048576,Lançamentos!$K$4:$K$1048576,Base!$A25,Lançamentos!$C$4:$C$1048576,Base!CW$3,Lançamentos!$D$4:$D$1048576,Base!$CO$2)</f>
        <v>0</v>
      </c>
      <c r="CX25" s="18">
        <f>SUMIFS(Lançamentos!$L$4:$L$1048576,Lançamentos!$K$4:$K$1048576,Base!$A25,Lançamentos!$C$4:$C$1048576,Base!CX$3,Lançamentos!$D$4:$D$1048576,Base!$CO$2)</f>
        <v>0</v>
      </c>
      <c r="CY25" s="18">
        <f>SUMIFS(Lançamentos!$L$4:$L$1048576,Lançamentos!$K$4:$K$1048576,Base!$A25,Lançamentos!$C$4:$C$1048576,Base!CY$3,Lançamentos!$D$4:$D$1048576,Base!$CO$2)</f>
        <v>0</v>
      </c>
      <c r="CZ25" s="18">
        <f>SUMIFS(Lançamentos!$L$4:$L$1048576,Lançamentos!$K$4:$K$1048576,Base!$A25,Lançamentos!$C$4:$C$1048576,Base!CZ$3,Lançamentos!$D$4:$D$1048576,Base!$CO$2)</f>
        <v>0</v>
      </c>
      <c r="DA25" s="19">
        <f t="shared" si="22"/>
        <v>0</v>
      </c>
      <c r="DB25" s="18">
        <f>SUMIFS(Lançamentos!$L$4:$L$1048576,Lançamentos!$K$4:$K$1048576,Base!$A25,Lançamentos!$C$4:$C$1048576,Base!DB$3,Lançamentos!$D$4:$D$1048576,Base!$DB$2)</f>
        <v>0</v>
      </c>
      <c r="DC25" s="18">
        <f>SUMIFS(Lançamentos!$L$4:$L$1048576,Lançamentos!$K$4:$K$1048576,Base!$A25,Lançamentos!$C$4:$C$1048576,Base!DC$3,Lançamentos!$D$4:$D$1048576,Base!$DB$2)</f>
        <v>0</v>
      </c>
      <c r="DD25" s="18">
        <f>SUMIFS(Lançamentos!$L$4:$L$1048576,Lançamentos!$K$4:$K$1048576,Base!$A25,Lançamentos!$C$4:$C$1048576,Base!DD$3,Lançamentos!$D$4:$D$1048576,Base!$DB$2)</f>
        <v>0</v>
      </c>
      <c r="DE25" s="18">
        <f>SUMIFS(Lançamentos!$L$4:$L$1048576,Lançamentos!$K$4:$K$1048576,Base!$A25,Lançamentos!$C$4:$C$1048576,Base!DE$3,Lançamentos!$D$4:$D$1048576,Base!$DB$2)</f>
        <v>0</v>
      </c>
      <c r="DF25" s="18">
        <f>SUMIFS(Lançamentos!$L$4:$L$1048576,Lançamentos!$K$4:$K$1048576,Base!$A25,Lançamentos!$C$4:$C$1048576,Base!DF$3,Lançamentos!$D$4:$D$1048576,Base!$DB$2)</f>
        <v>0</v>
      </c>
      <c r="DG25" s="18">
        <f>SUMIFS(Lançamentos!$L$4:$L$1048576,Lançamentos!$K$4:$K$1048576,Base!$A25,Lançamentos!$C$4:$C$1048576,Base!DG$3,Lançamentos!$D$4:$D$1048576,Base!$DB$2)</f>
        <v>0</v>
      </c>
      <c r="DH25" s="18">
        <f>SUMIFS(Lançamentos!$L$4:$L$1048576,Lançamentos!$K$4:$K$1048576,Base!$A25,Lançamentos!$C$4:$C$1048576,Base!DH$3,Lançamentos!$D$4:$D$1048576,Base!$DB$2)</f>
        <v>0</v>
      </c>
      <c r="DI25" s="18">
        <f>SUMIFS(Lançamentos!$L$4:$L$1048576,Lançamentos!$K$4:$K$1048576,Base!$A25,Lançamentos!$C$4:$C$1048576,Base!DI$3,Lançamentos!$D$4:$D$1048576,Base!$DB$2)</f>
        <v>0</v>
      </c>
      <c r="DJ25" s="18">
        <f>SUMIFS(Lançamentos!$L$4:$L$1048576,Lançamentos!$K$4:$K$1048576,Base!$A25,Lançamentos!$C$4:$C$1048576,Base!DJ$3,Lançamentos!$D$4:$D$1048576,Base!$DB$2)</f>
        <v>0</v>
      </c>
      <c r="DK25" s="18">
        <f>SUMIFS(Lançamentos!$L$4:$L$1048576,Lançamentos!$K$4:$K$1048576,Base!$A25,Lançamentos!$C$4:$C$1048576,Base!DK$3,Lançamentos!$D$4:$D$1048576,Base!$DB$2)</f>
        <v>0</v>
      </c>
      <c r="DL25" s="18">
        <f>SUMIFS(Lançamentos!$L$4:$L$1048576,Lançamentos!$K$4:$K$1048576,Base!$A25,Lançamentos!$C$4:$C$1048576,Base!DL$3,Lançamentos!$D$4:$D$1048576,Base!$DB$2)</f>
        <v>0</v>
      </c>
      <c r="DM25" s="18">
        <f>SUMIFS(Lançamentos!$L$4:$L$1048576,Lançamentos!$K$4:$K$1048576,Base!$A25,Lançamentos!$C$4:$C$1048576,Base!DM$3,Lançamentos!$D$4:$D$1048576,Base!$DB$2)</f>
        <v>0</v>
      </c>
      <c r="DN25" s="19">
        <f t="shared" si="23"/>
        <v>0</v>
      </c>
      <c r="DO25" s="18">
        <f>SUMIFS(Lançamentos!$L$4:$L$1048576,Lançamentos!$K$4:$K$1048576,Base!$A25,Lançamentos!$C$4:$C$1048576,Base!DO$3,Lançamentos!$D$4:$D$1048576,Base!$DO$2)</f>
        <v>0</v>
      </c>
      <c r="DP25" s="18">
        <f>SUMIFS(Lançamentos!$L$4:$L$1048576,Lançamentos!$K$4:$K$1048576,Base!$A25,Lançamentos!$C$4:$C$1048576,Base!DP$3,Lançamentos!$D$4:$D$1048576,Base!$DO$2)</f>
        <v>0</v>
      </c>
      <c r="DQ25" s="18">
        <f>SUMIFS(Lançamentos!$L$4:$L$1048576,Lançamentos!$K$4:$K$1048576,Base!$A25,Lançamentos!$C$4:$C$1048576,Base!DQ$3,Lançamentos!$D$4:$D$1048576,Base!$DO$2)</f>
        <v>0</v>
      </c>
      <c r="DR25" s="18">
        <f>SUMIFS(Lançamentos!$L$4:$L$1048576,Lançamentos!$K$4:$K$1048576,Base!$A25,Lançamentos!$C$4:$C$1048576,Base!DR$3,Lançamentos!$D$4:$D$1048576,Base!$DO$2)</f>
        <v>0</v>
      </c>
      <c r="DS25" s="18">
        <f>SUMIFS(Lançamentos!$L$4:$L$1048576,Lançamentos!$K$4:$K$1048576,Base!$A25,Lançamentos!$C$4:$C$1048576,Base!DS$3,Lançamentos!$D$4:$D$1048576,Base!$DO$2)</f>
        <v>0</v>
      </c>
      <c r="DT25" s="18">
        <f>SUMIFS(Lançamentos!$L$4:$L$1048576,Lançamentos!$K$4:$K$1048576,Base!$A25,Lançamentos!$C$4:$C$1048576,Base!DT$3,Lançamentos!$D$4:$D$1048576,Base!$DO$2)</f>
        <v>0</v>
      </c>
      <c r="DU25" s="18">
        <f>SUMIFS(Lançamentos!$L$4:$L$1048576,Lançamentos!$K$4:$K$1048576,Base!$A25,Lançamentos!$C$4:$C$1048576,Base!DU$3,Lançamentos!$D$4:$D$1048576,Base!$DO$2)</f>
        <v>0</v>
      </c>
      <c r="DV25" s="18">
        <f>SUMIFS(Lançamentos!$L$4:$L$1048576,Lançamentos!$K$4:$K$1048576,Base!$A25,Lançamentos!$C$4:$C$1048576,Base!DV$3,Lançamentos!$D$4:$D$1048576,Base!$DO$2)</f>
        <v>0</v>
      </c>
      <c r="DW25" s="18">
        <f>SUMIFS(Lançamentos!$L$4:$L$1048576,Lançamentos!$K$4:$K$1048576,Base!$A25,Lançamentos!$C$4:$C$1048576,Base!DW$3,Lançamentos!$D$4:$D$1048576,Base!$DO$2)</f>
        <v>0</v>
      </c>
      <c r="DX25" s="18">
        <f>SUMIFS(Lançamentos!$L$4:$L$1048576,Lançamentos!$K$4:$K$1048576,Base!$A25,Lançamentos!$C$4:$C$1048576,Base!DX$3,Lançamentos!$D$4:$D$1048576,Base!$DO$2)</f>
        <v>0</v>
      </c>
      <c r="DY25" s="18">
        <f>SUMIFS(Lançamentos!$L$4:$L$1048576,Lançamentos!$K$4:$K$1048576,Base!$A25,Lançamentos!$C$4:$C$1048576,Base!DY$3,Lançamentos!$D$4:$D$1048576,Base!$DO$2)</f>
        <v>0</v>
      </c>
      <c r="DZ25" s="18">
        <f>SUMIFS(Lançamentos!$L$4:$L$1048576,Lançamentos!$K$4:$K$1048576,Base!$A25,Lançamentos!$C$4:$C$1048576,Base!DZ$3,Lançamentos!$D$4:$D$1048576,Base!$DO$2)</f>
        <v>0</v>
      </c>
      <c r="EA25" s="19">
        <f t="shared" si="24"/>
        <v>0</v>
      </c>
      <c r="EB25" s="18">
        <f>SUMIFS(Lançamentos!$L$4:$L$1048576,Lançamentos!$K$4:$K$1048576,Base!$A25,Lançamentos!$C$4:$C$1048576,Base!EB$3,Lançamentos!$D$4:$D$1048576,Base!$EB$2)</f>
        <v>0</v>
      </c>
      <c r="EC25" s="18">
        <f>SUMIFS(Lançamentos!$L$4:$L$1048576,Lançamentos!$K$4:$K$1048576,Base!$A25,Lançamentos!$C$4:$C$1048576,Base!EC$3,Lançamentos!$D$4:$D$1048576,Base!$EB$2)</f>
        <v>0</v>
      </c>
      <c r="ED25" s="18">
        <f>SUMIFS(Lançamentos!$L$4:$L$1048576,Lançamentos!$K$4:$K$1048576,Base!$A25,Lançamentos!$C$4:$C$1048576,Base!ED$3,Lançamentos!$D$4:$D$1048576,Base!$EB$2)</f>
        <v>0</v>
      </c>
      <c r="EE25" s="18">
        <f>SUMIFS(Lançamentos!$L$4:$L$1048576,Lançamentos!$K$4:$K$1048576,Base!$A25,Lançamentos!$C$4:$C$1048576,Base!EE$3,Lançamentos!$D$4:$D$1048576,Base!$EB$2)</f>
        <v>0</v>
      </c>
      <c r="EF25" s="18">
        <f>SUMIFS(Lançamentos!$L$4:$L$1048576,Lançamentos!$K$4:$K$1048576,Base!$A25,Lançamentos!$C$4:$C$1048576,Base!EF$3,Lançamentos!$D$4:$D$1048576,Base!$EB$2)</f>
        <v>0</v>
      </c>
      <c r="EG25" s="18">
        <f>SUMIFS(Lançamentos!$L$4:$L$1048576,Lançamentos!$K$4:$K$1048576,Base!$A25,Lançamentos!$C$4:$C$1048576,Base!EG$3,Lançamentos!$D$4:$D$1048576,Base!$EB$2)</f>
        <v>0</v>
      </c>
      <c r="EH25" s="18">
        <f>SUMIFS(Lançamentos!$L$4:$L$1048576,Lançamentos!$K$4:$K$1048576,Base!$A25,Lançamentos!$C$4:$C$1048576,Base!EH$3,Lançamentos!$D$4:$D$1048576,Base!$EB$2)</f>
        <v>0</v>
      </c>
      <c r="EI25" s="18">
        <f>SUMIFS(Lançamentos!$L$4:$L$1048576,Lançamentos!$K$4:$K$1048576,Base!$A25,Lançamentos!$C$4:$C$1048576,Base!EI$3,Lançamentos!$D$4:$D$1048576,Base!$EB$2)</f>
        <v>0</v>
      </c>
      <c r="EJ25" s="18">
        <f>SUMIFS(Lançamentos!$L$4:$L$1048576,Lançamentos!$K$4:$K$1048576,Base!$A25,Lançamentos!$C$4:$C$1048576,Base!EJ$3,Lançamentos!$D$4:$D$1048576,Base!$EB$2)</f>
        <v>0</v>
      </c>
      <c r="EK25" s="18">
        <f>SUMIFS(Lançamentos!$L$4:$L$1048576,Lançamentos!$K$4:$K$1048576,Base!$A25,Lançamentos!$C$4:$C$1048576,Base!EK$3,Lançamentos!$D$4:$D$1048576,Base!$EB$2)</f>
        <v>0</v>
      </c>
      <c r="EL25" s="18">
        <f>SUMIFS(Lançamentos!$L$4:$L$1048576,Lançamentos!$K$4:$K$1048576,Base!$A25,Lançamentos!$C$4:$C$1048576,Base!EL$3,Lançamentos!$D$4:$D$1048576,Base!$EB$2)</f>
        <v>0</v>
      </c>
      <c r="EM25" s="18">
        <f>SUMIFS(Lançamentos!$L$4:$L$1048576,Lançamentos!$K$4:$K$1048576,Base!$A25,Lançamentos!$C$4:$C$1048576,Base!EM$3,Lançamentos!$D$4:$D$1048576,Base!$EB$2)</f>
        <v>0</v>
      </c>
      <c r="EN25" s="19">
        <f t="shared" si="25"/>
        <v>0</v>
      </c>
      <c r="EO25" s="18">
        <f>SUMIFS(Lançamentos!$L$4:$L$1048576,Lançamentos!$K$4:$K$1048576,Base!$A25,Lançamentos!$C$4:$C$1048576,Base!EO$3,Lançamentos!$D$4:$D$1048576,Base!$EO$2)</f>
        <v>0</v>
      </c>
      <c r="EP25" s="18">
        <f>SUMIFS(Lançamentos!$L$4:$L$1048576,Lançamentos!$K$4:$K$1048576,Base!$A25,Lançamentos!$C$4:$C$1048576,Base!EP$3,Lançamentos!$D$4:$D$1048576,Base!$EO$2)</f>
        <v>0</v>
      </c>
      <c r="EQ25" s="18">
        <f>SUMIFS(Lançamentos!$L$4:$L$1048576,Lançamentos!$K$4:$K$1048576,Base!$A25,Lançamentos!$C$4:$C$1048576,Base!EQ$3,Lançamentos!$D$4:$D$1048576,Base!$EO$2)</f>
        <v>0</v>
      </c>
      <c r="ER25" s="18">
        <f>SUMIFS(Lançamentos!$L$4:$L$1048576,Lançamentos!$K$4:$K$1048576,Base!$A25,Lançamentos!$C$4:$C$1048576,Base!ER$3,Lançamentos!$D$4:$D$1048576,Base!$EO$2)</f>
        <v>0</v>
      </c>
      <c r="ES25" s="18">
        <f>SUMIFS(Lançamentos!$L$4:$L$1048576,Lançamentos!$K$4:$K$1048576,Base!$A25,Lançamentos!$C$4:$C$1048576,Base!ES$3,Lançamentos!$D$4:$D$1048576,Base!$EO$2)</f>
        <v>0</v>
      </c>
      <c r="ET25" s="18">
        <f>SUMIFS(Lançamentos!$L$4:$L$1048576,Lançamentos!$K$4:$K$1048576,Base!$A25,Lançamentos!$C$4:$C$1048576,Base!ET$3,Lançamentos!$D$4:$D$1048576,Base!$EO$2)</f>
        <v>0</v>
      </c>
      <c r="EU25" s="18">
        <f>SUMIFS(Lançamentos!$L$4:$L$1048576,Lançamentos!$K$4:$K$1048576,Base!$A25,Lançamentos!$C$4:$C$1048576,Base!EU$3,Lançamentos!$D$4:$D$1048576,Base!$EO$2)</f>
        <v>0</v>
      </c>
      <c r="EV25" s="18">
        <f>SUMIFS(Lançamentos!$L$4:$L$1048576,Lançamentos!$K$4:$K$1048576,Base!$A25,Lançamentos!$C$4:$C$1048576,Base!EV$3,Lançamentos!$D$4:$D$1048576,Base!$EO$2)</f>
        <v>0</v>
      </c>
      <c r="EW25" s="18">
        <f>SUMIFS(Lançamentos!$L$4:$L$1048576,Lançamentos!$K$4:$K$1048576,Base!$A25,Lançamentos!$C$4:$C$1048576,Base!EW$3,Lançamentos!$D$4:$D$1048576,Base!$EO$2)</f>
        <v>0</v>
      </c>
      <c r="EX25" s="18">
        <f>SUMIFS(Lançamentos!$L$4:$L$1048576,Lançamentos!$K$4:$K$1048576,Base!$A25,Lançamentos!$C$4:$C$1048576,Base!EX$3,Lançamentos!$D$4:$D$1048576,Base!$EO$2)</f>
        <v>0</v>
      </c>
      <c r="EY25" s="18">
        <f>SUMIFS(Lançamentos!$L$4:$L$1048576,Lançamentos!$K$4:$K$1048576,Base!$A25,Lançamentos!$C$4:$C$1048576,Base!EY$3,Lançamentos!$D$4:$D$1048576,Base!$EO$2)</f>
        <v>0</v>
      </c>
      <c r="EZ25" s="18">
        <f>SUMIFS(Lançamentos!$L$4:$L$1048576,Lançamentos!$K$4:$K$1048576,Base!$A25,Lançamentos!$C$4:$C$1048576,Base!EZ$3,Lançamentos!$D$4:$D$1048576,Base!$EO$2)</f>
        <v>0</v>
      </c>
      <c r="FA25" s="19">
        <f t="shared" si="26"/>
        <v>0</v>
      </c>
      <c r="FB25" s="18">
        <f>SUMIFS(Lançamentos!$L$4:$L$1048576,Lançamentos!$K$4:$K$1048576,Base!$A25,Lançamentos!$C$4:$C$1048576,Base!FB$3,Lançamentos!$D$4:$D$1048576,Base!$FB$2)</f>
        <v>0</v>
      </c>
      <c r="FC25" s="18">
        <f>SUMIFS(Lançamentos!$L$4:$L$1048576,Lançamentos!$K$4:$K$1048576,Base!$A25,Lançamentos!$C$4:$C$1048576,Base!FC$3,Lançamentos!$D$4:$D$1048576,Base!$FB$2)</f>
        <v>0</v>
      </c>
      <c r="FD25" s="18">
        <f>SUMIFS(Lançamentos!$L$4:$L$1048576,Lançamentos!$K$4:$K$1048576,Base!$A25,Lançamentos!$C$4:$C$1048576,Base!FD$3,Lançamentos!$D$4:$D$1048576,Base!$FB$2)</f>
        <v>0</v>
      </c>
      <c r="FE25" s="18">
        <f>SUMIFS(Lançamentos!$L$4:$L$1048576,Lançamentos!$K$4:$K$1048576,Base!$A25,Lançamentos!$C$4:$C$1048576,Base!FE$3,Lançamentos!$D$4:$D$1048576,Base!$FB$2)</f>
        <v>0</v>
      </c>
      <c r="FF25" s="18">
        <f>SUMIFS(Lançamentos!$L$4:$L$1048576,Lançamentos!$K$4:$K$1048576,Base!$A25,Lançamentos!$C$4:$C$1048576,Base!FF$3,Lançamentos!$D$4:$D$1048576,Base!$FB$2)</f>
        <v>0</v>
      </c>
      <c r="FG25" s="18">
        <f>SUMIFS(Lançamentos!$L$4:$L$1048576,Lançamentos!$K$4:$K$1048576,Base!$A25,Lançamentos!$C$4:$C$1048576,Base!FG$3,Lançamentos!$D$4:$D$1048576,Base!$FB$2)</f>
        <v>0</v>
      </c>
      <c r="FH25" s="18">
        <f>SUMIFS(Lançamentos!$L$4:$L$1048576,Lançamentos!$K$4:$K$1048576,Base!$A25,Lançamentos!$C$4:$C$1048576,Base!FH$3,Lançamentos!$D$4:$D$1048576,Base!$FB$2)</f>
        <v>0</v>
      </c>
      <c r="FI25" s="18">
        <f>SUMIFS(Lançamentos!$L$4:$L$1048576,Lançamentos!$K$4:$K$1048576,Base!$A25,Lançamentos!$C$4:$C$1048576,Base!FI$3,Lançamentos!$D$4:$D$1048576,Base!$FB$2)</f>
        <v>0</v>
      </c>
      <c r="FJ25" s="18">
        <f>SUMIFS(Lançamentos!$L$4:$L$1048576,Lançamentos!$K$4:$K$1048576,Base!$A25,Lançamentos!$C$4:$C$1048576,Base!FJ$3,Lançamentos!$D$4:$D$1048576,Base!$FB$2)</f>
        <v>0</v>
      </c>
      <c r="FK25" s="18">
        <f>SUMIFS(Lançamentos!$L$4:$L$1048576,Lançamentos!$K$4:$K$1048576,Base!$A25,Lançamentos!$C$4:$C$1048576,Base!FK$3,Lançamentos!$D$4:$D$1048576,Base!$FB$2)</f>
        <v>0</v>
      </c>
      <c r="FL25" s="18">
        <f>SUMIFS(Lançamentos!$L$4:$L$1048576,Lançamentos!$K$4:$K$1048576,Base!$A25,Lançamentos!$C$4:$C$1048576,Base!FL$3,Lançamentos!$D$4:$D$1048576,Base!$FB$2)</f>
        <v>0</v>
      </c>
      <c r="FM25" s="18">
        <f>SUMIFS(Lançamentos!$L$4:$L$1048576,Lançamentos!$K$4:$K$1048576,Base!$A25,Lançamentos!$C$4:$C$1048576,Base!FM$3,Lançamentos!$D$4:$D$1048576,Base!$FB$2)</f>
        <v>0</v>
      </c>
      <c r="FN25" s="19">
        <f t="shared" si="27"/>
        <v>0</v>
      </c>
      <c r="FO25" s="18">
        <f>SUMIFS(Lançamentos!$L$4:$L$1048576,Lançamentos!$K$4:$K$1048576,Base!$A25,Lançamentos!$C$4:$C$1048576,Base!FO$3,Lançamentos!$D$4:$D$1048576,Base!$FO$2)</f>
        <v>0</v>
      </c>
      <c r="FP25" s="18">
        <f>SUMIFS(Lançamentos!$L$4:$L$1048576,Lançamentos!$K$4:$K$1048576,Base!$A25,Lançamentos!$C$4:$C$1048576,Base!FP$3,Lançamentos!$D$4:$D$1048576,Base!$FO$2)</f>
        <v>0</v>
      </c>
      <c r="FQ25" s="18">
        <f>SUMIFS(Lançamentos!$L$4:$L$1048576,Lançamentos!$K$4:$K$1048576,Base!$A25,Lançamentos!$C$4:$C$1048576,Base!FQ$3,Lançamentos!$D$4:$D$1048576,Base!$FO$2)</f>
        <v>0</v>
      </c>
      <c r="FR25" s="18">
        <f>SUMIFS(Lançamentos!$L$4:$L$1048576,Lançamentos!$K$4:$K$1048576,Base!$A25,Lançamentos!$C$4:$C$1048576,Base!FR$3,Lançamentos!$D$4:$D$1048576,Base!$FO$2)</f>
        <v>0</v>
      </c>
      <c r="FS25" s="18">
        <f>SUMIFS(Lançamentos!$L$4:$L$1048576,Lançamentos!$K$4:$K$1048576,Base!$A25,Lançamentos!$C$4:$C$1048576,Base!FS$3,Lançamentos!$D$4:$D$1048576,Base!$FO$2)</f>
        <v>0</v>
      </c>
      <c r="FT25" s="18">
        <f>SUMIFS(Lançamentos!$L$4:$L$1048576,Lançamentos!$K$4:$K$1048576,Base!$A25,Lançamentos!$C$4:$C$1048576,Base!FT$3,Lançamentos!$D$4:$D$1048576,Base!$FO$2)</f>
        <v>0</v>
      </c>
      <c r="FU25" s="18">
        <f>SUMIFS(Lançamentos!$L$4:$L$1048576,Lançamentos!$K$4:$K$1048576,Base!$A25,Lançamentos!$C$4:$C$1048576,Base!FU$3,Lançamentos!$D$4:$D$1048576,Base!$FO$2)</f>
        <v>0</v>
      </c>
      <c r="FV25" s="18">
        <f>SUMIFS(Lançamentos!$L$4:$L$1048576,Lançamentos!$K$4:$K$1048576,Base!$A25,Lançamentos!$C$4:$C$1048576,Base!FV$3,Lançamentos!$D$4:$D$1048576,Base!$FO$2)</f>
        <v>0</v>
      </c>
      <c r="FW25" s="18">
        <f>SUMIFS(Lançamentos!$L$4:$L$1048576,Lançamentos!$K$4:$K$1048576,Base!$A25,Lançamentos!$C$4:$C$1048576,Base!FW$3,Lançamentos!$D$4:$D$1048576,Base!$FO$2)</f>
        <v>0</v>
      </c>
      <c r="FX25" s="18">
        <f>SUMIFS(Lançamentos!$L$4:$L$1048576,Lançamentos!$K$4:$K$1048576,Base!$A25,Lançamentos!$C$4:$C$1048576,Base!FX$3,Lançamentos!$D$4:$D$1048576,Base!$FO$2)</f>
        <v>0</v>
      </c>
      <c r="FY25" s="18">
        <f>SUMIFS(Lançamentos!$L$4:$L$1048576,Lançamentos!$K$4:$K$1048576,Base!$A25,Lançamentos!$C$4:$C$1048576,Base!FY$3,Lançamentos!$D$4:$D$1048576,Base!$FO$2)</f>
        <v>0</v>
      </c>
      <c r="FZ25" s="18">
        <f>SUMIFS(Lançamentos!$L$4:$L$1048576,Lançamentos!$K$4:$K$1048576,Base!$A25,Lançamentos!$C$4:$C$1048576,Base!FZ$3,Lançamentos!$D$4:$D$1048576,Base!$FO$2)</f>
        <v>0</v>
      </c>
      <c r="GA25" s="19">
        <f t="shared" si="28"/>
        <v>0</v>
      </c>
      <c r="GB25" s="18">
        <f>SUMIFS(Lançamentos!$L$4:$L$1048576,Lançamentos!$K$4:$K$1048576,Base!$A25,Lançamentos!$C$4:$C$1048576,Base!GB$3,Lançamentos!$D$4:$D$1048576,Base!$GB$2)</f>
        <v>0</v>
      </c>
      <c r="GC25" s="18">
        <f>SUMIFS(Lançamentos!$L$4:$L$1048576,Lançamentos!$K$4:$K$1048576,Base!$A25,Lançamentos!$C$4:$C$1048576,Base!GC$3,Lançamentos!$D$4:$D$1048576,Base!$GB$2)</f>
        <v>0</v>
      </c>
      <c r="GD25" s="18">
        <f>SUMIFS(Lançamentos!$L$4:$L$1048576,Lançamentos!$K$4:$K$1048576,Base!$A25,Lançamentos!$C$4:$C$1048576,Base!GD$3,Lançamentos!$D$4:$D$1048576,Base!$GB$2)</f>
        <v>0</v>
      </c>
      <c r="GE25" s="18">
        <f>SUMIFS(Lançamentos!$L$4:$L$1048576,Lançamentos!$K$4:$K$1048576,Base!$A25,Lançamentos!$C$4:$C$1048576,Base!GE$3,Lançamentos!$D$4:$D$1048576,Base!$GB$2)</f>
        <v>0</v>
      </c>
      <c r="GF25" s="18">
        <f>SUMIFS(Lançamentos!$L$4:$L$1048576,Lançamentos!$K$4:$K$1048576,Base!$A25,Lançamentos!$C$4:$C$1048576,Base!GF$3,Lançamentos!$D$4:$D$1048576,Base!$GB$2)</f>
        <v>0</v>
      </c>
      <c r="GG25" s="18">
        <f>SUMIFS(Lançamentos!$L$4:$L$1048576,Lançamentos!$K$4:$K$1048576,Base!$A25,Lançamentos!$C$4:$C$1048576,Base!GG$3,Lançamentos!$D$4:$D$1048576,Base!$GB$2)</f>
        <v>0</v>
      </c>
      <c r="GH25" s="18">
        <f>SUMIFS(Lançamentos!$L$4:$L$1048576,Lançamentos!$K$4:$K$1048576,Base!$A25,Lançamentos!$C$4:$C$1048576,Base!GH$3,Lançamentos!$D$4:$D$1048576,Base!$GB$2)</f>
        <v>0</v>
      </c>
      <c r="GI25" s="18">
        <f>SUMIFS(Lançamentos!$L$4:$L$1048576,Lançamentos!$K$4:$K$1048576,Base!$A25,Lançamentos!$C$4:$C$1048576,Base!GI$3,Lançamentos!$D$4:$D$1048576,Base!$GB$2)</f>
        <v>0</v>
      </c>
      <c r="GJ25" s="18">
        <f>SUMIFS(Lançamentos!$L$4:$L$1048576,Lançamentos!$K$4:$K$1048576,Base!$A25,Lançamentos!$C$4:$C$1048576,Base!GJ$3,Lançamentos!$D$4:$D$1048576,Base!$GB$2)</f>
        <v>0</v>
      </c>
      <c r="GK25" s="18">
        <f>SUMIFS(Lançamentos!$L$4:$L$1048576,Lançamentos!$K$4:$K$1048576,Base!$A25,Lançamentos!$C$4:$C$1048576,Base!GK$3,Lançamentos!$D$4:$D$1048576,Base!$GB$2)</f>
        <v>0</v>
      </c>
      <c r="GL25" s="18">
        <f>SUMIFS(Lançamentos!$L$4:$L$1048576,Lançamentos!$K$4:$K$1048576,Base!$A25,Lançamentos!$C$4:$C$1048576,Base!GL$3,Lançamentos!$D$4:$D$1048576,Base!$GB$2)</f>
        <v>0</v>
      </c>
      <c r="GM25" s="18">
        <f>SUMIFS(Lançamentos!$L$4:$L$1048576,Lançamentos!$K$4:$K$1048576,Base!$A25,Lançamentos!$C$4:$C$1048576,Base!GM$3,Lançamentos!$D$4:$D$1048576,Base!$GB$2)</f>
        <v>0</v>
      </c>
      <c r="GN25" s="19">
        <f t="shared" si="29"/>
        <v>0</v>
      </c>
    </row>
    <row r="26" spans="1:198">
      <c r="A26" s="17" t="str">
        <f>IF(Lançamentos!A25="","",Lançamentos!A25)</f>
        <v/>
      </c>
      <c r="B26" s="18">
        <f>SUMIFS(Lançamentos!$L$4:$L$1048576,Lançamentos!$K$4:$K$1048576,Base!$A26,Lançamentos!$C$4:$C$1048576,Base!B$3,Lançamentos!$D$4:$D$1048576,Base!$B$2)</f>
        <v>0</v>
      </c>
      <c r="C26" s="18">
        <f>SUMIFS(Lançamentos!$L$4:$L$1048576,Lançamentos!$K$4:$K$1048576,Base!$A26,Lançamentos!$C$4:$C$1048576,Base!C$3,Lançamentos!$D$4:$D$1048576,Base!$B$2)</f>
        <v>0</v>
      </c>
      <c r="D26" s="18">
        <f>SUMIFS(Lançamentos!$L$4:$L$1048576,Lançamentos!$K$4:$K$1048576,Base!$A26,Lançamentos!$C$4:$C$1048576,Base!D$3,Lançamentos!$D$4:$D$1048576,Base!$B$2)</f>
        <v>0</v>
      </c>
      <c r="E26" s="18">
        <f>SUMIFS(Lançamentos!$L$4:$L$1048576,Lançamentos!$K$4:$K$1048576,Base!$A26,Lançamentos!$C$4:$C$1048576,Base!E$3,Lançamentos!$D$4:$D$1048576,Base!$B$2)</f>
        <v>0</v>
      </c>
      <c r="F26" s="18">
        <f>SUMIFS(Lançamentos!$L$4:$L$1048576,Lançamentos!$K$4:$K$1048576,Base!$A26,Lançamentos!$C$4:$C$1048576,Base!F$3,Lançamentos!$D$4:$D$1048576,Base!$B$2)</f>
        <v>0</v>
      </c>
      <c r="G26" s="18">
        <f>SUMIFS(Lançamentos!$L$4:$L$1048576,Lançamentos!$K$4:$K$1048576,Base!$A26,Lançamentos!$C$4:$C$1048576,Base!G$3,Lançamentos!$D$4:$D$1048576,Base!$B$2)</f>
        <v>0</v>
      </c>
      <c r="H26" s="18">
        <f>SUMIFS(Lançamentos!$L$4:$L$1048576,Lançamentos!$K$4:$K$1048576,Base!$A26,Lançamentos!$C$4:$C$1048576,Base!H$3,Lançamentos!$D$4:$D$1048576,Base!$B$2)</f>
        <v>0</v>
      </c>
      <c r="I26" s="18">
        <f>SUMIFS(Lançamentos!$L$4:$L$1048576,Lançamentos!$K$4:$K$1048576,Base!$A26,Lançamentos!$C$4:$C$1048576,Base!I$3,Lançamentos!$D$4:$D$1048576,Base!$B$2)</f>
        <v>0</v>
      </c>
      <c r="J26" s="18">
        <f>SUMIFS(Lançamentos!$L$4:$L$1048576,Lançamentos!$K$4:$K$1048576,Base!$A26,Lançamentos!$C$4:$C$1048576,Base!J$3,Lançamentos!$D$4:$D$1048576,Base!$B$2)</f>
        <v>0</v>
      </c>
      <c r="K26" s="18">
        <f>SUMIFS(Lançamentos!$L$4:$L$1048576,Lançamentos!$K$4:$K$1048576,Base!$A26,Lançamentos!$C$4:$C$1048576,Base!K$3,Lançamentos!$D$4:$D$1048576,Base!$B$2)</f>
        <v>0</v>
      </c>
      <c r="L26" s="18">
        <f>SUMIFS(Lançamentos!$L$4:$L$1048576,Lançamentos!$K$4:$K$1048576,Base!$A26,Lançamentos!$C$4:$C$1048576,Base!L$3,Lançamentos!$D$4:$D$1048576,Base!$B$2)</f>
        <v>0</v>
      </c>
      <c r="M26" s="18">
        <f>SUMIFS(Lançamentos!$L$4:$L$1048576,Lançamentos!$K$4:$K$1048576,Base!$A26,Lançamentos!$C$4:$C$1048576,Base!M$3,Lançamentos!$D$4:$D$1048576,Base!$B$2)</f>
        <v>0</v>
      </c>
      <c r="N26" s="19">
        <f t="shared" si="15"/>
        <v>0</v>
      </c>
      <c r="O26" s="18">
        <f>SUMIFS(Lançamentos!$L$4:$L$1048576,Lançamentos!$K$4:$K$1048576,Base!$A26,Lançamentos!$C$4:$C$1048576,Base!O$3,Lançamentos!$D$4:$D$1048576,Base!$O$2)</f>
        <v>0</v>
      </c>
      <c r="P26" s="18">
        <f>SUMIFS(Lançamentos!$L$4:$L$1048576,Lançamentos!$K$4:$K$1048576,Base!$A26,Lançamentos!$C$4:$C$1048576,Base!P$3,Lançamentos!$D$4:$D$1048576,Base!$O$2)</f>
        <v>0</v>
      </c>
      <c r="Q26" s="18">
        <f>SUMIFS(Lançamentos!$L$4:$L$1048576,Lançamentos!$K$4:$K$1048576,Base!$A26,Lançamentos!$C$4:$C$1048576,Base!Q$3,Lançamentos!$D$4:$D$1048576,Base!$O$2)</f>
        <v>0</v>
      </c>
      <c r="R26" s="18">
        <f>SUMIFS(Lançamentos!$L$4:$L$1048576,Lançamentos!$K$4:$K$1048576,Base!$A26,Lançamentos!$C$4:$C$1048576,Base!R$3,Lançamentos!$D$4:$D$1048576,Base!$O$2)</f>
        <v>0</v>
      </c>
      <c r="S26" s="18">
        <f>SUMIFS(Lançamentos!$L$4:$L$1048576,Lançamentos!$K$4:$K$1048576,Base!$A26,Lançamentos!$C$4:$C$1048576,Base!S$3,Lançamentos!$D$4:$D$1048576,Base!$O$2)</f>
        <v>0</v>
      </c>
      <c r="T26" s="18">
        <f>SUMIFS(Lançamentos!$L$4:$L$1048576,Lançamentos!$K$4:$K$1048576,Base!$A26,Lançamentos!$C$4:$C$1048576,Base!T$3,Lançamentos!$D$4:$D$1048576,Base!$O$2)</f>
        <v>0</v>
      </c>
      <c r="U26" s="18">
        <f>SUMIFS(Lançamentos!$L$4:$L$1048576,Lançamentos!$K$4:$K$1048576,Base!$A26,Lançamentos!$C$4:$C$1048576,Base!U$3,Lançamentos!$D$4:$D$1048576,Base!$O$2)</f>
        <v>0</v>
      </c>
      <c r="V26" s="18">
        <f>SUMIFS(Lançamentos!$L$4:$L$1048576,Lançamentos!$K$4:$K$1048576,Base!$A26,Lançamentos!$C$4:$C$1048576,Base!V$3,Lançamentos!$D$4:$D$1048576,Base!$O$2)</f>
        <v>0</v>
      </c>
      <c r="W26" s="18">
        <f>SUMIFS(Lançamentos!$L$4:$L$1048576,Lançamentos!$K$4:$K$1048576,Base!$A26,Lançamentos!$C$4:$C$1048576,Base!W$3,Lançamentos!$D$4:$D$1048576,Base!$O$2)</f>
        <v>0</v>
      </c>
      <c r="X26" s="18">
        <f>SUMIFS(Lançamentos!$L$4:$L$1048576,Lançamentos!$K$4:$K$1048576,Base!$A26,Lançamentos!$C$4:$C$1048576,Base!X$3,Lançamentos!$D$4:$D$1048576,Base!$O$2)</f>
        <v>0</v>
      </c>
      <c r="Y26" s="18">
        <f>SUMIFS(Lançamentos!$L$4:$L$1048576,Lançamentos!$K$4:$K$1048576,Base!$A26,Lançamentos!$C$4:$C$1048576,Base!Y$3,Lançamentos!$D$4:$D$1048576,Base!$O$2)</f>
        <v>0</v>
      </c>
      <c r="Z26" s="18">
        <f>SUMIFS(Lançamentos!$L$4:$L$1048576,Lançamentos!$K$4:$K$1048576,Base!$A26,Lançamentos!$C$4:$C$1048576,Base!Z$3,Lançamentos!$D$4:$D$1048576,Base!$O$2)</f>
        <v>0</v>
      </c>
      <c r="AA26" s="19">
        <f t="shared" si="16"/>
        <v>0</v>
      </c>
      <c r="AB26" s="18">
        <f>SUMIFS(Lançamentos!$L$4:$L$1048576,Lançamentos!$K$4:$K$1048576,Base!$A26,Lançamentos!$C$4:$C$1048576,Base!AB$3,Lançamentos!$D$4:$D$1048576,Base!$AB$2)</f>
        <v>0</v>
      </c>
      <c r="AC26" s="18">
        <f>SUMIFS(Lançamentos!$L$4:$L$1048576,Lançamentos!$K$4:$K$1048576,Base!$A26,Lançamentos!$C$4:$C$1048576,Base!AC$3,Lançamentos!$D$4:$D$1048576,Base!$AB$2)</f>
        <v>0</v>
      </c>
      <c r="AD26" s="18">
        <f>SUMIFS(Lançamentos!$L$4:$L$1048576,Lançamentos!$K$4:$K$1048576,Base!$A26,Lançamentos!$C$4:$C$1048576,Base!AD$3,Lançamentos!$D$4:$D$1048576,Base!$AB$2)</f>
        <v>0</v>
      </c>
      <c r="AE26" s="18">
        <f>SUMIFS(Lançamentos!$L$4:$L$1048576,Lançamentos!$K$4:$K$1048576,Base!$A26,Lançamentos!$C$4:$C$1048576,Base!AE$3,Lançamentos!$D$4:$D$1048576,Base!$AB$2)</f>
        <v>0</v>
      </c>
      <c r="AF26" s="18">
        <f>SUMIFS(Lançamentos!$L$4:$L$1048576,Lançamentos!$K$4:$K$1048576,Base!$A26,Lançamentos!$C$4:$C$1048576,Base!AF$3,Lançamentos!$D$4:$D$1048576,Base!$AB$2)</f>
        <v>0</v>
      </c>
      <c r="AG26" s="18">
        <f>SUMIFS(Lançamentos!$L$4:$L$1048576,Lançamentos!$K$4:$K$1048576,Base!$A26,Lançamentos!$C$4:$C$1048576,Base!AG$3,Lançamentos!$D$4:$D$1048576,Base!$AB$2)</f>
        <v>0</v>
      </c>
      <c r="AH26" s="18">
        <f>SUMIFS(Lançamentos!$L$4:$L$1048576,Lançamentos!$K$4:$K$1048576,Base!$A26,Lançamentos!$C$4:$C$1048576,Base!AH$3,Lançamentos!$D$4:$D$1048576,Base!$AB$2)</f>
        <v>0</v>
      </c>
      <c r="AI26" s="18">
        <f>SUMIFS(Lançamentos!$L$4:$L$1048576,Lançamentos!$K$4:$K$1048576,Base!$A26,Lançamentos!$C$4:$C$1048576,Base!AI$3,Lançamentos!$D$4:$D$1048576,Base!$AB$2)</f>
        <v>0</v>
      </c>
      <c r="AJ26" s="18">
        <f>SUMIFS(Lançamentos!$L$4:$L$1048576,Lançamentos!$K$4:$K$1048576,Base!$A26,Lançamentos!$C$4:$C$1048576,Base!AJ$3,Lançamentos!$D$4:$D$1048576,Base!$AB$2)</f>
        <v>0</v>
      </c>
      <c r="AK26" s="18">
        <f>SUMIFS(Lançamentos!$L$4:$L$1048576,Lançamentos!$K$4:$K$1048576,Base!$A26,Lançamentos!$C$4:$C$1048576,Base!AK$3,Lançamentos!$D$4:$D$1048576,Base!$AB$2)</f>
        <v>0</v>
      </c>
      <c r="AL26" s="18">
        <f>SUMIFS(Lançamentos!$L$4:$L$1048576,Lançamentos!$K$4:$K$1048576,Base!$A26,Lançamentos!$C$4:$C$1048576,Base!AL$3,Lançamentos!$D$4:$D$1048576,Base!$AB$2)</f>
        <v>0</v>
      </c>
      <c r="AM26" s="18">
        <f>SUMIFS(Lançamentos!$L$4:$L$1048576,Lançamentos!$K$4:$K$1048576,Base!$A26,Lançamentos!$C$4:$C$1048576,Base!AM$3,Lançamentos!$D$4:$D$1048576,Base!$AB$2)</f>
        <v>0</v>
      </c>
      <c r="AN26" s="19">
        <f t="shared" si="17"/>
        <v>0</v>
      </c>
      <c r="AO26" s="18">
        <f>SUMIFS(Lançamentos!$L$4:$L$1048576,Lançamentos!$K$4:$K$1048576,Base!$A26,Lançamentos!$C$4:$C$1048576,Base!AO$3,Lançamentos!$D$4:$D$1048576,Base!$AO$2)</f>
        <v>0</v>
      </c>
      <c r="AP26" s="18">
        <f>SUMIFS(Lançamentos!$L$4:$L$1048576,Lançamentos!$K$4:$K$1048576,Base!$A26,Lançamentos!$C$4:$C$1048576,Base!AP$3,Lançamentos!$D$4:$D$1048576,Base!$AO$2)</f>
        <v>0</v>
      </c>
      <c r="AQ26" s="18">
        <f>SUMIFS(Lançamentos!$L$4:$L$1048576,Lançamentos!$K$4:$K$1048576,Base!$A26,Lançamentos!$C$4:$C$1048576,Base!AQ$3,Lançamentos!$D$4:$D$1048576,Base!$AO$2)</f>
        <v>0</v>
      </c>
      <c r="AR26" s="18">
        <f>SUMIFS(Lançamentos!$L$4:$L$1048576,Lançamentos!$K$4:$K$1048576,Base!$A26,Lançamentos!$C$4:$C$1048576,Base!AR$3,Lançamentos!$D$4:$D$1048576,Base!$AO$2)</f>
        <v>0</v>
      </c>
      <c r="AS26" s="18">
        <f>SUMIFS(Lançamentos!$L$4:$L$1048576,Lançamentos!$K$4:$K$1048576,Base!$A26,Lançamentos!$C$4:$C$1048576,Base!AS$3,Lançamentos!$D$4:$D$1048576,Base!$AO$2)</f>
        <v>0</v>
      </c>
      <c r="AT26" s="18">
        <f>SUMIFS(Lançamentos!$L$4:$L$1048576,Lançamentos!$K$4:$K$1048576,Base!$A26,Lançamentos!$C$4:$C$1048576,Base!AT$3,Lançamentos!$D$4:$D$1048576,Base!$AO$2)</f>
        <v>0</v>
      </c>
      <c r="AU26" s="18">
        <f>SUMIFS(Lançamentos!$L$4:$L$1048576,Lançamentos!$K$4:$K$1048576,Base!$A26,Lançamentos!$C$4:$C$1048576,Base!AU$3,Lançamentos!$D$4:$D$1048576,Base!$AO$2)</f>
        <v>0</v>
      </c>
      <c r="AV26" s="18">
        <f>SUMIFS(Lançamentos!$L$4:$L$1048576,Lançamentos!$K$4:$K$1048576,Base!$A26,Lançamentos!$C$4:$C$1048576,Base!AV$3,Lançamentos!$D$4:$D$1048576,Base!$AO$2)</f>
        <v>0</v>
      </c>
      <c r="AW26" s="18">
        <f>SUMIFS(Lançamentos!$L$4:$L$1048576,Lançamentos!$K$4:$K$1048576,Base!$A26,Lançamentos!$C$4:$C$1048576,Base!AW$3,Lançamentos!$D$4:$D$1048576,Base!$AO$2)</f>
        <v>0</v>
      </c>
      <c r="AX26" s="18">
        <f>SUMIFS(Lançamentos!$L$4:$L$1048576,Lançamentos!$K$4:$K$1048576,Base!$A26,Lançamentos!$C$4:$C$1048576,Base!AX$3,Lançamentos!$D$4:$D$1048576,Base!$AO$2)</f>
        <v>0</v>
      </c>
      <c r="AY26" s="18">
        <f>SUMIFS(Lançamentos!$L$4:$L$1048576,Lançamentos!$K$4:$K$1048576,Base!$A26,Lançamentos!$C$4:$C$1048576,Base!AY$3,Lançamentos!$D$4:$D$1048576,Base!$AO$2)</f>
        <v>0</v>
      </c>
      <c r="AZ26" s="18">
        <f>SUMIFS(Lançamentos!$L$4:$L$1048576,Lançamentos!$K$4:$K$1048576,Base!$A26,Lançamentos!$C$4:$C$1048576,Base!AZ$3,Lançamentos!$D$4:$D$1048576,Base!$AO$2)</f>
        <v>0</v>
      </c>
      <c r="BA26" s="19">
        <f t="shared" si="18"/>
        <v>0</v>
      </c>
      <c r="BB26" s="18">
        <f>SUMIFS(Lançamentos!$L$4:$L$1048576,Lançamentos!$K$4:$K$1048576,Base!$A26,Lançamentos!$C$4:$C$1048576,Base!BB$3,Lançamentos!$D$4:$D$1048576,Base!$BB$2)</f>
        <v>0</v>
      </c>
      <c r="BC26" s="18">
        <f>SUMIFS(Lançamentos!$L$4:$L$1048576,Lançamentos!$K$4:$K$1048576,Base!$A26,Lançamentos!$C$4:$C$1048576,Base!BC$3,Lançamentos!$D$4:$D$1048576,Base!$BB$2)</f>
        <v>0</v>
      </c>
      <c r="BD26" s="18">
        <f>SUMIFS(Lançamentos!$L$4:$L$1048576,Lançamentos!$K$4:$K$1048576,Base!$A26,Lançamentos!$C$4:$C$1048576,Base!BD$3,Lançamentos!$D$4:$D$1048576,Base!$BB$2)</f>
        <v>0</v>
      </c>
      <c r="BE26" s="18">
        <f>SUMIFS(Lançamentos!$L$4:$L$1048576,Lançamentos!$K$4:$K$1048576,Base!$A26,Lançamentos!$C$4:$C$1048576,Base!BE$3,Lançamentos!$D$4:$D$1048576,Base!$BB$2)</f>
        <v>0</v>
      </c>
      <c r="BF26" s="18">
        <f>SUMIFS(Lançamentos!$L$4:$L$1048576,Lançamentos!$K$4:$K$1048576,Base!$A26,Lançamentos!$C$4:$C$1048576,Base!BF$3,Lançamentos!$D$4:$D$1048576,Base!$BB$2)</f>
        <v>0</v>
      </c>
      <c r="BG26" s="18">
        <f>SUMIFS(Lançamentos!$L$4:$L$1048576,Lançamentos!$K$4:$K$1048576,Base!$A26,Lançamentos!$C$4:$C$1048576,Base!BG$3,Lançamentos!$D$4:$D$1048576,Base!$BB$2)</f>
        <v>0</v>
      </c>
      <c r="BH26" s="18">
        <f>SUMIFS(Lançamentos!$L$4:$L$1048576,Lançamentos!$K$4:$K$1048576,Base!$A26,Lançamentos!$C$4:$C$1048576,Base!BH$3,Lançamentos!$D$4:$D$1048576,Base!$BB$2)</f>
        <v>0</v>
      </c>
      <c r="BI26" s="18">
        <f>SUMIFS(Lançamentos!$L$4:$L$1048576,Lançamentos!$K$4:$K$1048576,Base!$A26,Lançamentos!$C$4:$C$1048576,Base!BI$3,Lançamentos!$D$4:$D$1048576,Base!$BB$2)</f>
        <v>0</v>
      </c>
      <c r="BJ26" s="18">
        <f>SUMIFS(Lançamentos!$L$4:$L$1048576,Lançamentos!$K$4:$K$1048576,Base!$A26,Lançamentos!$C$4:$C$1048576,Base!BJ$3,Lançamentos!$D$4:$D$1048576,Base!$BB$2)</f>
        <v>0</v>
      </c>
      <c r="BK26" s="18">
        <f>SUMIFS(Lançamentos!$L$4:$L$1048576,Lançamentos!$K$4:$K$1048576,Base!$A26,Lançamentos!$C$4:$C$1048576,Base!BK$3,Lançamentos!$D$4:$D$1048576,Base!$BB$2)</f>
        <v>0</v>
      </c>
      <c r="BL26" s="18">
        <f>SUMIFS(Lançamentos!$L$4:$L$1048576,Lançamentos!$K$4:$K$1048576,Base!$A26,Lançamentos!$C$4:$C$1048576,Base!BL$3,Lançamentos!$D$4:$D$1048576,Base!$BB$2)</f>
        <v>0</v>
      </c>
      <c r="BM26" s="18">
        <f>SUMIFS(Lançamentos!$L$4:$L$1048576,Lançamentos!$K$4:$K$1048576,Base!$A26,Lançamentos!$C$4:$C$1048576,Base!BM$3,Lançamentos!$D$4:$D$1048576,Base!$BB$2)</f>
        <v>0</v>
      </c>
      <c r="BN26" s="19">
        <f t="shared" si="19"/>
        <v>0</v>
      </c>
      <c r="BO26" s="18">
        <f>SUMIFS(Lançamentos!$L$4:$L$1048576,Lançamentos!$K$4:$K$1048576,Base!$A26,Lançamentos!$C$4:$C$1048576,Base!BO$3,Lançamentos!$D$4:$D$1048576,Base!$BO$2)</f>
        <v>0</v>
      </c>
      <c r="BP26" s="18">
        <f>SUMIFS(Lançamentos!$L$4:$L$1048576,Lançamentos!$K$4:$K$1048576,Base!$A26,Lançamentos!$C$4:$C$1048576,Base!BP$3,Lançamentos!$D$4:$D$1048576,Base!$BO$2)</f>
        <v>0</v>
      </c>
      <c r="BQ26" s="18">
        <f>SUMIFS(Lançamentos!$L$4:$L$1048576,Lançamentos!$K$4:$K$1048576,Base!$A26,Lançamentos!$C$4:$C$1048576,Base!BQ$3,Lançamentos!$D$4:$D$1048576,Base!$BO$2)</f>
        <v>0</v>
      </c>
      <c r="BR26" s="18">
        <f>SUMIFS(Lançamentos!$L$4:$L$1048576,Lançamentos!$K$4:$K$1048576,Base!$A26,Lançamentos!$C$4:$C$1048576,Base!BR$3,Lançamentos!$D$4:$D$1048576,Base!$BO$2)</f>
        <v>0</v>
      </c>
      <c r="BS26" s="18">
        <f>SUMIFS(Lançamentos!$L$4:$L$1048576,Lançamentos!$K$4:$K$1048576,Base!$A26,Lançamentos!$C$4:$C$1048576,Base!BS$3,Lançamentos!$D$4:$D$1048576,Base!$BO$2)</f>
        <v>0</v>
      </c>
      <c r="BT26" s="18">
        <f>SUMIFS(Lançamentos!$L$4:$L$1048576,Lançamentos!$K$4:$K$1048576,Base!$A26,Lançamentos!$C$4:$C$1048576,Base!BT$3,Lançamentos!$D$4:$D$1048576,Base!$BO$2)</f>
        <v>0</v>
      </c>
      <c r="BU26" s="18">
        <f>SUMIFS(Lançamentos!$L$4:$L$1048576,Lançamentos!$K$4:$K$1048576,Base!$A26,Lançamentos!$C$4:$C$1048576,Base!BU$3,Lançamentos!$D$4:$D$1048576,Base!$BO$2)</f>
        <v>0</v>
      </c>
      <c r="BV26" s="18">
        <f>SUMIFS(Lançamentos!$L$4:$L$1048576,Lançamentos!$K$4:$K$1048576,Base!$A26,Lançamentos!$C$4:$C$1048576,Base!BV$3,Lançamentos!$D$4:$D$1048576,Base!$BO$2)</f>
        <v>0</v>
      </c>
      <c r="BW26" s="18">
        <f>SUMIFS(Lançamentos!$L$4:$L$1048576,Lançamentos!$K$4:$K$1048576,Base!$A26,Lançamentos!$C$4:$C$1048576,Base!BW$3,Lançamentos!$D$4:$D$1048576,Base!$BO$2)</f>
        <v>0</v>
      </c>
      <c r="BX26" s="18">
        <f>SUMIFS(Lançamentos!$L$4:$L$1048576,Lançamentos!$K$4:$K$1048576,Base!$A26,Lançamentos!$C$4:$C$1048576,Base!BX$3,Lançamentos!$D$4:$D$1048576,Base!$BO$2)</f>
        <v>0</v>
      </c>
      <c r="BY26" s="18">
        <f>SUMIFS(Lançamentos!$L$4:$L$1048576,Lançamentos!$K$4:$K$1048576,Base!$A26,Lançamentos!$C$4:$C$1048576,Base!BY$3,Lançamentos!$D$4:$D$1048576,Base!$BO$2)</f>
        <v>0</v>
      </c>
      <c r="BZ26" s="18">
        <f>SUMIFS(Lançamentos!$L$4:$L$1048576,Lançamentos!$K$4:$K$1048576,Base!$A26,Lançamentos!$C$4:$C$1048576,Base!BZ$3,Lançamentos!$D$4:$D$1048576,Base!$BO$2)</f>
        <v>0</v>
      </c>
      <c r="CA26" s="19">
        <f t="shared" si="20"/>
        <v>0</v>
      </c>
      <c r="CB26" s="18">
        <f>SUMIFS(Lançamentos!$L$4:$L$1048576,Lançamentos!$K$4:$K$1048576,Base!$A26,Lançamentos!$C$4:$C$1048576,Base!CB$3,Lançamentos!$D$4:$D$1048576,Base!$CB$2)</f>
        <v>0</v>
      </c>
      <c r="CC26" s="18">
        <f>SUMIFS(Lançamentos!$L$4:$L$1048576,Lançamentos!$K$4:$K$1048576,Base!$A26,Lançamentos!$C$4:$C$1048576,Base!CC$3,Lançamentos!$D$4:$D$1048576,Base!$CB$2)</f>
        <v>0</v>
      </c>
      <c r="CD26" s="18">
        <f>SUMIFS(Lançamentos!$L$4:$L$1048576,Lançamentos!$K$4:$K$1048576,Base!$A26,Lançamentos!$C$4:$C$1048576,Base!CD$3,Lançamentos!$D$4:$D$1048576,Base!$CB$2)</f>
        <v>0</v>
      </c>
      <c r="CE26" s="18">
        <f>SUMIFS(Lançamentos!$L$4:$L$1048576,Lançamentos!$K$4:$K$1048576,Base!$A26,Lançamentos!$C$4:$C$1048576,Base!CE$3,Lançamentos!$D$4:$D$1048576,Base!$CB$2)</f>
        <v>0</v>
      </c>
      <c r="CF26" s="18">
        <f>SUMIFS(Lançamentos!$L$4:$L$1048576,Lançamentos!$K$4:$K$1048576,Base!$A26,Lançamentos!$C$4:$C$1048576,Base!CF$3,Lançamentos!$D$4:$D$1048576,Base!$CB$2)</f>
        <v>0</v>
      </c>
      <c r="CG26" s="18">
        <f>SUMIFS(Lançamentos!$L$4:$L$1048576,Lançamentos!$K$4:$K$1048576,Base!$A26,Lançamentos!$C$4:$C$1048576,Base!CG$3,Lançamentos!$D$4:$D$1048576,Base!$CB$2)</f>
        <v>0</v>
      </c>
      <c r="CH26" s="18">
        <f>SUMIFS(Lançamentos!$L$4:$L$1048576,Lançamentos!$K$4:$K$1048576,Base!$A26,Lançamentos!$C$4:$C$1048576,Base!CH$3,Lançamentos!$D$4:$D$1048576,Base!$CB$2)</f>
        <v>0</v>
      </c>
      <c r="CI26" s="18">
        <f>SUMIFS(Lançamentos!$L$4:$L$1048576,Lançamentos!$K$4:$K$1048576,Base!$A26,Lançamentos!$C$4:$C$1048576,Base!CI$3,Lançamentos!$D$4:$D$1048576,Base!$CB$2)</f>
        <v>0</v>
      </c>
      <c r="CJ26" s="18">
        <f>SUMIFS(Lançamentos!$L$4:$L$1048576,Lançamentos!$K$4:$K$1048576,Base!$A26,Lançamentos!$C$4:$C$1048576,Base!CJ$3,Lançamentos!$D$4:$D$1048576,Base!$CB$2)</f>
        <v>0</v>
      </c>
      <c r="CK26" s="18">
        <f>SUMIFS(Lançamentos!$L$4:$L$1048576,Lançamentos!$K$4:$K$1048576,Base!$A26,Lançamentos!$C$4:$C$1048576,Base!CK$3,Lançamentos!$D$4:$D$1048576,Base!$CB$2)</f>
        <v>0</v>
      </c>
      <c r="CL26" s="18">
        <f>SUMIFS(Lançamentos!$L$4:$L$1048576,Lançamentos!$K$4:$K$1048576,Base!$A26,Lançamentos!$C$4:$C$1048576,Base!CL$3,Lançamentos!$D$4:$D$1048576,Base!$CB$2)</f>
        <v>0</v>
      </c>
      <c r="CM26" s="18">
        <f>SUMIFS(Lançamentos!$L$4:$L$1048576,Lançamentos!$K$4:$K$1048576,Base!$A26,Lançamentos!$C$4:$C$1048576,Base!CM$3,Lançamentos!$D$4:$D$1048576,Base!$CB$2)</f>
        <v>0</v>
      </c>
      <c r="CN26" s="19">
        <f t="shared" si="21"/>
        <v>0</v>
      </c>
      <c r="CO26" s="18">
        <f>SUMIFS(Lançamentos!$L$4:$L$1048576,Lançamentos!$K$4:$K$1048576,Base!$A26,Lançamentos!$C$4:$C$1048576,Base!CO$3,Lançamentos!$D$4:$D$1048576,Base!$CO$2)</f>
        <v>0</v>
      </c>
      <c r="CP26" s="18">
        <f>SUMIFS(Lançamentos!$L$4:$L$1048576,Lançamentos!$K$4:$K$1048576,Base!$A26,Lançamentos!$C$4:$C$1048576,Base!CP$3,Lançamentos!$D$4:$D$1048576,Base!$CO$2)</f>
        <v>0</v>
      </c>
      <c r="CQ26" s="18">
        <f>SUMIFS(Lançamentos!$L$4:$L$1048576,Lançamentos!$K$4:$K$1048576,Base!$A26,Lançamentos!$C$4:$C$1048576,Base!CQ$3,Lançamentos!$D$4:$D$1048576,Base!$CO$2)</f>
        <v>0</v>
      </c>
      <c r="CR26" s="18">
        <f>SUMIFS(Lançamentos!$L$4:$L$1048576,Lançamentos!$K$4:$K$1048576,Base!$A26,Lançamentos!$C$4:$C$1048576,Base!CR$3,Lançamentos!$D$4:$D$1048576,Base!$CO$2)</f>
        <v>0</v>
      </c>
      <c r="CS26" s="18">
        <f>SUMIFS(Lançamentos!$L$4:$L$1048576,Lançamentos!$K$4:$K$1048576,Base!$A26,Lançamentos!$C$4:$C$1048576,Base!CS$3,Lançamentos!$D$4:$D$1048576,Base!$CO$2)</f>
        <v>0</v>
      </c>
      <c r="CT26" s="18">
        <f>SUMIFS(Lançamentos!$L$4:$L$1048576,Lançamentos!$K$4:$K$1048576,Base!$A26,Lançamentos!$C$4:$C$1048576,Base!CT$3,Lançamentos!$D$4:$D$1048576,Base!$CO$2)</f>
        <v>0</v>
      </c>
      <c r="CU26" s="18">
        <f>SUMIFS(Lançamentos!$L$4:$L$1048576,Lançamentos!$K$4:$K$1048576,Base!$A26,Lançamentos!$C$4:$C$1048576,Base!CU$3,Lançamentos!$D$4:$D$1048576,Base!$CO$2)</f>
        <v>0</v>
      </c>
      <c r="CV26" s="18">
        <f>SUMIFS(Lançamentos!$L$4:$L$1048576,Lançamentos!$K$4:$K$1048576,Base!$A26,Lançamentos!$C$4:$C$1048576,Base!CV$3,Lançamentos!$D$4:$D$1048576,Base!$CO$2)</f>
        <v>0</v>
      </c>
      <c r="CW26" s="18">
        <f>SUMIFS(Lançamentos!$L$4:$L$1048576,Lançamentos!$K$4:$K$1048576,Base!$A26,Lançamentos!$C$4:$C$1048576,Base!CW$3,Lançamentos!$D$4:$D$1048576,Base!$CO$2)</f>
        <v>0</v>
      </c>
      <c r="CX26" s="18">
        <f>SUMIFS(Lançamentos!$L$4:$L$1048576,Lançamentos!$K$4:$K$1048576,Base!$A26,Lançamentos!$C$4:$C$1048576,Base!CX$3,Lançamentos!$D$4:$D$1048576,Base!$CO$2)</f>
        <v>0</v>
      </c>
      <c r="CY26" s="18">
        <f>SUMIFS(Lançamentos!$L$4:$L$1048576,Lançamentos!$K$4:$K$1048576,Base!$A26,Lançamentos!$C$4:$C$1048576,Base!CY$3,Lançamentos!$D$4:$D$1048576,Base!$CO$2)</f>
        <v>0</v>
      </c>
      <c r="CZ26" s="18">
        <f>SUMIFS(Lançamentos!$L$4:$L$1048576,Lançamentos!$K$4:$K$1048576,Base!$A26,Lançamentos!$C$4:$C$1048576,Base!CZ$3,Lançamentos!$D$4:$D$1048576,Base!$CO$2)</f>
        <v>0</v>
      </c>
      <c r="DA26" s="19">
        <f t="shared" si="22"/>
        <v>0</v>
      </c>
      <c r="DB26" s="18">
        <f>SUMIFS(Lançamentos!$L$4:$L$1048576,Lançamentos!$K$4:$K$1048576,Base!$A26,Lançamentos!$C$4:$C$1048576,Base!DB$3,Lançamentos!$D$4:$D$1048576,Base!$DB$2)</f>
        <v>0</v>
      </c>
      <c r="DC26" s="18">
        <f>SUMIFS(Lançamentos!$L$4:$L$1048576,Lançamentos!$K$4:$K$1048576,Base!$A26,Lançamentos!$C$4:$C$1048576,Base!DC$3,Lançamentos!$D$4:$D$1048576,Base!$DB$2)</f>
        <v>0</v>
      </c>
      <c r="DD26" s="18">
        <f>SUMIFS(Lançamentos!$L$4:$L$1048576,Lançamentos!$K$4:$K$1048576,Base!$A26,Lançamentos!$C$4:$C$1048576,Base!DD$3,Lançamentos!$D$4:$D$1048576,Base!$DB$2)</f>
        <v>0</v>
      </c>
      <c r="DE26" s="18">
        <f>SUMIFS(Lançamentos!$L$4:$L$1048576,Lançamentos!$K$4:$K$1048576,Base!$A26,Lançamentos!$C$4:$C$1048576,Base!DE$3,Lançamentos!$D$4:$D$1048576,Base!$DB$2)</f>
        <v>0</v>
      </c>
      <c r="DF26" s="18">
        <f>SUMIFS(Lançamentos!$L$4:$L$1048576,Lançamentos!$K$4:$K$1048576,Base!$A26,Lançamentos!$C$4:$C$1048576,Base!DF$3,Lançamentos!$D$4:$D$1048576,Base!$DB$2)</f>
        <v>0</v>
      </c>
      <c r="DG26" s="18">
        <f>SUMIFS(Lançamentos!$L$4:$L$1048576,Lançamentos!$K$4:$K$1048576,Base!$A26,Lançamentos!$C$4:$C$1048576,Base!DG$3,Lançamentos!$D$4:$D$1048576,Base!$DB$2)</f>
        <v>0</v>
      </c>
      <c r="DH26" s="18">
        <f>SUMIFS(Lançamentos!$L$4:$L$1048576,Lançamentos!$K$4:$K$1048576,Base!$A26,Lançamentos!$C$4:$C$1048576,Base!DH$3,Lançamentos!$D$4:$D$1048576,Base!$DB$2)</f>
        <v>0</v>
      </c>
      <c r="DI26" s="18">
        <f>SUMIFS(Lançamentos!$L$4:$L$1048576,Lançamentos!$K$4:$K$1048576,Base!$A26,Lançamentos!$C$4:$C$1048576,Base!DI$3,Lançamentos!$D$4:$D$1048576,Base!$DB$2)</f>
        <v>0</v>
      </c>
      <c r="DJ26" s="18">
        <f>SUMIFS(Lançamentos!$L$4:$L$1048576,Lançamentos!$K$4:$K$1048576,Base!$A26,Lançamentos!$C$4:$C$1048576,Base!DJ$3,Lançamentos!$D$4:$D$1048576,Base!$DB$2)</f>
        <v>0</v>
      </c>
      <c r="DK26" s="18">
        <f>SUMIFS(Lançamentos!$L$4:$L$1048576,Lançamentos!$K$4:$K$1048576,Base!$A26,Lançamentos!$C$4:$C$1048576,Base!DK$3,Lançamentos!$D$4:$D$1048576,Base!$DB$2)</f>
        <v>0</v>
      </c>
      <c r="DL26" s="18">
        <f>SUMIFS(Lançamentos!$L$4:$L$1048576,Lançamentos!$K$4:$K$1048576,Base!$A26,Lançamentos!$C$4:$C$1048576,Base!DL$3,Lançamentos!$D$4:$D$1048576,Base!$DB$2)</f>
        <v>0</v>
      </c>
      <c r="DM26" s="18">
        <f>SUMIFS(Lançamentos!$L$4:$L$1048576,Lançamentos!$K$4:$K$1048576,Base!$A26,Lançamentos!$C$4:$C$1048576,Base!DM$3,Lançamentos!$D$4:$D$1048576,Base!$DB$2)</f>
        <v>0</v>
      </c>
      <c r="DN26" s="19">
        <f t="shared" si="23"/>
        <v>0</v>
      </c>
      <c r="DO26" s="18">
        <f>SUMIFS(Lançamentos!$L$4:$L$1048576,Lançamentos!$K$4:$K$1048576,Base!$A26,Lançamentos!$C$4:$C$1048576,Base!DO$3,Lançamentos!$D$4:$D$1048576,Base!$DO$2)</f>
        <v>0</v>
      </c>
      <c r="DP26" s="18">
        <f>SUMIFS(Lançamentos!$L$4:$L$1048576,Lançamentos!$K$4:$K$1048576,Base!$A26,Lançamentos!$C$4:$C$1048576,Base!DP$3,Lançamentos!$D$4:$D$1048576,Base!$DO$2)</f>
        <v>0</v>
      </c>
      <c r="DQ26" s="18">
        <f>SUMIFS(Lançamentos!$L$4:$L$1048576,Lançamentos!$K$4:$K$1048576,Base!$A26,Lançamentos!$C$4:$C$1048576,Base!DQ$3,Lançamentos!$D$4:$D$1048576,Base!$DO$2)</f>
        <v>0</v>
      </c>
      <c r="DR26" s="18">
        <f>SUMIFS(Lançamentos!$L$4:$L$1048576,Lançamentos!$K$4:$K$1048576,Base!$A26,Lançamentos!$C$4:$C$1048576,Base!DR$3,Lançamentos!$D$4:$D$1048576,Base!$DO$2)</f>
        <v>0</v>
      </c>
      <c r="DS26" s="18">
        <f>SUMIFS(Lançamentos!$L$4:$L$1048576,Lançamentos!$K$4:$K$1048576,Base!$A26,Lançamentos!$C$4:$C$1048576,Base!DS$3,Lançamentos!$D$4:$D$1048576,Base!$DO$2)</f>
        <v>0</v>
      </c>
      <c r="DT26" s="18">
        <f>SUMIFS(Lançamentos!$L$4:$L$1048576,Lançamentos!$K$4:$K$1048576,Base!$A26,Lançamentos!$C$4:$C$1048576,Base!DT$3,Lançamentos!$D$4:$D$1048576,Base!$DO$2)</f>
        <v>0</v>
      </c>
      <c r="DU26" s="18">
        <f>SUMIFS(Lançamentos!$L$4:$L$1048576,Lançamentos!$K$4:$K$1048576,Base!$A26,Lançamentos!$C$4:$C$1048576,Base!DU$3,Lançamentos!$D$4:$D$1048576,Base!$DO$2)</f>
        <v>0</v>
      </c>
      <c r="DV26" s="18">
        <f>SUMIFS(Lançamentos!$L$4:$L$1048576,Lançamentos!$K$4:$K$1048576,Base!$A26,Lançamentos!$C$4:$C$1048576,Base!DV$3,Lançamentos!$D$4:$D$1048576,Base!$DO$2)</f>
        <v>0</v>
      </c>
      <c r="DW26" s="18">
        <f>SUMIFS(Lançamentos!$L$4:$L$1048576,Lançamentos!$K$4:$K$1048576,Base!$A26,Lançamentos!$C$4:$C$1048576,Base!DW$3,Lançamentos!$D$4:$D$1048576,Base!$DO$2)</f>
        <v>0</v>
      </c>
      <c r="DX26" s="18">
        <f>SUMIFS(Lançamentos!$L$4:$L$1048576,Lançamentos!$K$4:$K$1048576,Base!$A26,Lançamentos!$C$4:$C$1048576,Base!DX$3,Lançamentos!$D$4:$D$1048576,Base!$DO$2)</f>
        <v>0</v>
      </c>
      <c r="DY26" s="18">
        <f>SUMIFS(Lançamentos!$L$4:$L$1048576,Lançamentos!$K$4:$K$1048576,Base!$A26,Lançamentos!$C$4:$C$1048576,Base!DY$3,Lançamentos!$D$4:$D$1048576,Base!$DO$2)</f>
        <v>0</v>
      </c>
      <c r="DZ26" s="18">
        <f>SUMIFS(Lançamentos!$L$4:$L$1048576,Lançamentos!$K$4:$K$1048576,Base!$A26,Lançamentos!$C$4:$C$1048576,Base!DZ$3,Lançamentos!$D$4:$D$1048576,Base!$DO$2)</f>
        <v>0</v>
      </c>
      <c r="EA26" s="19">
        <f t="shared" si="24"/>
        <v>0</v>
      </c>
      <c r="EB26" s="18">
        <f>SUMIFS(Lançamentos!$L$4:$L$1048576,Lançamentos!$K$4:$K$1048576,Base!$A26,Lançamentos!$C$4:$C$1048576,Base!EB$3,Lançamentos!$D$4:$D$1048576,Base!$EB$2)</f>
        <v>0</v>
      </c>
      <c r="EC26" s="18">
        <f>SUMIFS(Lançamentos!$L$4:$L$1048576,Lançamentos!$K$4:$K$1048576,Base!$A26,Lançamentos!$C$4:$C$1048576,Base!EC$3,Lançamentos!$D$4:$D$1048576,Base!$EB$2)</f>
        <v>0</v>
      </c>
      <c r="ED26" s="18">
        <f>SUMIFS(Lançamentos!$L$4:$L$1048576,Lançamentos!$K$4:$K$1048576,Base!$A26,Lançamentos!$C$4:$C$1048576,Base!ED$3,Lançamentos!$D$4:$D$1048576,Base!$EB$2)</f>
        <v>0</v>
      </c>
      <c r="EE26" s="18">
        <f>SUMIFS(Lançamentos!$L$4:$L$1048576,Lançamentos!$K$4:$K$1048576,Base!$A26,Lançamentos!$C$4:$C$1048576,Base!EE$3,Lançamentos!$D$4:$D$1048576,Base!$EB$2)</f>
        <v>0</v>
      </c>
      <c r="EF26" s="18">
        <f>SUMIFS(Lançamentos!$L$4:$L$1048576,Lançamentos!$K$4:$K$1048576,Base!$A26,Lançamentos!$C$4:$C$1048576,Base!EF$3,Lançamentos!$D$4:$D$1048576,Base!$EB$2)</f>
        <v>0</v>
      </c>
      <c r="EG26" s="18">
        <f>SUMIFS(Lançamentos!$L$4:$L$1048576,Lançamentos!$K$4:$K$1048576,Base!$A26,Lançamentos!$C$4:$C$1048576,Base!EG$3,Lançamentos!$D$4:$D$1048576,Base!$EB$2)</f>
        <v>0</v>
      </c>
      <c r="EH26" s="18">
        <f>SUMIFS(Lançamentos!$L$4:$L$1048576,Lançamentos!$K$4:$K$1048576,Base!$A26,Lançamentos!$C$4:$C$1048576,Base!EH$3,Lançamentos!$D$4:$D$1048576,Base!$EB$2)</f>
        <v>0</v>
      </c>
      <c r="EI26" s="18">
        <f>SUMIFS(Lançamentos!$L$4:$L$1048576,Lançamentos!$K$4:$K$1048576,Base!$A26,Lançamentos!$C$4:$C$1048576,Base!EI$3,Lançamentos!$D$4:$D$1048576,Base!$EB$2)</f>
        <v>0</v>
      </c>
      <c r="EJ26" s="18">
        <f>SUMIFS(Lançamentos!$L$4:$L$1048576,Lançamentos!$K$4:$K$1048576,Base!$A26,Lançamentos!$C$4:$C$1048576,Base!EJ$3,Lançamentos!$D$4:$D$1048576,Base!$EB$2)</f>
        <v>0</v>
      </c>
      <c r="EK26" s="18">
        <f>SUMIFS(Lançamentos!$L$4:$L$1048576,Lançamentos!$K$4:$K$1048576,Base!$A26,Lançamentos!$C$4:$C$1048576,Base!EK$3,Lançamentos!$D$4:$D$1048576,Base!$EB$2)</f>
        <v>0</v>
      </c>
      <c r="EL26" s="18">
        <f>SUMIFS(Lançamentos!$L$4:$L$1048576,Lançamentos!$K$4:$K$1048576,Base!$A26,Lançamentos!$C$4:$C$1048576,Base!EL$3,Lançamentos!$D$4:$D$1048576,Base!$EB$2)</f>
        <v>0</v>
      </c>
      <c r="EM26" s="18">
        <f>SUMIFS(Lançamentos!$L$4:$L$1048576,Lançamentos!$K$4:$K$1048576,Base!$A26,Lançamentos!$C$4:$C$1048576,Base!EM$3,Lançamentos!$D$4:$D$1048576,Base!$EB$2)</f>
        <v>0</v>
      </c>
      <c r="EN26" s="19">
        <f t="shared" si="25"/>
        <v>0</v>
      </c>
      <c r="EO26" s="18">
        <f>SUMIFS(Lançamentos!$L$4:$L$1048576,Lançamentos!$K$4:$K$1048576,Base!$A26,Lançamentos!$C$4:$C$1048576,Base!EO$3,Lançamentos!$D$4:$D$1048576,Base!$EO$2)</f>
        <v>0</v>
      </c>
      <c r="EP26" s="18">
        <f>SUMIFS(Lançamentos!$L$4:$L$1048576,Lançamentos!$K$4:$K$1048576,Base!$A26,Lançamentos!$C$4:$C$1048576,Base!EP$3,Lançamentos!$D$4:$D$1048576,Base!$EO$2)</f>
        <v>0</v>
      </c>
      <c r="EQ26" s="18">
        <f>SUMIFS(Lançamentos!$L$4:$L$1048576,Lançamentos!$K$4:$K$1048576,Base!$A26,Lançamentos!$C$4:$C$1048576,Base!EQ$3,Lançamentos!$D$4:$D$1048576,Base!$EO$2)</f>
        <v>0</v>
      </c>
      <c r="ER26" s="18">
        <f>SUMIFS(Lançamentos!$L$4:$L$1048576,Lançamentos!$K$4:$K$1048576,Base!$A26,Lançamentos!$C$4:$C$1048576,Base!ER$3,Lançamentos!$D$4:$D$1048576,Base!$EO$2)</f>
        <v>0</v>
      </c>
      <c r="ES26" s="18">
        <f>SUMIFS(Lançamentos!$L$4:$L$1048576,Lançamentos!$K$4:$K$1048576,Base!$A26,Lançamentos!$C$4:$C$1048576,Base!ES$3,Lançamentos!$D$4:$D$1048576,Base!$EO$2)</f>
        <v>0</v>
      </c>
      <c r="ET26" s="18">
        <f>SUMIFS(Lançamentos!$L$4:$L$1048576,Lançamentos!$K$4:$K$1048576,Base!$A26,Lançamentos!$C$4:$C$1048576,Base!ET$3,Lançamentos!$D$4:$D$1048576,Base!$EO$2)</f>
        <v>0</v>
      </c>
      <c r="EU26" s="18">
        <f>SUMIFS(Lançamentos!$L$4:$L$1048576,Lançamentos!$K$4:$K$1048576,Base!$A26,Lançamentos!$C$4:$C$1048576,Base!EU$3,Lançamentos!$D$4:$D$1048576,Base!$EO$2)</f>
        <v>0</v>
      </c>
      <c r="EV26" s="18">
        <f>SUMIFS(Lançamentos!$L$4:$L$1048576,Lançamentos!$K$4:$K$1048576,Base!$A26,Lançamentos!$C$4:$C$1048576,Base!EV$3,Lançamentos!$D$4:$D$1048576,Base!$EO$2)</f>
        <v>0</v>
      </c>
      <c r="EW26" s="18">
        <f>SUMIFS(Lançamentos!$L$4:$L$1048576,Lançamentos!$K$4:$K$1048576,Base!$A26,Lançamentos!$C$4:$C$1048576,Base!EW$3,Lançamentos!$D$4:$D$1048576,Base!$EO$2)</f>
        <v>0</v>
      </c>
      <c r="EX26" s="18">
        <f>SUMIFS(Lançamentos!$L$4:$L$1048576,Lançamentos!$K$4:$K$1048576,Base!$A26,Lançamentos!$C$4:$C$1048576,Base!EX$3,Lançamentos!$D$4:$D$1048576,Base!$EO$2)</f>
        <v>0</v>
      </c>
      <c r="EY26" s="18">
        <f>SUMIFS(Lançamentos!$L$4:$L$1048576,Lançamentos!$K$4:$K$1048576,Base!$A26,Lançamentos!$C$4:$C$1048576,Base!EY$3,Lançamentos!$D$4:$D$1048576,Base!$EO$2)</f>
        <v>0</v>
      </c>
      <c r="EZ26" s="18">
        <f>SUMIFS(Lançamentos!$L$4:$L$1048576,Lançamentos!$K$4:$K$1048576,Base!$A26,Lançamentos!$C$4:$C$1048576,Base!EZ$3,Lançamentos!$D$4:$D$1048576,Base!$EO$2)</f>
        <v>0</v>
      </c>
      <c r="FA26" s="19">
        <f t="shared" si="26"/>
        <v>0</v>
      </c>
      <c r="FB26" s="18">
        <f>SUMIFS(Lançamentos!$L$4:$L$1048576,Lançamentos!$K$4:$K$1048576,Base!$A26,Lançamentos!$C$4:$C$1048576,Base!FB$3,Lançamentos!$D$4:$D$1048576,Base!$FB$2)</f>
        <v>0</v>
      </c>
      <c r="FC26" s="18">
        <f>SUMIFS(Lançamentos!$L$4:$L$1048576,Lançamentos!$K$4:$K$1048576,Base!$A26,Lançamentos!$C$4:$C$1048576,Base!FC$3,Lançamentos!$D$4:$D$1048576,Base!$FB$2)</f>
        <v>0</v>
      </c>
      <c r="FD26" s="18">
        <f>SUMIFS(Lançamentos!$L$4:$L$1048576,Lançamentos!$K$4:$K$1048576,Base!$A26,Lançamentos!$C$4:$C$1048576,Base!FD$3,Lançamentos!$D$4:$D$1048576,Base!$FB$2)</f>
        <v>0</v>
      </c>
      <c r="FE26" s="18">
        <f>SUMIFS(Lançamentos!$L$4:$L$1048576,Lançamentos!$K$4:$K$1048576,Base!$A26,Lançamentos!$C$4:$C$1048576,Base!FE$3,Lançamentos!$D$4:$D$1048576,Base!$FB$2)</f>
        <v>0</v>
      </c>
      <c r="FF26" s="18">
        <f>SUMIFS(Lançamentos!$L$4:$L$1048576,Lançamentos!$K$4:$K$1048576,Base!$A26,Lançamentos!$C$4:$C$1048576,Base!FF$3,Lançamentos!$D$4:$D$1048576,Base!$FB$2)</f>
        <v>0</v>
      </c>
      <c r="FG26" s="18">
        <f>SUMIFS(Lançamentos!$L$4:$L$1048576,Lançamentos!$K$4:$K$1048576,Base!$A26,Lançamentos!$C$4:$C$1048576,Base!FG$3,Lançamentos!$D$4:$D$1048576,Base!$FB$2)</f>
        <v>0</v>
      </c>
      <c r="FH26" s="18">
        <f>SUMIFS(Lançamentos!$L$4:$L$1048576,Lançamentos!$K$4:$K$1048576,Base!$A26,Lançamentos!$C$4:$C$1048576,Base!FH$3,Lançamentos!$D$4:$D$1048576,Base!$FB$2)</f>
        <v>0</v>
      </c>
      <c r="FI26" s="18">
        <f>SUMIFS(Lançamentos!$L$4:$L$1048576,Lançamentos!$K$4:$K$1048576,Base!$A26,Lançamentos!$C$4:$C$1048576,Base!FI$3,Lançamentos!$D$4:$D$1048576,Base!$FB$2)</f>
        <v>0</v>
      </c>
      <c r="FJ26" s="18">
        <f>SUMIFS(Lançamentos!$L$4:$L$1048576,Lançamentos!$K$4:$K$1048576,Base!$A26,Lançamentos!$C$4:$C$1048576,Base!FJ$3,Lançamentos!$D$4:$D$1048576,Base!$FB$2)</f>
        <v>0</v>
      </c>
      <c r="FK26" s="18">
        <f>SUMIFS(Lançamentos!$L$4:$L$1048576,Lançamentos!$K$4:$K$1048576,Base!$A26,Lançamentos!$C$4:$C$1048576,Base!FK$3,Lançamentos!$D$4:$D$1048576,Base!$FB$2)</f>
        <v>0</v>
      </c>
      <c r="FL26" s="18">
        <f>SUMIFS(Lançamentos!$L$4:$L$1048576,Lançamentos!$K$4:$K$1048576,Base!$A26,Lançamentos!$C$4:$C$1048576,Base!FL$3,Lançamentos!$D$4:$D$1048576,Base!$FB$2)</f>
        <v>0</v>
      </c>
      <c r="FM26" s="18">
        <f>SUMIFS(Lançamentos!$L$4:$L$1048576,Lançamentos!$K$4:$K$1048576,Base!$A26,Lançamentos!$C$4:$C$1048576,Base!FM$3,Lançamentos!$D$4:$D$1048576,Base!$FB$2)</f>
        <v>0</v>
      </c>
      <c r="FN26" s="19">
        <f t="shared" si="27"/>
        <v>0</v>
      </c>
      <c r="FO26" s="18">
        <f>SUMIFS(Lançamentos!$L$4:$L$1048576,Lançamentos!$K$4:$K$1048576,Base!$A26,Lançamentos!$C$4:$C$1048576,Base!FO$3,Lançamentos!$D$4:$D$1048576,Base!$FO$2)</f>
        <v>0</v>
      </c>
      <c r="FP26" s="18">
        <f>SUMIFS(Lançamentos!$L$4:$L$1048576,Lançamentos!$K$4:$K$1048576,Base!$A26,Lançamentos!$C$4:$C$1048576,Base!FP$3,Lançamentos!$D$4:$D$1048576,Base!$FO$2)</f>
        <v>0</v>
      </c>
      <c r="FQ26" s="18">
        <f>SUMIFS(Lançamentos!$L$4:$L$1048576,Lançamentos!$K$4:$K$1048576,Base!$A26,Lançamentos!$C$4:$C$1048576,Base!FQ$3,Lançamentos!$D$4:$D$1048576,Base!$FO$2)</f>
        <v>0</v>
      </c>
      <c r="FR26" s="18">
        <f>SUMIFS(Lançamentos!$L$4:$L$1048576,Lançamentos!$K$4:$K$1048576,Base!$A26,Lançamentos!$C$4:$C$1048576,Base!FR$3,Lançamentos!$D$4:$D$1048576,Base!$FO$2)</f>
        <v>0</v>
      </c>
      <c r="FS26" s="18">
        <f>SUMIFS(Lançamentos!$L$4:$L$1048576,Lançamentos!$K$4:$K$1048576,Base!$A26,Lançamentos!$C$4:$C$1048576,Base!FS$3,Lançamentos!$D$4:$D$1048576,Base!$FO$2)</f>
        <v>0</v>
      </c>
      <c r="FT26" s="18">
        <f>SUMIFS(Lançamentos!$L$4:$L$1048576,Lançamentos!$K$4:$K$1048576,Base!$A26,Lançamentos!$C$4:$C$1048576,Base!FT$3,Lançamentos!$D$4:$D$1048576,Base!$FO$2)</f>
        <v>0</v>
      </c>
      <c r="FU26" s="18">
        <f>SUMIFS(Lançamentos!$L$4:$L$1048576,Lançamentos!$K$4:$K$1048576,Base!$A26,Lançamentos!$C$4:$C$1048576,Base!FU$3,Lançamentos!$D$4:$D$1048576,Base!$FO$2)</f>
        <v>0</v>
      </c>
      <c r="FV26" s="18">
        <f>SUMIFS(Lançamentos!$L$4:$L$1048576,Lançamentos!$K$4:$K$1048576,Base!$A26,Lançamentos!$C$4:$C$1048576,Base!FV$3,Lançamentos!$D$4:$D$1048576,Base!$FO$2)</f>
        <v>0</v>
      </c>
      <c r="FW26" s="18">
        <f>SUMIFS(Lançamentos!$L$4:$L$1048576,Lançamentos!$K$4:$K$1048576,Base!$A26,Lançamentos!$C$4:$C$1048576,Base!FW$3,Lançamentos!$D$4:$D$1048576,Base!$FO$2)</f>
        <v>0</v>
      </c>
      <c r="FX26" s="18">
        <f>SUMIFS(Lançamentos!$L$4:$L$1048576,Lançamentos!$K$4:$K$1048576,Base!$A26,Lançamentos!$C$4:$C$1048576,Base!FX$3,Lançamentos!$D$4:$D$1048576,Base!$FO$2)</f>
        <v>0</v>
      </c>
      <c r="FY26" s="18">
        <f>SUMIFS(Lançamentos!$L$4:$L$1048576,Lançamentos!$K$4:$K$1048576,Base!$A26,Lançamentos!$C$4:$C$1048576,Base!FY$3,Lançamentos!$D$4:$D$1048576,Base!$FO$2)</f>
        <v>0</v>
      </c>
      <c r="FZ26" s="18">
        <f>SUMIFS(Lançamentos!$L$4:$L$1048576,Lançamentos!$K$4:$K$1048576,Base!$A26,Lançamentos!$C$4:$C$1048576,Base!FZ$3,Lançamentos!$D$4:$D$1048576,Base!$FO$2)</f>
        <v>0</v>
      </c>
      <c r="GA26" s="19">
        <f t="shared" si="28"/>
        <v>0</v>
      </c>
      <c r="GB26" s="18">
        <f>SUMIFS(Lançamentos!$L$4:$L$1048576,Lançamentos!$K$4:$K$1048576,Base!$A26,Lançamentos!$C$4:$C$1048576,Base!GB$3,Lançamentos!$D$4:$D$1048576,Base!$GB$2)</f>
        <v>0</v>
      </c>
      <c r="GC26" s="18">
        <f>SUMIFS(Lançamentos!$L$4:$L$1048576,Lançamentos!$K$4:$K$1048576,Base!$A26,Lançamentos!$C$4:$C$1048576,Base!GC$3,Lançamentos!$D$4:$D$1048576,Base!$GB$2)</f>
        <v>0</v>
      </c>
      <c r="GD26" s="18">
        <f>SUMIFS(Lançamentos!$L$4:$L$1048576,Lançamentos!$K$4:$K$1048576,Base!$A26,Lançamentos!$C$4:$C$1048576,Base!GD$3,Lançamentos!$D$4:$D$1048576,Base!$GB$2)</f>
        <v>0</v>
      </c>
      <c r="GE26" s="18">
        <f>SUMIFS(Lançamentos!$L$4:$L$1048576,Lançamentos!$K$4:$K$1048576,Base!$A26,Lançamentos!$C$4:$C$1048576,Base!GE$3,Lançamentos!$D$4:$D$1048576,Base!$GB$2)</f>
        <v>0</v>
      </c>
      <c r="GF26" s="18">
        <f>SUMIFS(Lançamentos!$L$4:$L$1048576,Lançamentos!$K$4:$K$1048576,Base!$A26,Lançamentos!$C$4:$C$1048576,Base!GF$3,Lançamentos!$D$4:$D$1048576,Base!$GB$2)</f>
        <v>0</v>
      </c>
      <c r="GG26" s="18">
        <f>SUMIFS(Lançamentos!$L$4:$L$1048576,Lançamentos!$K$4:$K$1048576,Base!$A26,Lançamentos!$C$4:$C$1048576,Base!GG$3,Lançamentos!$D$4:$D$1048576,Base!$GB$2)</f>
        <v>0</v>
      </c>
      <c r="GH26" s="18">
        <f>SUMIFS(Lançamentos!$L$4:$L$1048576,Lançamentos!$K$4:$K$1048576,Base!$A26,Lançamentos!$C$4:$C$1048576,Base!GH$3,Lançamentos!$D$4:$D$1048576,Base!$GB$2)</f>
        <v>0</v>
      </c>
      <c r="GI26" s="18">
        <f>SUMIFS(Lançamentos!$L$4:$L$1048576,Lançamentos!$K$4:$K$1048576,Base!$A26,Lançamentos!$C$4:$C$1048576,Base!GI$3,Lançamentos!$D$4:$D$1048576,Base!$GB$2)</f>
        <v>0</v>
      </c>
      <c r="GJ26" s="18">
        <f>SUMIFS(Lançamentos!$L$4:$L$1048576,Lançamentos!$K$4:$K$1048576,Base!$A26,Lançamentos!$C$4:$C$1048576,Base!GJ$3,Lançamentos!$D$4:$D$1048576,Base!$GB$2)</f>
        <v>0</v>
      </c>
      <c r="GK26" s="18">
        <f>SUMIFS(Lançamentos!$L$4:$L$1048576,Lançamentos!$K$4:$K$1048576,Base!$A26,Lançamentos!$C$4:$C$1048576,Base!GK$3,Lançamentos!$D$4:$D$1048576,Base!$GB$2)</f>
        <v>0</v>
      </c>
      <c r="GL26" s="18">
        <f>SUMIFS(Lançamentos!$L$4:$L$1048576,Lançamentos!$K$4:$K$1048576,Base!$A26,Lançamentos!$C$4:$C$1048576,Base!GL$3,Lançamentos!$D$4:$D$1048576,Base!$GB$2)</f>
        <v>0</v>
      </c>
      <c r="GM26" s="18">
        <f>SUMIFS(Lançamentos!$L$4:$L$1048576,Lançamentos!$K$4:$K$1048576,Base!$A26,Lançamentos!$C$4:$C$1048576,Base!GM$3,Lançamentos!$D$4:$D$1048576,Base!$GB$2)</f>
        <v>0</v>
      </c>
      <c r="GN26" s="19">
        <f t="shared" si="29"/>
        <v>0</v>
      </c>
    </row>
    <row r="27" spans="1:198">
      <c r="A27" s="14" t="s">
        <v>6</v>
      </c>
      <c r="B27" s="21">
        <f t="shared" ref="B27:M27" si="45">SUM(B13:B26)</f>
        <v>0</v>
      </c>
      <c r="C27" s="21">
        <f t="shared" si="45"/>
        <v>0</v>
      </c>
      <c r="D27" s="21">
        <f t="shared" si="45"/>
        <v>0</v>
      </c>
      <c r="E27" s="21">
        <f t="shared" si="45"/>
        <v>0</v>
      </c>
      <c r="F27" s="21">
        <f t="shared" si="45"/>
        <v>0</v>
      </c>
      <c r="G27" s="21">
        <f t="shared" si="45"/>
        <v>0</v>
      </c>
      <c r="H27" s="21">
        <f t="shared" si="45"/>
        <v>0</v>
      </c>
      <c r="I27" s="21">
        <f t="shared" si="45"/>
        <v>0</v>
      </c>
      <c r="J27" s="21">
        <f t="shared" si="45"/>
        <v>0</v>
      </c>
      <c r="K27" s="21">
        <f t="shared" si="45"/>
        <v>0</v>
      </c>
      <c r="L27" s="21">
        <f t="shared" si="45"/>
        <v>0</v>
      </c>
      <c r="M27" s="21">
        <f t="shared" si="45"/>
        <v>0</v>
      </c>
      <c r="N27" s="22">
        <f t="shared" si="15"/>
        <v>0</v>
      </c>
      <c r="O27" s="23">
        <f t="shared" ref="O27:Z27" si="46">SUM(O13:O26)</f>
        <v>0</v>
      </c>
      <c r="P27" s="21">
        <f t="shared" si="46"/>
        <v>0</v>
      </c>
      <c r="Q27" s="21">
        <f t="shared" si="46"/>
        <v>0</v>
      </c>
      <c r="R27" s="21">
        <f t="shared" si="46"/>
        <v>0</v>
      </c>
      <c r="S27" s="21">
        <f t="shared" si="46"/>
        <v>0</v>
      </c>
      <c r="T27" s="21">
        <f t="shared" si="46"/>
        <v>0</v>
      </c>
      <c r="U27" s="21">
        <f t="shared" si="46"/>
        <v>0</v>
      </c>
      <c r="V27" s="21">
        <f t="shared" si="46"/>
        <v>0</v>
      </c>
      <c r="W27" s="21">
        <f t="shared" si="46"/>
        <v>0</v>
      </c>
      <c r="X27" s="21">
        <f t="shared" si="46"/>
        <v>0</v>
      </c>
      <c r="Y27" s="21">
        <f t="shared" si="46"/>
        <v>0</v>
      </c>
      <c r="Z27" s="21">
        <f t="shared" si="46"/>
        <v>0</v>
      </c>
      <c r="AA27" s="22">
        <f t="shared" si="16"/>
        <v>0</v>
      </c>
      <c r="AB27" s="21">
        <f t="shared" ref="AB27:AM27" si="47">SUM(AB13:AB26)</f>
        <v>0</v>
      </c>
      <c r="AC27" s="21">
        <f t="shared" si="47"/>
        <v>0</v>
      </c>
      <c r="AD27" s="21">
        <f t="shared" si="47"/>
        <v>0</v>
      </c>
      <c r="AE27" s="21">
        <f t="shared" si="47"/>
        <v>0</v>
      </c>
      <c r="AF27" s="21">
        <f t="shared" si="47"/>
        <v>0</v>
      </c>
      <c r="AG27" s="21">
        <f t="shared" si="47"/>
        <v>0</v>
      </c>
      <c r="AH27" s="21">
        <f t="shared" si="47"/>
        <v>0</v>
      </c>
      <c r="AI27" s="21">
        <f t="shared" si="47"/>
        <v>0</v>
      </c>
      <c r="AJ27" s="21">
        <f t="shared" si="47"/>
        <v>0</v>
      </c>
      <c r="AK27" s="21">
        <f t="shared" si="47"/>
        <v>0</v>
      </c>
      <c r="AL27" s="21">
        <f t="shared" si="47"/>
        <v>0</v>
      </c>
      <c r="AM27" s="21">
        <f t="shared" si="47"/>
        <v>0</v>
      </c>
      <c r="AN27" s="22">
        <f t="shared" si="17"/>
        <v>0</v>
      </c>
      <c r="AO27" s="21">
        <f t="shared" ref="AO27:AZ27" si="48">SUM(AO13:AO26)</f>
        <v>0</v>
      </c>
      <c r="AP27" s="21">
        <f t="shared" si="48"/>
        <v>0</v>
      </c>
      <c r="AQ27" s="21">
        <f t="shared" si="48"/>
        <v>0</v>
      </c>
      <c r="AR27" s="21">
        <f t="shared" si="48"/>
        <v>0</v>
      </c>
      <c r="AS27" s="21">
        <f t="shared" si="48"/>
        <v>0</v>
      </c>
      <c r="AT27" s="21">
        <f t="shared" si="48"/>
        <v>0</v>
      </c>
      <c r="AU27" s="21">
        <f t="shared" si="48"/>
        <v>0</v>
      </c>
      <c r="AV27" s="21">
        <f t="shared" si="48"/>
        <v>0</v>
      </c>
      <c r="AW27" s="21">
        <f t="shared" si="48"/>
        <v>0</v>
      </c>
      <c r="AX27" s="21">
        <f t="shared" si="48"/>
        <v>0</v>
      </c>
      <c r="AY27" s="21">
        <f t="shared" si="48"/>
        <v>0</v>
      </c>
      <c r="AZ27" s="21">
        <f t="shared" si="48"/>
        <v>0</v>
      </c>
      <c r="BA27" s="22">
        <f t="shared" si="18"/>
        <v>0</v>
      </c>
      <c r="BB27" s="21">
        <f t="shared" ref="BB27:BM27" si="49">SUM(BB13:BB26)</f>
        <v>0</v>
      </c>
      <c r="BC27" s="21">
        <f t="shared" si="49"/>
        <v>0</v>
      </c>
      <c r="BD27" s="21">
        <f t="shared" si="49"/>
        <v>0</v>
      </c>
      <c r="BE27" s="21">
        <f t="shared" si="49"/>
        <v>0</v>
      </c>
      <c r="BF27" s="21">
        <f t="shared" si="49"/>
        <v>0</v>
      </c>
      <c r="BG27" s="21">
        <f t="shared" si="49"/>
        <v>0</v>
      </c>
      <c r="BH27" s="21">
        <f t="shared" si="49"/>
        <v>0</v>
      </c>
      <c r="BI27" s="21">
        <f t="shared" si="49"/>
        <v>0</v>
      </c>
      <c r="BJ27" s="21">
        <f t="shared" si="49"/>
        <v>0</v>
      </c>
      <c r="BK27" s="21">
        <f t="shared" si="49"/>
        <v>0</v>
      </c>
      <c r="BL27" s="21">
        <f t="shared" si="49"/>
        <v>0</v>
      </c>
      <c r="BM27" s="21">
        <f t="shared" si="49"/>
        <v>0</v>
      </c>
      <c r="BN27" s="22">
        <f t="shared" si="19"/>
        <v>0</v>
      </c>
      <c r="BO27" s="21">
        <f t="shared" ref="BO27:BZ27" si="50">SUM(BO13:BO26)</f>
        <v>0</v>
      </c>
      <c r="BP27" s="21">
        <f t="shared" si="50"/>
        <v>0</v>
      </c>
      <c r="BQ27" s="21">
        <f t="shared" si="50"/>
        <v>0</v>
      </c>
      <c r="BR27" s="21">
        <f t="shared" si="50"/>
        <v>0</v>
      </c>
      <c r="BS27" s="21">
        <f t="shared" si="50"/>
        <v>0</v>
      </c>
      <c r="BT27" s="21">
        <f t="shared" si="50"/>
        <v>0</v>
      </c>
      <c r="BU27" s="21">
        <f t="shared" si="50"/>
        <v>0</v>
      </c>
      <c r="BV27" s="21">
        <f t="shared" si="50"/>
        <v>0</v>
      </c>
      <c r="BW27" s="21">
        <f t="shared" si="50"/>
        <v>0</v>
      </c>
      <c r="BX27" s="21">
        <f t="shared" si="50"/>
        <v>0</v>
      </c>
      <c r="BY27" s="21">
        <f t="shared" si="50"/>
        <v>0</v>
      </c>
      <c r="BZ27" s="21">
        <f t="shared" si="50"/>
        <v>0</v>
      </c>
      <c r="CA27" s="22">
        <f t="shared" si="20"/>
        <v>0</v>
      </c>
      <c r="CB27" s="21">
        <f t="shared" ref="CB27:CM27" si="51">SUM(CB13:CB26)</f>
        <v>0</v>
      </c>
      <c r="CC27" s="21">
        <f t="shared" si="51"/>
        <v>0</v>
      </c>
      <c r="CD27" s="21">
        <f t="shared" si="51"/>
        <v>0</v>
      </c>
      <c r="CE27" s="21">
        <f t="shared" si="51"/>
        <v>0</v>
      </c>
      <c r="CF27" s="21">
        <f t="shared" si="51"/>
        <v>0</v>
      </c>
      <c r="CG27" s="21">
        <f t="shared" si="51"/>
        <v>0</v>
      </c>
      <c r="CH27" s="21">
        <f t="shared" si="51"/>
        <v>0</v>
      </c>
      <c r="CI27" s="21">
        <f t="shared" si="51"/>
        <v>0</v>
      </c>
      <c r="CJ27" s="21">
        <f t="shared" si="51"/>
        <v>0</v>
      </c>
      <c r="CK27" s="21">
        <f t="shared" si="51"/>
        <v>0</v>
      </c>
      <c r="CL27" s="21">
        <f t="shared" si="51"/>
        <v>0</v>
      </c>
      <c r="CM27" s="21">
        <f t="shared" si="51"/>
        <v>0</v>
      </c>
      <c r="CN27" s="22">
        <f t="shared" si="21"/>
        <v>0</v>
      </c>
      <c r="CO27" s="21">
        <f t="shared" ref="CO27:CZ27" si="52">SUM(CO13:CO26)</f>
        <v>0</v>
      </c>
      <c r="CP27" s="21">
        <f t="shared" si="52"/>
        <v>0</v>
      </c>
      <c r="CQ27" s="21">
        <f t="shared" si="52"/>
        <v>0</v>
      </c>
      <c r="CR27" s="21">
        <f t="shared" si="52"/>
        <v>0</v>
      </c>
      <c r="CS27" s="21">
        <f t="shared" si="52"/>
        <v>0</v>
      </c>
      <c r="CT27" s="21">
        <f t="shared" si="52"/>
        <v>0</v>
      </c>
      <c r="CU27" s="21">
        <f t="shared" si="52"/>
        <v>0</v>
      </c>
      <c r="CV27" s="21">
        <f t="shared" si="52"/>
        <v>0</v>
      </c>
      <c r="CW27" s="21">
        <f t="shared" si="52"/>
        <v>0</v>
      </c>
      <c r="CX27" s="21">
        <f t="shared" si="52"/>
        <v>0</v>
      </c>
      <c r="CY27" s="21">
        <f t="shared" si="52"/>
        <v>0</v>
      </c>
      <c r="CZ27" s="21">
        <f t="shared" si="52"/>
        <v>0</v>
      </c>
      <c r="DA27" s="22">
        <f t="shared" si="22"/>
        <v>0</v>
      </c>
      <c r="DB27" s="21">
        <f t="shared" ref="DB27:DM27" si="53">SUM(DB13:DB26)</f>
        <v>0</v>
      </c>
      <c r="DC27" s="21">
        <f t="shared" si="53"/>
        <v>0</v>
      </c>
      <c r="DD27" s="21">
        <f t="shared" si="53"/>
        <v>0</v>
      </c>
      <c r="DE27" s="21">
        <f t="shared" si="53"/>
        <v>0</v>
      </c>
      <c r="DF27" s="21">
        <f t="shared" si="53"/>
        <v>0</v>
      </c>
      <c r="DG27" s="21">
        <f t="shared" si="53"/>
        <v>0</v>
      </c>
      <c r="DH27" s="21">
        <f t="shared" si="53"/>
        <v>0</v>
      </c>
      <c r="DI27" s="21">
        <f t="shared" si="53"/>
        <v>0</v>
      </c>
      <c r="DJ27" s="21">
        <f t="shared" si="53"/>
        <v>0</v>
      </c>
      <c r="DK27" s="21">
        <f t="shared" si="53"/>
        <v>0</v>
      </c>
      <c r="DL27" s="21">
        <f t="shared" si="53"/>
        <v>0</v>
      </c>
      <c r="DM27" s="21">
        <f t="shared" si="53"/>
        <v>0</v>
      </c>
      <c r="DN27" s="22">
        <f t="shared" si="23"/>
        <v>0</v>
      </c>
      <c r="DO27" s="21">
        <f t="shared" ref="DO27:DZ27" si="54">SUM(DO13:DO26)</f>
        <v>0</v>
      </c>
      <c r="DP27" s="21">
        <f t="shared" si="54"/>
        <v>0</v>
      </c>
      <c r="DQ27" s="21">
        <f t="shared" si="54"/>
        <v>0</v>
      </c>
      <c r="DR27" s="21">
        <f t="shared" si="54"/>
        <v>0</v>
      </c>
      <c r="DS27" s="21">
        <f t="shared" si="54"/>
        <v>0</v>
      </c>
      <c r="DT27" s="21">
        <f t="shared" si="54"/>
        <v>0</v>
      </c>
      <c r="DU27" s="21">
        <f t="shared" si="54"/>
        <v>0</v>
      </c>
      <c r="DV27" s="21">
        <f t="shared" si="54"/>
        <v>0</v>
      </c>
      <c r="DW27" s="21">
        <f t="shared" si="54"/>
        <v>0</v>
      </c>
      <c r="DX27" s="21">
        <f t="shared" si="54"/>
        <v>0</v>
      </c>
      <c r="DY27" s="21">
        <f t="shared" si="54"/>
        <v>0</v>
      </c>
      <c r="DZ27" s="21">
        <f t="shared" si="54"/>
        <v>0</v>
      </c>
      <c r="EA27" s="22">
        <f t="shared" si="24"/>
        <v>0</v>
      </c>
      <c r="EB27" s="21">
        <f t="shared" ref="EB27:EM27" si="55">SUM(EB13:EB26)</f>
        <v>0</v>
      </c>
      <c r="EC27" s="21">
        <f t="shared" si="55"/>
        <v>0</v>
      </c>
      <c r="ED27" s="21">
        <f t="shared" si="55"/>
        <v>0</v>
      </c>
      <c r="EE27" s="21">
        <f t="shared" si="55"/>
        <v>0</v>
      </c>
      <c r="EF27" s="21">
        <f t="shared" si="55"/>
        <v>0</v>
      </c>
      <c r="EG27" s="21">
        <f t="shared" si="55"/>
        <v>0</v>
      </c>
      <c r="EH27" s="21">
        <f t="shared" si="55"/>
        <v>0</v>
      </c>
      <c r="EI27" s="21">
        <f t="shared" si="55"/>
        <v>0</v>
      </c>
      <c r="EJ27" s="21">
        <f t="shared" si="55"/>
        <v>0</v>
      </c>
      <c r="EK27" s="21">
        <f t="shared" si="55"/>
        <v>0</v>
      </c>
      <c r="EL27" s="21">
        <f t="shared" si="55"/>
        <v>0</v>
      </c>
      <c r="EM27" s="21">
        <f t="shared" si="55"/>
        <v>0</v>
      </c>
      <c r="EN27" s="22">
        <f t="shared" si="25"/>
        <v>0</v>
      </c>
      <c r="EO27" s="21">
        <f t="shared" ref="EO27:EZ27" si="56">SUM(EO13:EO26)</f>
        <v>0</v>
      </c>
      <c r="EP27" s="21">
        <f t="shared" si="56"/>
        <v>0</v>
      </c>
      <c r="EQ27" s="21">
        <f t="shared" si="56"/>
        <v>0</v>
      </c>
      <c r="ER27" s="21">
        <f t="shared" si="56"/>
        <v>0</v>
      </c>
      <c r="ES27" s="21">
        <f t="shared" si="56"/>
        <v>0</v>
      </c>
      <c r="ET27" s="21">
        <f t="shared" si="56"/>
        <v>0</v>
      </c>
      <c r="EU27" s="21">
        <f t="shared" si="56"/>
        <v>0</v>
      </c>
      <c r="EV27" s="21">
        <f t="shared" si="56"/>
        <v>0</v>
      </c>
      <c r="EW27" s="21">
        <f t="shared" si="56"/>
        <v>0</v>
      </c>
      <c r="EX27" s="21">
        <f t="shared" si="56"/>
        <v>0</v>
      </c>
      <c r="EY27" s="21">
        <f t="shared" si="56"/>
        <v>0</v>
      </c>
      <c r="EZ27" s="21">
        <f t="shared" si="56"/>
        <v>0</v>
      </c>
      <c r="FA27" s="22">
        <f t="shared" si="26"/>
        <v>0</v>
      </c>
      <c r="FB27" s="21">
        <f t="shared" ref="FB27:FM27" si="57">SUM(FB13:FB26)</f>
        <v>0</v>
      </c>
      <c r="FC27" s="21">
        <f t="shared" si="57"/>
        <v>0</v>
      </c>
      <c r="FD27" s="21">
        <f t="shared" si="57"/>
        <v>0</v>
      </c>
      <c r="FE27" s="21">
        <f t="shared" si="57"/>
        <v>0</v>
      </c>
      <c r="FF27" s="21">
        <f t="shared" si="57"/>
        <v>0</v>
      </c>
      <c r="FG27" s="21">
        <f t="shared" si="57"/>
        <v>0</v>
      </c>
      <c r="FH27" s="21">
        <f t="shared" si="57"/>
        <v>0</v>
      </c>
      <c r="FI27" s="21">
        <f t="shared" si="57"/>
        <v>0</v>
      </c>
      <c r="FJ27" s="21">
        <f t="shared" si="57"/>
        <v>0</v>
      </c>
      <c r="FK27" s="21">
        <f t="shared" si="57"/>
        <v>0</v>
      </c>
      <c r="FL27" s="21">
        <f t="shared" si="57"/>
        <v>0</v>
      </c>
      <c r="FM27" s="21">
        <f t="shared" si="57"/>
        <v>0</v>
      </c>
      <c r="FN27" s="22">
        <f t="shared" si="27"/>
        <v>0</v>
      </c>
      <c r="FO27" s="21">
        <f t="shared" ref="FO27:FZ27" si="58">SUM(FO13:FO26)</f>
        <v>0</v>
      </c>
      <c r="FP27" s="21">
        <f t="shared" si="58"/>
        <v>0</v>
      </c>
      <c r="FQ27" s="21">
        <f t="shared" si="58"/>
        <v>0</v>
      </c>
      <c r="FR27" s="21">
        <f t="shared" si="58"/>
        <v>0</v>
      </c>
      <c r="FS27" s="21">
        <f t="shared" si="58"/>
        <v>0</v>
      </c>
      <c r="FT27" s="21">
        <f t="shared" si="58"/>
        <v>0</v>
      </c>
      <c r="FU27" s="21">
        <f t="shared" si="58"/>
        <v>0</v>
      </c>
      <c r="FV27" s="21">
        <f t="shared" si="58"/>
        <v>0</v>
      </c>
      <c r="FW27" s="21">
        <f t="shared" si="58"/>
        <v>0</v>
      </c>
      <c r="FX27" s="21">
        <f t="shared" si="58"/>
        <v>0</v>
      </c>
      <c r="FY27" s="21">
        <f t="shared" si="58"/>
        <v>0</v>
      </c>
      <c r="FZ27" s="21">
        <f t="shared" si="58"/>
        <v>0</v>
      </c>
      <c r="GA27" s="22">
        <f t="shared" si="28"/>
        <v>0</v>
      </c>
      <c r="GB27" s="21">
        <f t="shared" ref="GB27:GM27" si="59">SUM(GB13:GB26)</f>
        <v>0</v>
      </c>
      <c r="GC27" s="21">
        <f t="shared" si="59"/>
        <v>0</v>
      </c>
      <c r="GD27" s="21">
        <f t="shared" si="59"/>
        <v>0</v>
      </c>
      <c r="GE27" s="21">
        <f t="shared" si="59"/>
        <v>0</v>
      </c>
      <c r="GF27" s="21">
        <f t="shared" si="59"/>
        <v>0</v>
      </c>
      <c r="GG27" s="21">
        <f t="shared" si="59"/>
        <v>0</v>
      </c>
      <c r="GH27" s="21">
        <f t="shared" si="59"/>
        <v>0</v>
      </c>
      <c r="GI27" s="21">
        <f t="shared" si="59"/>
        <v>0</v>
      </c>
      <c r="GJ27" s="21">
        <f t="shared" si="59"/>
        <v>0</v>
      </c>
      <c r="GK27" s="21">
        <f t="shared" si="59"/>
        <v>0</v>
      </c>
      <c r="GL27" s="21">
        <f t="shared" si="59"/>
        <v>0</v>
      </c>
      <c r="GM27" s="21">
        <f t="shared" si="59"/>
        <v>0</v>
      </c>
      <c r="GN27" s="22">
        <f t="shared" si="29"/>
        <v>0</v>
      </c>
    </row>
    <row r="28" spans="1:198">
      <c r="A28" s="24" t="s">
        <v>7</v>
      </c>
      <c r="B28" s="25">
        <f t="shared" ref="B28:AG28" si="60">B12-B27</f>
        <v>0</v>
      </c>
      <c r="C28" s="25">
        <f t="shared" si="60"/>
        <v>0</v>
      </c>
      <c r="D28" s="25">
        <f t="shared" si="60"/>
        <v>0</v>
      </c>
      <c r="E28" s="25">
        <f t="shared" si="60"/>
        <v>0</v>
      </c>
      <c r="F28" s="25">
        <f t="shared" si="60"/>
        <v>0</v>
      </c>
      <c r="G28" s="25">
        <f t="shared" si="60"/>
        <v>0</v>
      </c>
      <c r="H28" s="25">
        <f t="shared" si="60"/>
        <v>0</v>
      </c>
      <c r="I28" s="25">
        <f t="shared" si="60"/>
        <v>0</v>
      </c>
      <c r="J28" s="25">
        <f t="shared" si="60"/>
        <v>0</v>
      </c>
      <c r="K28" s="25">
        <f t="shared" si="60"/>
        <v>0</v>
      </c>
      <c r="L28" s="25">
        <f t="shared" si="60"/>
        <v>0</v>
      </c>
      <c r="M28" s="25">
        <f t="shared" si="60"/>
        <v>0</v>
      </c>
      <c r="N28" s="22">
        <f t="shared" si="60"/>
        <v>0</v>
      </c>
      <c r="O28" s="26">
        <f t="shared" si="60"/>
        <v>0</v>
      </c>
      <c r="P28" s="25">
        <f t="shared" si="60"/>
        <v>0</v>
      </c>
      <c r="Q28" s="25">
        <f t="shared" si="60"/>
        <v>0</v>
      </c>
      <c r="R28" s="25">
        <f t="shared" si="60"/>
        <v>0</v>
      </c>
      <c r="S28" s="25">
        <f t="shared" si="60"/>
        <v>0</v>
      </c>
      <c r="T28" s="25">
        <f t="shared" si="60"/>
        <v>0</v>
      </c>
      <c r="U28" s="25">
        <f t="shared" si="60"/>
        <v>0</v>
      </c>
      <c r="V28" s="25">
        <f t="shared" si="60"/>
        <v>0</v>
      </c>
      <c r="W28" s="25">
        <f t="shared" si="60"/>
        <v>0</v>
      </c>
      <c r="X28" s="25">
        <f t="shared" si="60"/>
        <v>0</v>
      </c>
      <c r="Y28" s="25">
        <f t="shared" si="60"/>
        <v>0</v>
      </c>
      <c r="Z28" s="25">
        <f t="shared" si="60"/>
        <v>0</v>
      </c>
      <c r="AA28" s="22">
        <f t="shared" si="60"/>
        <v>0</v>
      </c>
      <c r="AB28" s="25">
        <f t="shared" si="60"/>
        <v>0</v>
      </c>
      <c r="AC28" s="25">
        <f t="shared" si="60"/>
        <v>0</v>
      </c>
      <c r="AD28" s="25">
        <f t="shared" si="60"/>
        <v>0</v>
      </c>
      <c r="AE28" s="25">
        <f t="shared" si="60"/>
        <v>0</v>
      </c>
      <c r="AF28" s="25">
        <f t="shared" si="60"/>
        <v>0</v>
      </c>
      <c r="AG28" s="25">
        <f t="shared" si="60"/>
        <v>0</v>
      </c>
      <c r="AH28" s="25">
        <f t="shared" ref="AH28:BM28" si="61">AH12-AH27</f>
        <v>0</v>
      </c>
      <c r="AI28" s="25">
        <f t="shared" si="61"/>
        <v>0</v>
      </c>
      <c r="AJ28" s="25">
        <f t="shared" si="61"/>
        <v>0</v>
      </c>
      <c r="AK28" s="25">
        <f t="shared" si="61"/>
        <v>0</v>
      </c>
      <c r="AL28" s="25">
        <f t="shared" si="61"/>
        <v>0</v>
      </c>
      <c r="AM28" s="25">
        <f t="shared" si="61"/>
        <v>0</v>
      </c>
      <c r="AN28" s="22">
        <f t="shared" si="61"/>
        <v>0</v>
      </c>
      <c r="AO28" s="25">
        <f t="shared" si="61"/>
        <v>0</v>
      </c>
      <c r="AP28" s="25">
        <f t="shared" si="61"/>
        <v>0</v>
      </c>
      <c r="AQ28" s="25">
        <f t="shared" si="61"/>
        <v>0</v>
      </c>
      <c r="AR28" s="25">
        <f t="shared" si="61"/>
        <v>0</v>
      </c>
      <c r="AS28" s="25">
        <f t="shared" si="61"/>
        <v>0</v>
      </c>
      <c r="AT28" s="25">
        <f t="shared" si="61"/>
        <v>0</v>
      </c>
      <c r="AU28" s="25">
        <f t="shared" si="61"/>
        <v>0</v>
      </c>
      <c r="AV28" s="25">
        <f t="shared" si="61"/>
        <v>0</v>
      </c>
      <c r="AW28" s="25">
        <f t="shared" si="61"/>
        <v>0</v>
      </c>
      <c r="AX28" s="25">
        <f t="shared" si="61"/>
        <v>0</v>
      </c>
      <c r="AY28" s="25">
        <f t="shared" si="61"/>
        <v>0</v>
      </c>
      <c r="AZ28" s="25">
        <f t="shared" si="61"/>
        <v>0</v>
      </c>
      <c r="BA28" s="22">
        <f t="shared" si="61"/>
        <v>0</v>
      </c>
      <c r="BB28" s="25">
        <f t="shared" si="61"/>
        <v>0</v>
      </c>
      <c r="BC28" s="25">
        <f t="shared" si="61"/>
        <v>0</v>
      </c>
      <c r="BD28" s="25">
        <f t="shared" si="61"/>
        <v>0</v>
      </c>
      <c r="BE28" s="25">
        <f t="shared" si="61"/>
        <v>0</v>
      </c>
      <c r="BF28" s="25">
        <f t="shared" si="61"/>
        <v>0</v>
      </c>
      <c r="BG28" s="25">
        <f t="shared" si="61"/>
        <v>0</v>
      </c>
      <c r="BH28" s="25">
        <f t="shared" si="61"/>
        <v>0</v>
      </c>
      <c r="BI28" s="25">
        <f t="shared" si="61"/>
        <v>0</v>
      </c>
      <c r="BJ28" s="25">
        <f t="shared" si="61"/>
        <v>0</v>
      </c>
      <c r="BK28" s="25">
        <f t="shared" si="61"/>
        <v>0</v>
      </c>
      <c r="BL28" s="25">
        <f t="shared" si="61"/>
        <v>0</v>
      </c>
      <c r="BM28" s="25">
        <f t="shared" si="61"/>
        <v>0</v>
      </c>
      <c r="BN28" s="22">
        <f t="shared" ref="BN28:CS28" si="62">BN12-BN27</f>
        <v>0</v>
      </c>
      <c r="BO28" s="25">
        <f t="shared" si="62"/>
        <v>0</v>
      </c>
      <c r="BP28" s="25">
        <f t="shared" si="62"/>
        <v>0</v>
      </c>
      <c r="BQ28" s="25">
        <f t="shared" si="62"/>
        <v>0</v>
      </c>
      <c r="BR28" s="25">
        <f t="shared" si="62"/>
        <v>0</v>
      </c>
      <c r="BS28" s="25">
        <f t="shared" si="62"/>
        <v>0</v>
      </c>
      <c r="BT28" s="25">
        <f t="shared" si="62"/>
        <v>0</v>
      </c>
      <c r="BU28" s="25">
        <f t="shared" si="62"/>
        <v>0</v>
      </c>
      <c r="BV28" s="25">
        <f t="shared" si="62"/>
        <v>0</v>
      </c>
      <c r="BW28" s="25">
        <f t="shared" si="62"/>
        <v>0</v>
      </c>
      <c r="BX28" s="25">
        <f t="shared" si="62"/>
        <v>0</v>
      </c>
      <c r="BY28" s="25">
        <f t="shared" si="62"/>
        <v>0</v>
      </c>
      <c r="BZ28" s="25">
        <f t="shared" si="62"/>
        <v>0</v>
      </c>
      <c r="CA28" s="22">
        <f t="shared" si="62"/>
        <v>0</v>
      </c>
      <c r="CB28" s="25">
        <f t="shared" si="62"/>
        <v>0</v>
      </c>
      <c r="CC28" s="25">
        <f t="shared" si="62"/>
        <v>0</v>
      </c>
      <c r="CD28" s="25">
        <f t="shared" si="62"/>
        <v>0</v>
      </c>
      <c r="CE28" s="25">
        <f t="shared" si="62"/>
        <v>0</v>
      </c>
      <c r="CF28" s="25">
        <f t="shared" si="62"/>
        <v>0</v>
      </c>
      <c r="CG28" s="25">
        <f t="shared" si="62"/>
        <v>0</v>
      </c>
      <c r="CH28" s="25">
        <f t="shared" si="62"/>
        <v>0</v>
      </c>
      <c r="CI28" s="25">
        <f t="shared" si="62"/>
        <v>0</v>
      </c>
      <c r="CJ28" s="25">
        <f t="shared" si="62"/>
        <v>0</v>
      </c>
      <c r="CK28" s="25">
        <f t="shared" si="62"/>
        <v>0</v>
      </c>
      <c r="CL28" s="25">
        <f t="shared" si="62"/>
        <v>0</v>
      </c>
      <c r="CM28" s="25">
        <f t="shared" si="62"/>
        <v>0</v>
      </c>
      <c r="CN28" s="22">
        <f t="shared" si="62"/>
        <v>0</v>
      </c>
      <c r="CO28" s="25">
        <f t="shared" si="62"/>
        <v>0</v>
      </c>
      <c r="CP28" s="25">
        <f t="shared" si="62"/>
        <v>0</v>
      </c>
      <c r="CQ28" s="25">
        <f t="shared" si="62"/>
        <v>0</v>
      </c>
      <c r="CR28" s="25">
        <f t="shared" si="62"/>
        <v>0</v>
      </c>
      <c r="CS28" s="25">
        <f t="shared" si="62"/>
        <v>0</v>
      </c>
      <c r="CT28" s="25">
        <f t="shared" ref="CT28:DY28" si="63">CT12-CT27</f>
        <v>0</v>
      </c>
      <c r="CU28" s="25">
        <f t="shared" si="63"/>
        <v>0</v>
      </c>
      <c r="CV28" s="25">
        <f t="shared" si="63"/>
        <v>0</v>
      </c>
      <c r="CW28" s="25">
        <f t="shared" si="63"/>
        <v>0</v>
      </c>
      <c r="CX28" s="25">
        <f t="shared" si="63"/>
        <v>0</v>
      </c>
      <c r="CY28" s="25">
        <f t="shared" si="63"/>
        <v>0</v>
      </c>
      <c r="CZ28" s="25">
        <f t="shared" si="63"/>
        <v>0</v>
      </c>
      <c r="DA28" s="22">
        <f t="shared" si="63"/>
        <v>0</v>
      </c>
      <c r="DB28" s="25">
        <f t="shared" si="63"/>
        <v>0</v>
      </c>
      <c r="DC28" s="25">
        <f t="shared" si="63"/>
        <v>0</v>
      </c>
      <c r="DD28" s="25">
        <f t="shared" si="63"/>
        <v>0</v>
      </c>
      <c r="DE28" s="25">
        <f t="shared" si="63"/>
        <v>0</v>
      </c>
      <c r="DF28" s="25">
        <f t="shared" si="63"/>
        <v>0</v>
      </c>
      <c r="DG28" s="25">
        <f t="shared" si="63"/>
        <v>0</v>
      </c>
      <c r="DH28" s="25">
        <f t="shared" si="63"/>
        <v>0</v>
      </c>
      <c r="DI28" s="25">
        <f t="shared" si="63"/>
        <v>0</v>
      </c>
      <c r="DJ28" s="25">
        <f t="shared" si="63"/>
        <v>0</v>
      </c>
      <c r="DK28" s="25">
        <f t="shared" si="63"/>
        <v>0</v>
      </c>
      <c r="DL28" s="25">
        <f t="shared" si="63"/>
        <v>0</v>
      </c>
      <c r="DM28" s="25">
        <f t="shared" si="63"/>
        <v>0</v>
      </c>
      <c r="DN28" s="22">
        <f t="shared" si="63"/>
        <v>0</v>
      </c>
      <c r="DO28" s="25">
        <f t="shared" si="63"/>
        <v>0</v>
      </c>
      <c r="DP28" s="25">
        <f t="shared" si="63"/>
        <v>0</v>
      </c>
      <c r="DQ28" s="25">
        <f t="shared" si="63"/>
        <v>0</v>
      </c>
      <c r="DR28" s="25">
        <f t="shared" si="63"/>
        <v>0</v>
      </c>
      <c r="DS28" s="25">
        <f t="shared" si="63"/>
        <v>0</v>
      </c>
      <c r="DT28" s="25">
        <f t="shared" si="63"/>
        <v>0</v>
      </c>
      <c r="DU28" s="25">
        <f t="shared" si="63"/>
        <v>0</v>
      </c>
      <c r="DV28" s="25">
        <f t="shared" si="63"/>
        <v>0</v>
      </c>
      <c r="DW28" s="25">
        <f t="shared" si="63"/>
        <v>0</v>
      </c>
      <c r="DX28" s="25">
        <f t="shared" si="63"/>
        <v>0</v>
      </c>
      <c r="DY28" s="25">
        <f t="shared" si="63"/>
        <v>0</v>
      </c>
      <c r="DZ28" s="25">
        <f t="shared" ref="DZ28:FE28" si="64">DZ12-DZ27</f>
        <v>0</v>
      </c>
      <c r="EA28" s="22">
        <f t="shared" si="64"/>
        <v>0</v>
      </c>
      <c r="EB28" s="25">
        <f t="shared" si="64"/>
        <v>0</v>
      </c>
      <c r="EC28" s="25">
        <f t="shared" si="64"/>
        <v>0</v>
      </c>
      <c r="ED28" s="25">
        <f t="shared" si="64"/>
        <v>0</v>
      </c>
      <c r="EE28" s="25">
        <f t="shared" si="64"/>
        <v>0</v>
      </c>
      <c r="EF28" s="25">
        <f t="shared" si="64"/>
        <v>0</v>
      </c>
      <c r="EG28" s="25">
        <f t="shared" si="64"/>
        <v>0</v>
      </c>
      <c r="EH28" s="25">
        <f t="shared" si="64"/>
        <v>0</v>
      </c>
      <c r="EI28" s="25">
        <f t="shared" si="64"/>
        <v>0</v>
      </c>
      <c r="EJ28" s="25">
        <f t="shared" si="64"/>
        <v>0</v>
      </c>
      <c r="EK28" s="25">
        <f t="shared" si="64"/>
        <v>0</v>
      </c>
      <c r="EL28" s="25">
        <f t="shared" si="64"/>
        <v>0</v>
      </c>
      <c r="EM28" s="25">
        <f t="shared" si="64"/>
        <v>0</v>
      </c>
      <c r="EN28" s="22">
        <f t="shared" si="64"/>
        <v>0</v>
      </c>
      <c r="EO28" s="25">
        <f t="shared" si="64"/>
        <v>0</v>
      </c>
      <c r="EP28" s="25">
        <f t="shared" si="64"/>
        <v>0</v>
      </c>
      <c r="EQ28" s="25">
        <f t="shared" si="64"/>
        <v>0</v>
      </c>
      <c r="ER28" s="25">
        <f t="shared" si="64"/>
        <v>0</v>
      </c>
      <c r="ES28" s="25">
        <f t="shared" si="64"/>
        <v>0</v>
      </c>
      <c r="ET28" s="25">
        <f t="shared" si="64"/>
        <v>0</v>
      </c>
      <c r="EU28" s="25">
        <f t="shared" si="64"/>
        <v>0</v>
      </c>
      <c r="EV28" s="25">
        <f t="shared" si="64"/>
        <v>0</v>
      </c>
      <c r="EW28" s="25">
        <f t="shared" si="64"/>
        <v>0</v>
      </c>
      <c r="EX28" s="25">
        <f t="shared" si="64"/>
        <v>0</v>
      </c>
      <c r="EY28" s="25">
        <f t="shared" si="64"/>
        <v>0</v>
      </c>
      <c r="EZ28" s="25">
        <f t="shared" si="64"/>
        <v>0</v>
      </c>
      <c r="FA28" s="22">
        <f t="shared" si="64"/>
        <v>0</v>
      </c>
      <c r="FB28" s="25">
        <f t="shared" si="64"/>
        <v>0</v>
      </c>
      <c r="FC28" s="25">
        <f t="shared" si="64"/>
        <v>0</v>
      </c>
      <c r="FD28" s="25">
        <f t="shared" si="64"/>
        <v>0</v>
      </c>
      <c r="FE28" s="25">
        <f t="shared" si="64"/>
        <v>0</v>
      </c>
      <c r="FF28" s="25">
        <f t="shared" ref="FF28:GK28" si="65">FF12-FF27</f>
        <v>0</v>
      </c>
      <c r="FG28" s="25">
        <f t="shared" si="65"/>
        <v>0</v>
      </c>
      <c r="FH28" s="25">
        <f t="shared" si="65"/>
        <v>0</v>
      </c>
      <c r="FI28" s="25">
        <f t="shared" si="65"/>
        <v>0</v>
      </c>
      <c r="FJ28" s="25">
        <f t="shared" si="65"/>
        <v>0</v>
      </c>
      <c r="FK28" s="25">
        <f t="shared" si="65"/>
        <v>0</v>
      </c>
      <c r="FL28" s="25">
        <f t="shared" si="65"/>
        <v>0</v>
      </c>
      <c r="FM28" s="25">
        <f t="shared" si="65"/>
        <v>0</v>
      </c>
      <c r="FN28" s="22">
        <f t="shared" si="65"/>
        <v>0</v>
      </c>
      <c r="FO28" s="25">
        <f t="shared" si="65"/>
        <v>0</v>
      </c>
      <c r="FP28" s="25">
        <f t="shared" si="65"/>
        <v>0</v>
      </c>
      <c r="FQ28" s="25">
        <f t="shared" si="65"/>
        <v>0</v>
      </c>
      <c r="FR28" s="25">
        <f t="shared" si="65"/>
        <v>0</v>
      </c>
      <c r="FS28" s="25">
        <f t="shared" si="65"/>
        <v>0</v>
      </c>
      <c r="FT28" s="25">
        <f t="shared" si="65"/>
        <v>0</v>
      </c>
      <c r="FU28" s="25">
        <f t="shared" si="65"/>
        <v>0</v>
      </c>
      <c r="FV28" s="25">
        <f t="shared" si="65"/>
        <v>0</v>
      </c>
      <c r="FW28" s="25">
        <f t="shared" si="65"/>
        <v>0</v>
      </c>
      <c r="FX28" s="25">
        <f t="shared" si="65"/>
        <v>0</v>
      </c>
      <c r="FY28" s="25">
        <f t="shared" si="65"/>
        <v>0</v>
      </c>
      <c r="FZ28" s="25">
        <f t="shared" si="65"/>
        <v>0</v>
      </c>
      <c r="GA28" s="22">
        <f t="shared" si="65"/>
        <v>0</v>
      </c>
      <c r="GB28" s="25">
        <f t="shared" si="65"/>
        <v>0</v>
      </c>
      <c r="GC28" s="25">
        <f t="shared" si="65"/>
        <v>0</v>
      </c>
      <c r="GD28" s="25">
        <f t="shared" si="65"/>
        <v>0</v>
      </c>
      <c r="GE28" s="25">
        <f t="shared" si="65"/>
        <v>0</v>
      </c>
      <c r="GF28" s="25">
        <f t="shared" si="65"/>
        <v>0</v>
      </c>
      <c r="GG28" s="25">
        <f t="shared" si="65"/>
        <v>0</v>
      </c>
      <c r="GH28" s="25">
        <f t="shared" si="65"/>
        <v>0</v>
      </c>
      <c r="GI28" s="25">
        <f t="shared" si="65"/>
        <v>0</v>
      </c>
      <c r="GJ28" s="25">
        <f t="shared" si="65"/>
        <v>0</v>
      </c>
      <c r="GK28" s="25">
        <f t="shared" si="65"/>
        <v>0</v>
      </c>
      <c r="GL28" s="25">
        <f t="shared" ref="GL28:GN28" si="66">GL12-GL27</f>
        <v>0</v>
      </c>
      <c r="GM28" s="25">
        <f t="shared" si="66"/>
        <v>0</v>
      </c>
      <c r="GN28" s="22">
        <f t="shared" si="66"/>
        <v>0</v>
      </c>
    </row>
    <row r="29" spans="1:198" ht="24">
      <c r="A29" s="27" t="s">
        <v>8</v>
      </c>
      <c r="B29" s="21">
        <f t="shared" ref="B29:M29" si="67">B5+B28</f>
        <v>0</v>
      </c>
      <c r="C29" s="21">
        <f t="shared" si="67"/>
        <v>0</v>
      </c>
      <c r="D29" s="21">
        <f t="shared" si="67"/>
        <v>0</v>
      </c>
      <c r="E29" s="21">
        <f t="shared" si="67"/>
        <v>0</v>
      </c>
      <c r="F29" s="21">
        <f t="shared" si="67"/>
        <v>0</v>
      </c>
      <c r="G29" s="21">
        <f t="shared" si="67"/>
        <v>0</v>
      </c>
      <c r="H29" s="21">
        <f t="shared" si="67"/>
        <v>0</v>
      </c>
      <c r="I29" s="21">
        <f t="shared" si="67"/>
        <v>0</v>
      </c>
      <c r="J29" s="21">
        <f t="shared" si="67"/>
        <v>0</v>
      </c>
      <c r="K29" s="21">
        <f t="shared" si="67"/>
        <v>0</v>
      </c>
      <c r="L29" s="21">
        <f t="shared" si="67"/>
        <v>0</v>
      </c>
      <c r="M29" s="21">
        <f t="shared" si="67"/>
        <v>0</v>
      </c>
      <c r="N29" s="21">
        <f>N28+N5</f>
        <v>0</v>
      </c>
      <c r="O29" s="23">
        <f t="shared" ref="O29:Z29" si="68">O5+O28</f>
        <v>0</v>
      </c>
      <c r="P29" s="21">
        <f t="shared" si="68"/>
        <v>0</v>
      </c>
      <c r="Q29" s="21">
        <f t="shared" si="68"/>
        <v>0</v>
      </c>
      <c r="R29" s="21">
        <f t="shared" si="68"/>
        <v>0</v>
      </c>
      <c r="S29" s="21">
        <f t="shared" si="68"/>
        <v>0</v>
      </c>
      <c r="T29" s="21">
        <f t="shared" si="68"/>
        <v>0</v>
      </c>
      <c r="U29" s="21">
        <f t="shared" si="68"/>
        <v>0</v>
      </c>
      <c r="V29" s="21">
        <f t="shared" si="68"/>
        <v>0</v>
      </c>
      <c r="W29" s="21">
        <f t="shared" si="68"/>
        <v>0</v>
      </c>
      <c r="X29" s="21">
        <f t="shared" si="68"/>
        <v>0</v>
      </c>
      <c r="Y29" s="21">
        <f t="shared" si="68"/>
        <v>0</v>
      </c>
      <c r="Z29" s="21">
        <f t="shared" si="68"/>
        <v>0</v>
      </c>
      <c r="AA29" s="21">
        <f>AA28+AA5</f>
        <v>0</v>
      </c>
      <c r="AB29" s="21">
        <f t="shared" ref="AB29:AM29" si="69">AB5+AB28</f>
        <v>0</v>
      </c>
      <c r="AC29" s="21">
        <f t="shared" si="69"/>
        <v>0</v>
      </c>
      <c r="AD29" s="21">
        <f t="shared" si="69"/>
        <v>0</v>
      </c>
      <c r="AE29" s="21">
        <f t="shared" si="69"/>
        <v>0</v>
      </c>
      <c r="AF29" s="21">
        <f t="shared" si="69"/>
        <v>0</v>
      </c>
      <c r="AG29" s="21">
        <f t="shared" si="69"/>
        <v>0</v>
      </c>
      <c r="AH29" s="21">
        <f t="shared" si="69"/>
        <v>0</v>
      </c>
      <c r="AI29" s="21">
        <f t="shared" si="69"/>
        <v>0</v>
      </c>
      <c r="AJ29" s="21">
        <f t="shared" si="69"/>
        <v>0</v>
      </c>
      <c r="AK29" s="21">
        <f t="shared" si="69"/>
        <v>0</v>
      </c>
      <c r="AL29" s="21">
        <f t="shared" si="69"/>
        <v>0</v>
      </c>
      <c r="AM29" s="21">
        <f t="shared" si="69"/>
        <v>0</v>
      </c>
      <c r="AN29" s="21">
        <f>AN28+AN5</f>
        <v>0</v>
      </c>
      <c r="AO29" s="21">
        <f t="shared" ref="AO29:AZ29" si="70">AO5+AO28</f>
        <v>0</v>
      </c>
      <c r="AP29" s="21">
        <f t="shared" si="70"/>
        <v>0</v>
      </c>
      <c r="AQ29" s="21">
        <f t="shared" si="70"/>
        <v>0</v>
      </c>
      <c r="AR29" s="21">
        <f t="shared" si="70"/>
        <v>0</v>
      </c>
      <c r="AS29" s="21">
        <f t="shared" si="70"/>
        <v>0</v>
      </c>
      <c r="AT29" s="21">
        <f t="shared" si="70"/>
        <v>0</v>
      </c>
      <c r="AU29" s="21">
        <f t="shared" si="70"/>
        <v>0</v>
      </c>
      <c r="AV29" s="21">
        <f t="shared" si="70"/>
        <v>0</v>
      </c>
      <c r="AW29" s="21">
        <f t="shared" si="70"/>
        <v>0</v>
      </c>
      <c r="AX29" s="21">
        <f t="shared" si="70"/>
        <v>0</v>
      </c>
      <c r="AY29" s="21">
        <f t="shared" si="70"/>
        <v>0</v>
      </c>
      <c r="AZ29" s="21">
        <f t="shared" si="70"/>
        <v>0</v>
      </c>
      <c r="BA29" s="21">
        <f>BA28+BA5</f>
        <v>0</v>
      </c>
      <c r="BB29" s="21">
        <f t="shared" ref="BB29:BM29" si="71">BB5+BB28</f>
        <v>0</v>
      </c>
      <c r="BC29" s="21">
        <f t="shared" si="71"/>
        <v>0</v>
      </c>
      <c r="BD29" s="21">
        <f t="shared" si="71"/>
        <v>0</v>
      </c>
      <c r="BE29" s="21">
        <f t="shared" si="71"/>
        <v>0</v>
      </c>
      <c r="BF29" s="21">
        <f t="shared" si="71"/>
        <v>0</v>
      </c>
      <c r="BG29" s="21">
        <f t="shared" si="71"/>
        <v>0</v>
      </c>
      <c r="BH29" s="21">
        <f t="shared" si="71"/>
        <v>0</v>
      </c>
      <c r="BI29" s="21">
        <f t="shared" si="71"/>
        <v>0</v>
      </c>
      <c r="BJ29" s="21">
        <f t="shared" si="71"/>
        <v>0</v>
      </c>
      <c r="BK29" s="21">
        <f t="shared" si="71"/>
        <v>0</v>
      </c>
      <c r="BL29" s="21">
        <f t="shared" si="71"/>
        <v>0</v>
      </c>
      <c r="BM29" s="21">
        <f t="shared" si="71"/>
        <v>0</v>
      </c>
      <c r="BN29" s="21">
        <f>BN28+BN5</f>
        <v>0</v>
      </c>
      <c r="BO29" s="21">
        <f t="shared" ref="BO29:BZ29" si="72">BO5+BO28</f>
        <v>0</v>
      </c>
      <c r="BP29" s="21">
        <f t="shared" si="72"/>
        <v>0</v>
      </c>
      <c r="BQ29" s="21">
        <f t="shared" si="72"/>
        <v>0</v>
      </c>
      <c r="BR29" s="21">
        <f t="shared" si="72"/>
        <v>0</v>
      </c>
      <c r="BS29" s="21">
        <f t="shared" si="72"/>
        <v>0</v>
      </c>
      <c r="BT29" s="21">
        <f t="shared" si="72"/>
        <v>0</v>
      </c>
      <c r="BU29" s="21">
        <f t="shared" si="72"/>
        <v>0</v>
      </c>
      <c r="BV29" s="21">
        <f t="shared" si="72"/>
        <v>0</v>
      </c>
      <c r="BW29" s="21">
        <f t="shared" si="72"/>
        <v>0</v>
      </c>
      <c r="BX29" s="21">
        <f t="shared" si="72"/>
        <v>0</v>
      </c>
      <c r="BY29" s="21">
        <f t="shared" si="72"/>
        <v>0</v>
      </c>
      <c r="BZ29" s="21">
        <f t="shared" si="72"/>
        <v>0</v>
      </c>
      <c r="CA29" s="21">
        <f>CA28+CA5</f>
        <v>0</v>
      </c>
      <c r="CB29" s="21">
        <f t="shared" ref="CB29:CM29" si="73">CB5+CB28</f>
        <v>0</v>
      </c>
      <c r="CC29" s="21">
        <f t="shared" si="73"/>
        <v>0</v>
      </c>
      <c r="CD29" s="21">
        <f t="shared" si="73"/>
        <v>0</v>
      </c>
      <c r="CE29" s="21">
        <f t="shared" si="73"/>
        <v>0</v>
      </c>
      <c r="CF29" s="21">
        <f t="shared" si="73"/>
        <v>0</v>
      </c>
      <c r="CG29" s="21">
        <f t="shared" si="73"/>
        <v>0</v>
      </c>
      <c r="CH29" s="21">
        <f t="shared" si="73"/>
        <v>0</v>
      </c>
      <c r="CI29" s="21">
        <f t="shared" si="73"/>
        <v>0</v>
      </c>
      <c r="CJ29" s="21">
        <f t="shared" si="73"/>
        <v>0</v>
      </c>
      <c r="CK29" s="21">
        <f t="shared" si="73"/>
        <v>0</v>
      </c>
      <c r="CL29" s="21">
        <f t="shared" si="73"/>
        <v>0</v>
      </c>
      <c r="CM29" s="21">
        <f t="shared" si="73"/>
        <v>0</v>
      </c>
      <c r="CN29" s="21">
        <f>CN28+CN5</f>
        <v>0</v>
      </c>
      <c r="CO29" s="21">
        <f t="shared" ref="CO29:CZ29" si="74">CO5+CO28</f>
        <v>0</v>
      </c>
      <c r="CP29" s="21">
        <f t="shared" si="74"/>
        <v>0</v>
      </c>
      <c r="CQ29" s="21">
        <f t="shared" si="74"/>
        <v>0</v>
      </c>
      <c r="CR29" s="21">
        <f t="shared" si="74"/>
        <v>0</v>
      </c>
      <c r="CS29" s="21">
        <f t="shared" si="74"/>
        <v>0</v>
      </c>
      <c r="CT29" s="21">
        <f t="shared" si="74"/>
        <v>0</v>
      </c>
      <c r="CU29" s="21">
        <f t="shared" si="74"/>
        <v>0</v>
      </c>
      <c r="CV29" s="21">
        <f t="shared" si="74"/>
        <v>0</v>
      </c>
      <c r="CW29" s="21">
        <f t="shared" si="74"/>
        <v>0</v>
      </c>
      <c r="CX29" s="21">
        <f t="shared" si="74"/>
        <v>0</v>
      </c>
      <c r="CY29" s="21">
        <f t="shared" si="74"/>
        <v>0</v>
      </c>
      <c r="CZ29" s="21">
        <f t="shared" si="74"/>
        <v>0</v>
      </c>
      <c r="DA29" s="21">
        <f>DA28+DA5</f>
        <v>0</v>
      </c>
      <c r="DB29" s="21">
        <f t="shared" ref="DB29:DM29" si="75">DB5+DB28</f>
        <v>0</v>
      </c>
      <c r="DC29" s="21">
        <f t="shared" si="75"/>
        <v>0</v>
      </c>
      <c r="DD29" s="21">
        <f t="shared" si="75"/>
        <v>0</v>
      </c>
      <c r="DE29" s="21">
        <f t="shared" si="75"/>
        <v>0</v>
      </c>
      <c r="DF29" s="21">
        <f t="shared" si="75"/>
        <v>0</v>
      </c>
      <c r="DG29" s="21">
        <f t="shared" si="75"/>
        <v>0</v>
      </c>
      <c r="DH29" s="21">
        <f t="shared" si="75"/>
        <v>0</v>
      </c>
      <c r="DI29" s="21">
        <f t="shared" si="75"/>
        <v>0</v>
      </c>
      <c r="DJ29" s="21">
        <f t="shared" si="75"/>
        <v>0</v>
      </c>
      <c r="DK29" s="21">
        <f t="shared" si="75"/>
        <v>0</v>
      </c>
      <c r="DL29" s="21">
        <f t="shared" si="75"/>
        <v>0</v>
      </c>
      <c r="DM29" s="21">
        <f t="shared" si="75"/>
        <v>0</v>
      </c>
      <c r="DN29" s="21">
        <f>DN28+DN5</f>
        <v>0</v>
      </c>
      <c r="DO29" s="21">
        <f t="shared" ref="DO29:DZ29" si="76">DO5+DO28</f>
        <v>0</v>
      </c>
      <c r="DP29" s="21">
        <f t="shared" si="76"/>
        <v>0</v>
      </c>
      <c r="DQ29" s="21">
        <f t="shared" si="76"/>
        <v>0</v>
      </c>
      <c r="DR29" s="21">
        <f t="shared" si="76"/>
        <v>0</v>
      </c>
      <c r="DS29" s="21">
        <f t="shared" si="76"/>
        <v>0</v>
      </c>
      <c r="DT29" s="21">
        <f t="shared" si="76"/>
        <v>0</v>
      </c>
      <c r="DU29" s="21">
        <f t="shared" si="76"/>
        <v>0</v>
      </c>
      <c r="DV29" s="21">
        <f t="shared" si="76"/>
        <v>0</v>
      </c>
      <c r="DW29" s="21">
        <f t="shared" si="76"/>
        <v>0</v>
      </c>
      <c r="DX29" s="21">
        <f t="shared" si="76"/>
        <v>0</v>
      </c>
      <c r="DY29" s="21">
        <f t="shared" si="76"/>
        <v>0</v>
      </c>
      <c r="DZ29" s="21">
        <f t="shared" si="76"/>
        <v>0</v>
      </c>
      <c r="EA29" s="21">
        <f>EA28+EA5</f>
        <v>0</v>
      </c>
      <c r="EB29" s="21">
        <f t="shared" ref="EB29:EM29" si="77">EB5+EB28</f>
        <v>0</v>
      </c>
      <c r="EC29" s="21">
        <f t="shared" si="77"/>
        <v>0</v>
      </c>
      <c r="ED29" s="21">
        <f t="shared" si="77"/>
        <v>0</v>
      </c>
      <c r="EE29" s="21">
        <f t="shared" si="77"/>
        <v>0</v>
      </c>
      <c r="EF29" s="21">
        <f t="shared" si="77"/>
        <v>0</v>
      </c>
      <c r="EG29" s="21">
        <f t="shared" si="77"/>
        <v>0</v>
      </c>
      <c r="EH29" s="21">
        <f t="shared" si="77"/>
        <v>0</v>
      </c>
      <c r="EI29" s="21">
        <f t="shared" si="77"/>
        <v>0</v>
      </c>
      <c r="EJ29" s="21">
        <f t="shared" si="77"/>
        <v>0</v>
      </c>
      <c r="EK29" s="21">
        <f t="shared" si="77"/>
        <v>0</v>
      </c>
      <c r="EL29" s="21">
        <f t="shared" si="77"/>
        <v>0</v>
      </c>
      <c r="EM29" s="21">
        <f t="shared" si="77"/>
        <v>0</v>
      </c>
      <c r="EN29" s="21">
        <f>EN28+EN5</f>
        <v>0</v>
      </c>
      <c r="EO29" s="21">
        <f t="shared" ref="EO29:EZ29" si="78">EO5+EO28</f>
        <v>0</v>
      </c>
      <c r="EP29" s="21">
        <f t="shared" si="78"/>
        <v>0</v>
      </c>
      <c r="EQ29" s="21">
        <f t="shared" si="78"/>
        <v>0</v>
      </c>
      <c r="ER29" s="21">
        <f t="shared" si="78"/>
        <v>0</v>
      </c>
      <c r="ES29" s="21">
        <f t="shared" si="78"/>
        <v>0</v>
      </c>
      <c r="ET29" s="21">
        <f t="shared" si="78"/>
        <v>0</v>
      </c>
      <c r="EU29" s="21">
        <f t="shared" si="78"/>
        <v>0</v>
      </c>
      <c r="EV29" s="21">
        <f t="shared" si="78"/>
        <v>0</v>
      </c>
      <c r="EW29" s="21">
        <f t="shared" si="78"/>
        <v>0</v>
      </c>
      <c r="EX29" s="21">
        <f t="shared" si="78"/>
        <v>0</v>
      </c>
      <c r="EY29" s="21">
        <f t="shared" si="78"/>
        <v>0</v>
      </c>
      <c r="EZ29" s="21">
        <f t="shared" si="78"/>
        <v>0</v>
      </c>
      <c r="FA29" s="21">
        <f>FA28+FA5</f>
        <v>0</v>
      </c>
      <c r="FB29" s="21">
        <f t="shared" ref="FB29:FM29" si="79">FB5+FB28</f>
        <v>0</v>
      </c>
      <c r="FC29" s="21">
        <f t="shared" si="79"/>
        <v>0</v>
      </c>
      <c r="FD29" s="21">
        <f t="shared" si="79"/>
        <v>0</v>
      </c>
      <c r="FE29" s="21">
        <f t="shared" si="79"/>
        <v>0</v>
      </c>
      <c r="FF29" s="21">
        <f t="shared" si="79"/>
        <v>0</v>
      </c>
      <c r="FG29" s="21">
        <f t="shared" si="79"/>
        <v>0</v>
      </c>
      <c r="FH29" s="21">
        <f t="shared" si="79"/>
        <v>0</v>
      </c>
      <c r="FI29" s="21">
        <f t="shared" si="79"/>
        <v>0</v>
      </c>
      <c r="FJ29" s="21">
        <f t="shared" si="79"/>
        <v>0</v>
      </c>
      <c r="FK29" s="21">
        <f t="shared" si="79"/>
        <v>0</v>
      </c>
      <c r="FL29" s="21">
        <f t="shared" si="79"/>
        <v>0</v>
      </c>
      <c r="FM29" s="21">
        <f t="shared" si="79"/>
        <v>0</v>
      </c>
      <c r="FN29" s="21">
        <f>FN28+FN5</f>
        <v>0</v>
      </c>
      <c r="FO29" s="21">
        <f t="shared" ref="FO29:FZ29" si="80">FO5+FO28</f>
        <v>0</v>
      </c>
      <c r="FP29" s="21">
        <f t="shared" si="80"/>
        <v>0</v>
      </c>
      <c r="FQ29" s="21">
        <f t="shared" si="80"/>
        <v>0</v>
      </c>
      <c r="FR29" s="21">
        <f t="shared" si="80"/>
        <v>0</v>
      </c>
      <c r="FS29" s="21">
        <f t="shared" si="80"/>
        <v>0</v>
      </c>
      <c r="FT29" s="21">
        <f t="shared" si="80"/>
        <v>0</v>
      </c>
      <c r="FU29" s="21">
        <f t="shared" si="80"/>
        <v>0</v>
      </c>
      <c r="FV29" s="21">
        <f t="shared" si="80"/>
        <v>0</v>
      </c>
      <c r="FW29" s="21">
        <f t="shared" si="80"/>
        <v>0</v>
      </c>
      <c r="FX29" s="21">
        <f t="shared" si="80"/>
        <v>0</v>
      </c>
      <c r="FY29" s="21">
        <f t="shared" si="80"/>
        <v>0</v>
      </c>
      <c r="FZ29" s="21">
        <f t="shared" si="80"/>
        <v>0</v>
      </c>
      <c r="GA29" s="21">
        <f>GA28+GA5</f>
        <v>0</v>
      </c>
      <c r="GB29" s="21">
        <f t="shared" ref="GB29:GM29" si="81">GB5+GB28</f>
        <v>0</v>
      </c>
      <c r="GC29" s="21">
        <f t="shared" si="81"/>
        <v>0</v>
      </c>
      <c r="GD29" s="21">
        <f t="shared" si="81"/>
        <v>0</v>
      </c>
      <c r="GE29" s="21">
        <f t="shared" si="81"/>
        <v>0</v>
      </c>
      <c r="GF29" s="21">
        <f t="shared" si="81"/>
        <v>0</v>
      </c>
      <c r="GG29" s="21">
        <f t="shared" si="81"/>
        <v>0</v>
      </c>
      <c r="GH29" s="21">
        <f t="shared" si="81"/>
        <v>0</v>
      </c>
      <c r="GI29" s="21">
        <f t="shared" si="81"/>
        <v>0</v>
      </c>
      <c r="GJ29" s="21">
        <f t="shared" si="81"/>
        <v>0</v>
      </c>
      <c r="GK29" s="21">
        <f t="shared" si="81"/>
        <v>0</v>
      </c>
      <c r="GL29" s="21">
        <f t="shared" si="81"/>
        <v>0</v>
      </c>
      <c r="GM29" s="21">
        <f t="shared" si="81"/>
        <v>0</v>
      </c>
      <c r="GN29" s="21">
        <f>GN28+GN5</f>
        <v>0</v>
      </c>
    </row>
  </sheetData>
  <mergeCells count="17">
    <mergeCell ref="A1:GN1"/>
    <mergeCell ref="B2:N2"/>
    <mergeCell ref="O2:AA2"/>
    <mergeCell ref="AB2:AN2"/>
    <mergeCell ref="AO2:BA2"/>
    <mergeCell ref="BB2:BN2"/>
    <mergeCell ref="BO2:CA2"/>
    <mergeCell ref="CB2:CN2"/>
    <mergeCell ref="CO2:DA2"/>
    <mergeCell ref="DB2:DN2"/>
    <mergeCell ref="DO2:EA2"/>
    <mergeCell ref="EB2:EN2"/>
    <mergeCell ref="EO2:FA2"/>
    <mergeCell ref="FB2:FN2"/>
    <mergeCell ref="FO2:GA2"/>
    <mergeCell ref="GB2:GN2"/>
    <mergeCell ref="GO2:HA2"/>
  </mergeCells>
  <dataValidations count="2">
    <dataValidation allowBlank="1" showErrorMessage="1" errorTitle="Valor Monetário" error="Caro(a),_x000a_Favor inserir somente valores monetários para o campo em questão." sqref="B6:GN11 B13:GN26">
      <formula1>0</formula1>
      <formula2>0</formula2>
    </dataValidation>
    <dataValidation type="decimal" allowBlank="1" showErrorMessage="1" errorTitle="Valor Monetário" error="Caro(a),_x000a_Favor inserir somente valores monetários para o campo em questão." sqref="B5:GN5 B12:GN12 B27:GN27 B28:M29 O28:Z29 AB28:AM29 AO28:AZ29 BB28:BM29 BO28:BZ29 CB28:CM29 CO28:CZ29 DB28:DM29 DO28:DZ29 EB28:EM29 EO28:EZ29 FB28:FM29 FO28:FZ29 GB28:GM29">
      <formula1>0</formula1>
      <formula2>999999999</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7"/>
  <sheetViews>
    <sheetView showGridLines="0" zoomScaleNormal="100" workbookViewId="0">
      <selection activeCell="K26" sqref="K26"/>
    </sheetView>
  </sheetViews>
  <sheetFormatPr defaultColWidth="8.7109375" defaultRowHeight="15"/>
  <cols>
    <col min="3" max="3" width="8.140625" customWidth="1"/>
    <col min="4" max="4" width="6.42578125" customWidth="1"/>
    <col min="5" max="5" width="4.42578125" customWidth="1"/>
    <col min="6" max="6" width="5.140625" customWidth="1"/>
    <col min="7" max="7" width="3.5703125" customWidth="1"/>
  </cols>
  <sheetData>
    <row r="2" spans="2:18">
      <c r="I2" s="237"/>
      <c r="J2" s="237"/>
      <c r="K2" s="237"/>
      <c r="L2" s="237"/>
      <c r="M2" s="237"/>
      <c r="N2" s="237"/>
      <c r="O2" s="237"/>
      <c r="P2" s="237"/>
      <c r="Q2" s="237"/>
      <c r="R2" s="237"/>
    </row>
    <row r="3" spans="2:18">
      <c r="I3" s="237"/>
      <c r="J3" s="237"/>
      <c r="K3" s="237"/>
      <c r="L3" s="237"/>
      <c r="M3" s="237"/>
      <c r="N3" s="237"/>
      <c r="O3" s="237"/>
      <c r="P3" s="237"/>
      <c r="Q3" s="237"/>
      <c r="R3" s="237"/>
    </row>
    <row r="4" spans="2:18">
      <c r="B4" s="28"/>
      <c r="C4" s="29"/>
      <c r="D4" s="29"/>
      <c r="E4" s="29"/>
      <c r="F4" s="29"/>
      <c r="G4" s="30"/>
      <c r="I4" s="237"/>
      <c r="J4" s="237"/>
      <c r="K4" s="237"/>
      <c r="L4" s="237"/>
      <c r="M4" s="237"/>
      <c r="N4" s="237"/>
      <c r="O4" s="237"/>
      <c r="P4" s="237"/>
      <c r="Q4" s="237"/>
      <c r="R4" s="237"/>
    </row>
    <row r="5" spans="2:18">
      <c r="B5" s="31"/>
      <c r="G5" s="32"/>
      <c r="I5" s="31"/>
      <c r="R5" s="32"/>
    </row>
    <row r="6" spans="2:18">
      <c r="B6" s="31"/>
      <c r="G6" s="32"/>
      <c r="I6" s="31"/>
      <c r="R6" s="32"/>
    </row>
    <row r="7" spans="2:18">
      <c r="B7" s="31"/>
      <c r="G7" s="32"/>
      <c r="I7" s="31"/>
      <c r="R7" s="32"/>
    </row>
    <row r="8" spans="2:18">
      <c r="B8" s="31"/>
      <c r="G8" s="32"/>
      <c r="I8" s="31"/>
      <c r="R8" s="32"/>
    </row>
    <row r="9" spans="2:18">
      <c r="B9" s="31"/>
      <c r="G9" s="32"/>
      <c r="I9" s="31"/>
      <c r="R9" s="32"/>
    </row>
    <row r="10" spans="2:18">
      <c r="B10" s="31"/>
      <c r="G10" s="32"/>
      <c r="I10" s="31"/>
      <c r="R10" s="32"/>
    </row>
    <row r="11" spans="2:18">
      <c r="B11" s="31"/>
      <c r="G11" s="32"/>
      <c r="I11" s="31"/>
      <c r="R11" s="32"/>
    </row>
    <row r="12" spans="2:18">
      <c r="B12" s="31"/>
      <c r="G12" s="32"/>
      <c r="I12" s="31"/>
      <c r="R12" s="32"/>
    </row>
    <row r="13" spans="2:18">
      <c r="B13" s="31"/>
      <c r="G13" s="32"/>
      <c r="I13" s="31"/>
      <c r="R13" s="32"/>
    </row>
    <row r="14" spans="2:18">
      <c r="B14" s="31"/>
      <c r="G14" s="32"/>
      <c r="I14" s="31"/>
      <c r="R14" s="32"/>
    </row>
    <row r="15" spans="2:18">
      <c r="B15" s="31"/>
      <c r="G15" s="32"/>
      <c r="I15" s="31"/>
      <c r="R15" s="32"/>
    </row>
    <row r="16" spans="2:18">
      <c r="B16" s="33"/>
      <c r="C16" s="34"/>
      <c r="D16" s="34"/>
      <c r="E16" s="34"/>
      <c r="F16" s="34"/>
      <c r="G16" s="35"/>
      <c r="I16" s="31"/>
      <c r="R16" s="32"/>
    </row>
    <row r="17" spans="9:18">
      <c r="I17" s="33"/>
      <c r="J17" s="34"/>
      <c r="K17" s="34"/>
      <c r="L17" s="34"/>
      <c r="M17" s="34"/>
      <c r="N17" s="34"/>
      <c r="O17" s="34"/>
      <c r="P17" s="34"/>
      <c r="Q17" s="34"/>
      <c r="R17" s="35"/>
    </row>
  </sheetData>
  <mergeCells count="1">
    <mergeCell ref="I2:R4"/>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10"/>
  <sheetViews>
    <sheetView showGridLines="0" tabSelected="1" zoomScale="130" zoomScaleNormal="130" workbookViewId="0">
      <pane xSplit="1" ySplit="3" topLeftCell="B4" activePane="bottomRight" state="frozen"/>
      <selection pane="topRight" activeCell="B1" sqref="B1"/>
      <selection pane="bottomLeft" activeCell="A4" sqref="A4"/>
      <selection pane="bottomRight" activeCell="G25" sqref="G25"/>
    </sheetView>
  </sheetViews>
  <sheetFormatPr defaultColWidth="4.42578125" defaultRowHeight="15" zeroHeight="1"/>
  <cols>
    <col min="1" max="1" width="39.5703125" customWidth="1"/>
    <col min="2" max="2" width="1.140625" customWidth="1"/>
    <col min="3" max="3" width="15.140625" style="36" hidden="1" customWidth="1"/>
    <col min="4" max="4" width="13" style="36" hidden="1" customWidth="1"/>
    <col min="5" max="5" width="18.42578125" style="36" hidden="1" customWidth="1"/>
    <col min="6" max="6" width="14.7109375" customWidth="1"/>
    <col min="7" max="7" width="15.5703125" customWidth="1"/>
    <col min="8" max="8" width="13.5703125" hidden="1" customWidth="1"/>
    <col min="9" max="9" width="29.5703125" style="36" customWidth="1"/>
    <col min="10" max="10" width="30.7109375" style="36" customWidth="1"/>
    <col min="11" max="11" width="37.5703125" customWidth="1"/>
    <col min="12" max="12" width="14.42578125" style="37" customWidth="1"/>
    <col min="13" max="13" width="13.42578125" style="38" customWidth="1"/>
    <col min="14" max="14" width="8.5703125" style="38" hidden="1" customWidth="1"/>
    <col min="15" max="16381" width="4.42578125" hidden="1"/>
    <col min="16382" max="16382" width="16.140625" hidden="1" customWidth="1"/>
    <col min="16383" max="16383" width="11.140625" hidden="1" customWidth="1"/>
    <col min="16384" max="16384" width="6.5703125" hidden="1" customWidth="1"/>
  </cols>
  <sheetData>
    <row r="1" spans="1:18" ht="24.75" customHeight="1">
      <c r="A1" s="238" t="s">
        <v>9</v>
      </c>
      <c r="C1" s="39"/>
      <c r="D1" s="39"/>
      <c r="E1" s="239" t="s">
        <v>10</v>
      </c>
      <c r="F1" s="239"/>
      <c r="G1" s="239"/>
      <c r="H1" s="239"/>
      <c r="I1" s="239"/>
      <c r="J1" s="239"/>
      <c r="K1" s="239"/>
      <c r="L1" s="239"/>
      <c r="M1" s="239"/>
      <c r="N1" s="40"/>
    </row>
    <row r="2" spans="1:18" ht="15.75">
      <c r="A2" s="238"/>
      <c r="C2" s="41"/>
      <c r="D2" s="41"/>
      <c r="E2" s="42"/>
      <c r="F2" s="240" t="s">
        <v>11</v>
      </c>
      <c r="G2" s="240"/>
      <c r="H2" s="240"/>
      <c r="I2" s="241"/>
      <c r="J2" s="241"/>
      <c r="K2" s="241"/>
      <c r="L2" s="241"/>
      <c r="M2" s="241"/>
      <c r="N2" s="43"/>
    </row>
    <row r="3" spans="1:18" ht="27.75" customHeight="1">
      <c r="A3" s="238"/>
      <c r="C3" s="44" t="s">
        <v>12</v>
      </c>
      <c r="D3" s="44" t="s">
        <v>13</v>
      </c>
      <c r="E3" s="44" t="s">
        <v>14</v>
      </c>
      <c r="F3" s="45" t="s">
        <v>15</v>
      </c>
      <c r="G3" s="45" t="s">
        <v>16</v>
      </c>
      <c r="H3" s="46" t="s">
        <v>17</v>
      </c>
      <c r="I3" s="46" t="s">
        <v>18</v>
      </c>
      <c r="J3" s="45" t="s">
        <v>19</v>
      </c>
      <c r="K3" s="45" t="s">
        <v>20</v>
      </c>
      <c r="L3" s="47" t="s">
        <v>21</v>
      </c>
      <c r="M3" s="47" t="s">
        <v>22</v>
      </c>
      <c r="N3" s="48" t="s">
        <v>23</v>
      </c>
      <c r="Q3" t="s">
        <v>24</v>
      </c>
    </row>
    <row r="4" spans="1:18" ht="15.75">
      <c r="A4" s="49" t="s">
        <v>25</v>
      </c>
      <c r="C4" s="50" t="str">
        <f t="shared" ref="C4:C67" si="0">IF(F4="","",MONTH(F4))</f>
        <v/>
      </c>
      <c r="D4" s="50" t="str">
        <f t="shared" ref="D4:D67" si="1">IF(F4="","",YEAR(F4))</f>
        <v/>
      </c>
      <c r="E4" s="50" t="str">
        <f t="shared" ref="E4:E67" si="2">IF(F4="","",IF(OR(C4=10,C4=11,C4=12),CONCATENATE(D4,"/",C4),CONCATENATE(D4,"/",0,C4)))</f>
        <v/>
      </c>
      <c r="F4" s="51"/>
      <c r="G4" s="51"/>
      <c r="H4" s="51"/>
      <c r="I4" s="52"/>
      <c r="J4" s="52"/>
      <c r="K4" s="53"/>
      <c r="L4" s="54"/>
      <c r="M4" s="55" t="str">
        <f t="shared" ref="M4:M67" si="3">IF(K4="","",IF(K4=$A$5,"Entrada",IF(K4=$A$6,"Entrada",IF(K4=$A$7,"Entrada",IF(K4=$A$8,"Entrada",IF(K4=$A$9,"Entrada",(IF(K4=$A$10,"Entrada","Saída"))))))))</f>
        <v/>
      </c>
      <c r="N4" s="56" t="str">
        <f t="shared" ref="N4:N67" si="4">IF(OR(K4=$A$5,K4=$A$6,K4=$A$7,K4=$A$8,K4=$A$9,K4=$A$10),"ENTRADA",IF(OR(K4=$A$12,K4=$A$13,K4=$A$14),"CUSTO VARIAVEL",IF(OR(K4=$A$15,K4=$A$16,K4=$A$17,K4=$A$18,K4=$A$19,K4=$A$20,K4=$A$21,K4=$A$22,K4=$A$23,K4=$A$24,K4=$A$25),"DESPESAS FIXAS","")))</f>
        <v>DESPESAS FIXAS</v>
      </c>
      <c r="Q4" t="s">
        <v>26</v>
      </c>
    </row>
    <row r="5" spans="1:18">
      <c r="A5" s="57" t="s">
        <v>27</v>
      </c>
      <c r="C5" s="50" t="str">
        <f t="shared" si="0"/>
        <v/>
      </c>
      <c r="D5" s="50" t="str">
        <f t="shared" si="1"/>
        <v/>
      </c>
      <c r="E5" s="50" t="str">
        <f t="shared" si="2"/>
        <v/>
      </c>
      <c r="F5" s="51"/>
      <c r="G5" s="51"/>
      <c r="H5" s="51"/>
      <c r="I5" s="52"/>
      <c r="J5" s="52"/>
      <c r="K5" s="53"/>
      <c r="L5" s="54"/>
      <c r="M5" s="55" t="str">
        <f t="shared" si="3"/>
        <v/>
      </c>
      <c r="N5" s="56" t="str">
        <f t="shared" si="4"/>
        <v>DESPESAS FIXAS</v>
      </c>
      <c r="R5" s="58" t="str">
        <f t="shared" ref="R5:R10" si="5">IF(A5="","",A5)</f>
        <v>Dinheiro</v>
      </c>
    </row>
    <row r="6" spans="1:18">
      <c r="A6" s="57" t="s">
        <v>28</v>
      </c>
      <c r="C6" s="50" t="str">
        <f t="shared" si="0"/>
        <v/>
      </c>
      <c r="D6" s="50" t="str">
        <f t="shared" si="1"/>
        <v/>
      </c>
      <c r="E6" s="50" t="str">
        <f t="shared" si="2"/>
        <v/>
      </c>
      <c r="F6" s="51"/>
      <c r="G6" s="51"/>
      <c r="H6" s="51"/>
      <c r="I6" s="52"/>
      <c r="J6" s="52"/>
      <c r="K6" s="53"/>
      <c r="L6" s="54"/>
      <c r="M6" s="55" t="str">
        <f t="shared" si="3"/>
        <v/>
      </c>
      <c r="N6" s="56" t="str">
        <f t="shared" si="4"/>
        <v>DESPESAS FIXAS</v>
      </c>
      <c r="R6" s="58" t="str">
        <f t="shared" si="5"/>
        <v>PIX</v>
      </c>
    </row>
    <row r="7" spans="1:18">
      <c r="A7" s="57" t="s">
        <v>29</v>
      </c>
      <c r="C7" s="50" t="str">
        <f t="shared" si="0"/>
        <v/>
      </c>
      <c r="D7" s="50" t="str">
        <f t="shared" si="1"/>
        <v/>
      </c>
      <c r="E7" s="50" t="str">
        <f t="shared" si="2"/>
        <v/>
      </c>
      <c r="F7" s="51"/>
      <c r="G7" s="51"/>
      <c r="H7" s="51"/>
      <c r="I7" s="52"/>
      <c r="J7" s="52"/>
      <c r="K7" s="53"/>
      <c r="L7" s="54"/>
      <c r="M7" s="55" t="str">
        <f t="shared" si="3"/>
        <v/>
      </c>
      <c r="N7" s="56" t="str">
        <f t="shared" si="4"/>
        <v>DESPESAS FIXAS</v>
      </c>
      <c r="R7" s="58" t="str">
        <f t="shared" si="5"/>
        <v>Cartão Débito</v>
      </c>
    </row>
    <row r="8" spans="1:18">
      <c r="A8" s="57" t="s">
        <v>31</v>
      </c>
      <c r="C8" s="50" t="str">
        <f t="shared" si="0"/>
        <v/>
      </c>
      <c r="D8" s="50" t="str">
        <f t="shared" si="1"/>
        <v/>
      </c>
      <c r="E8" s="50" t="str">
        <f t="shared" si="2"/>
        <v/>
      </c>
      <c r="F8" s="51"/>
      <c r="G8" s="51"/>
      <c r="H8" s="51"/>
      <c r="I8" s="52"/>
      <c r="J8" s="52"/>
      <c r="K8" s="53"/>
      <c r="L8" s="54"/>
      <c r="M8" s="55" t="str">
        <f t="shared" si="3"/>
        <v/>
      </c>
      <c r="N8" s="56" t="str">
        <f t="shared" si="4"/>
        <v>DESPESAS FIXAS</v>
      </c>
      <c r="R8" s="58" t="str">
        <f t="shared" si="5"/>
        <v>Cartão de Crédito</v>
      </c>
    </row>
    <row r="9" spans="1:18">
      <c r="A9" s="57" t="s">
        <v>32</v>
      </c>
      <c r="C9" s="50" t="str">
        <f t="shared" si="0"/>
        <v/>
      </c>
      <c r="D9" s="50" t="str">
        <f t="shared" si="1"/>
        <v/>
      </c>
      <c r="E9" s="50" t="str">
        <f t="shared" si="2"/>
        <v/>
      </c>
      <c r="F9" s="51"/>
      <c r="G9" s="51"/>
      <c r="H9" s="51"/>
      <c r="I9" s="52"/>
      <c r="J9" s="52"/>
      <c r="K9" s="53"/>
      <c r="L9" s="54"/>
      <c r="M9" s="55" t="str">
        <f t="shared" si="3"/>
        <v/>
      </c>
      <c r="N9" s="56" t="str">
        <f t="shared" si="4"/>
        <v>DESPESAS FIXAS</v>
      </c>
      <c r="R9" s="58" t="str">
        <f t="shared" si="5"/>
        <v>Boleto</v>
      </c>
    </row>
    <row r="10" spans="1:18">
      <c r="A10" s="57" t="s">
        <v>115</v>
      </c>
      <c r="C10" s="50" t="str">
        <f t="shared" si="0"/>
        <v/>
      </c>
      <c r="D10" s="50" t="str">
        <f t="shared" si="1"/>
        <v/>
      </c>
      <c r="E10" s="50" t="str">
        <f t="shared" si="2"/>
        <v/>
      </c>
      <c r="F10" s="51"/>
      <c r="G10" s="51"/>
      <c r="H10" s="51"/>
      <c r="I10" s="52"/>
      <c r="J10" s="52"/>
      <c r="K10" s="53"/>
      <c r="L10" s="54"/>
      <c r="M10" s="55" t="str">
        <f t="shared" si="3"/>
        <v/>
      </c>
      <c r="N10" s="56" t="str">
        <f t="shared" si="4"/>
        <v>DESPESAS FIXAS</v>
      </c>
      <c r="R10" s="58" t="str">
        <f t="shared" si="5"/>
        <v>Outros Recebimentos</v>
      </c>
    </row>
    <row r="11" spans="1:18" ht="15.75">
      <c r="A11" s="59" t="s">
        <v>33</v>
      </c>
      <c r="C11" s="50" t="str">
        <f t="shared" si="0"/>
        <v/>
      </c>
      <c r="D11" s="50" t="str">
        <f t="shared" si="1"/>
        <v/>
      </c>
      <c r="E11" s="50" t="str">
        <f t="shared" si="2"/>
        <v/>
      </c>
      <c r="F11" s="51"/>
      <c r="G11" s="51"/>
      <c r="H11" s="51"/>
      <c r="I11" s="52"/>
      <c r="J11" s="52"/>
      <c r="K11" s="53"/>
      <c r="L11" s="54"/>
      <c r="M11" s="55" t="str">
        <f t="shared" si="3"/>
        <v/>
      </c>
      <c r="N11" s="56" t="str">
        <f t="shared" si="4"/>
        <v>DESPESAS FIXAS</v>
      </c>
      <c r="R11" s="58" t="str">
        <f t="shared" ref="R11:R32" si="6">IF(A12="","",A12)</f>
        <v>Custos - serviço prestado</v>
      </c>
    </row>
    <row r="12" spans="1:18">
      <c r="A12" s="60" t="s">
        <v>111</v>
      </c>
      <c r="C12" s="50" t="str">
        <f t="shared" si="0"/>
        <v/>
      </c>
      <c r="D12" s="50" t="str">
        <f t="shared" si="1"/>
        <v/>
      </c>
      <c r="E12" s="50" t="str">
        <f t="shared" si="2"/>
        <v/>
      </c>
      <c r="F12" s="51"/>
      <c r="G12" s="51"/>
      <c r="H12" s="51"/>
      <c r="I12" s="52"/>
      <c r="J12" s="52"/>
      <c r="K12" s="53"/>
      <c r="L12" s="54"/>
      <c r="M12" s="55" t="str">
        <f t="shared" si="3"/>
        <v/>
      </c>
      <c r="N12" s="56" t="str">
        <f t="shared" si="4"/>
        <v>DESPESAS FIXAS</v>
      </c>
      <c r="R12" s="58" t="str">
        <f t="shared" si="6"/>
        <v>Custos - Impostos sobre Vendas</v>
      </c>
    </row>
    <row r="13" spans="1:18">
      <c r="A13" s="60" t="s">
        <v>35</v>
      </c>
      <c r="C13" s="50" t="str">
        <f t="shared" si="0"/>
        <v/>
      </c>
      <c r="D13" s="50" t="str">
        <f t="shared" si="1"/>
        <v/>
      </c>
      <c r="E13" s="50" t="str">
        <f t="shared" si="2"/>
        <v/>
      </c>
      <c r="F13" s="51"/>
      <c r="G13" s="51"/>
      <c r="H13" s="51"/>
      <c r="I13" s="52"/>
      <c r="J13" s="52"/>
      <c r="K13" s="53"/>
      <c r="L13" s="54"/>
      <c r="M13" s="55" t="str">
        <f t="shared" si="3"/>
        <v/>
      </c>
      <c r="N13" s="56" t="str">
        <f t="shared" si="4"/>
        <v>DESPESAS FIXAS</v>
      </c>
      <c r="R13" s="58" t="str">
        <f t="shared" si="6"/>
        <v>Custos gerados após as vendas</v>
      </c>
    </row>
    <row r="14" spans="1:18">
      <c r="A14" s="60" t="s">
        <v>36</v>
      </c>
      <c r="C14" s="50" t="str">
        <f t="shared" si="0"/>
        <v/>
      </c>
      <c r="D14" s="50" t="str">
        <f t="shared" si="1"/>
        <v/>
      </c>
      <c r="E14" s="50" t="str">
        <f t="shared" si="2"/>
        <v/>
      </c>
      <c r="F14" s="51"/>
      <c r="G14" s="51"/>
      <c r="H14" s="51"/>
      <c r="I14" s="52"/>
      <c r="J14" s="52"/>
      <c r="K14" s="53"/>
      <c r="L14" s="54"/>
      <c r="M14" s="55" t="str">
        <f t="shared" si="3"/>
        <v/>
      </c>
      <c r="N14" s="56" t="str">
        <f t="shared" si="4"/>
        <v>DESPESAS FIXAS</v>
      </c>
      <c r="R14" s="58" t="str">
        <f t="shared" si="6"/>
        <v>Pró-Labore</v>
      </c>
    </row>
    <row r="15" spans="1:18">
      <c r="A15" s="61" t="s">
        <v>114</v>
      </c>
      <c r="C15" s="50" t="str">
        <f t="shared" si="0"/>
        <v/>
      </c>
      <c r="D15" s="50" t="str">
        <f t="shared" si="1"/>
        <v/>
      </c>
      <c r="E15" s="50" t="str">
        <f t="shared" si="2"/>
        <v/>
      </c>
      <c r="F15" s="51"/>
      <c r="G15" s="51"/>
      <c r="H15" s="51"/>
      <c r="I15" s="52"/>
      <c r="J15" s="52"/>
      <c r="K15" s="53"/>
      <c r="L15" s="54"/>
      <c r="M15" s="55" t="str">
        <f t="shared" si="3"/>
        <v/>
      </c>
      <c r="N15" s="56" t="str">
        <f t="shared" si="4"/>
        <v>DESPESAS FIXAS</v>
      </c>
      <c r="R15" s="58" t="str">
        <f t="shared" si="6"/>
        <v>Despesas Administrativas</v>
      </c>
    </row>
    <row r="16" spans="1:18">
      <c r="A16" s="61" t="s">
        <v>34</v>
      </c>
      <c r="C16" s="50" t="str">
        <f t="shared" si="0"/>
        <v/>
      </c>
      <c r="D16" s="50" t="str">
        <f t="shared" si="1"/>
        <v/>
      </c>
      <c r="E16" s="50" t="str">
        <f t="shared" si="2"/>
        <v/>
      </c>
      <c r="F16" s="51"/>
      <c r="G16" s="51"/>
      <c r="H16" s="51"/>
      <c r="I16" s="52"/>
      <c r="J16" s="52"/>
      <c r="K16" s="53"/>
      <c r="L16" s="54"/>
      <c r="M16" s="55" t="str">
        <f t="shared" si="3"/>
        <v/>
      </c>
      <c r="N16" s="56" t="str">
        <f t="shared" si="4"/>
        <v>DESPESAS FIXAS</v>
      </c>
      <c r="R16" s="58" t="str">
        <f t="shared" si="6"/>
        <v>Despesas Marketing</v>
      </c>
    </row>
    <row r="17" spans="1:18">
      <c r="A17" s="61" t="s">
        <v>38</v>
      </c>
      <c r="C17" s="50" t="str">
        <f t="shared" si="0"/>
        <v/>
      </c>
      <c r="D17" s="50" t="str">
        <f t="shared" si="1"/>
        <v/>
      </c>
      <c r="E17" s="50" t="str">
        <f t="shared" si="2"/>
        <v/>
      </c>
      <c r="F17" s="51"/>
      <c r="G17" s="51"/>
      <c r="H17" s="51"/>
      <c r="I17" s="52"/>
      <c r="J17" s="52"/>
      <c r="K17" s="53"/>
      <c r="L17" s="54"/>
      <c r="M17" s="55" t="str">
        <f t="shared" si="3"/>
        <v/>
      </c>
      <c r="N17" s="56" t="str">
        <f t="shared" si="4"/>
        <v>DESPESAS FIXAS</v>
      </c>
      <c r="R17" s="58" t="str">
        <f t="shared" si="6"/>
        <v>Despesas com Pessoal</v>
      </c>
    </row>
    <row r="18" spans="1:18">
      <c r="A18" s="61" t="s">
        <v>39</v>
      </c>
      <c r="C18" s="50" t="str">
        <f t="shared" si="0"/>
        <v/>
      </c>
      <c r="D18" s="50" t="str">
        <f t="shared" si="1"/>
        <v/>
      </c>
      <c r="E18" s="50" t="str">
        <f t="shared" si="2"/>
        <v/>
      </c>
      <c r="F18" s="51"/>
      <c r="G18" s="51"/>
      <c r="H18" s="51"/>
      <c r="I18" s="52"/>
      <c r="J18" s="52"/>
      <c r="K18" s="53"/>
      <c r="L18" s="54"/>
      <c r="M18" s="55" t="str">
        <f t="shared" si="3"/>
        <v/>
      </c>
      <c r="N18" s="56" t="str">
        <f t="shared" si="4"/>
        <v>DESPESAS FIXAS</v>
      </c>
      <c r="R18" s="58" t="str">
        <f t="shared" si="6"/>
        <v>Despesas Financeiras</v>
      </c>
    </row>
    <row r="19" spans="1:18">
      <c r="A19" s="61" t="s">
        <v>40</v>
      </c>
      <c r="C19" s="50" t="str">
        <f t="shared" si="0"/>
        <v/>
      </c>
      <c r="D19" s="50" t="str">
        <f t="shared" si="1"/>
        <v/>
      </c>
      <c r="E19" s="50" t="str">
        <f t="shared" si="2"/>
        <v/>
      </c>
      <c r="F19" s="51"/>
      <c r="G19" s="51"/>
      <c r="H19" s="51"/>
      <c r="I19" s="52"/>
      <c r="J19" s="52"/>
      <c r="K19" s="53"/>
      <c r="L19" s="54"/>
      <c r="M19" s="55" t="str">
        <f t="shared" si="3"/>
        <v/>
      </c>
      <c r="N19" s="56" t="str">
        <f t="shared" si="4"/>
        <v>DESPESAS FIXAS</v>
      </c>
      <c r="R19" s="58" t="str">
        <f t="shared" si="6"/>
        <v>Investimentos</v>
      </c>
    </row>
    <row r="20" spans="1:18">
      <c r="A20" s="61" t="s">
        <v>37</v>
      </c>
      <c r="C20" s="50" t="str">
        <f t="shared" si="0"/>
        <v/>
      </c>
      <c r="D20" s="50" t="str">
        <f t="shared" si="1"/>
        <v/>
      </c>
      <c r="E20" s="50" t="str">
        <f t="shared" si="2"/>
        <v/>
      </c>
      <c r="F20" s="51"/>
      <c r="G20" s="51"/>
      <c r="H20" s="51"/>
      <c r="I20" s="52"/>
      <c r="J20" s="52"/>
      <c r="K20" s="53"/>
      <c r="L20" s="54"/>
      <c r="M20" s="55" t="str">
        <f t="shared" si="3"/>
        <v/>
      </c>
      <c r="N20" s="56" t="str">
        <f t="shared" si="4"/>
        <v>DESPESAS FIXAS</v>
      </c>
      <c r="R20" s="58" t="str">
        <f t="shared" si="6"/>
        <v>Cursos e Treinamentos</v>
      </c>
    </row>
    <row r="21" spans="1:18">
      <c r="A21" s="61" t="s">
        <v>41</v>
      </c>
      <c r="C21" s="50" t="str">
        <f t="shared" si="0"/>
        <v/>
      </c>
      <c r="D21" s="50" t="str">
        <f t="shared" si="1"/>
        <v/>
      </c>
      <c r="E21" s="50" t="str">
        <f t="shared" si="2"/>
        <v/>
      </c>
      <c r="F21" s="51"/>
      <c r="G21" s="51"/>
      <c r="H21" s="51"/>
      <c r="I21" s="52"/>
      <c r="J21" s="52"/>
      <c r="K21" s="53"/>
      <c r="L21" s="54"/>
      <c r="M21" s="55" t="str">
        <f t="shared" si="3"/>
        <v/>
      </c>
      <c r="N21" s="56" t="str">
        <f t="shared" si="4"/>
        <v>DESPESAS FIXAS</v>
      </c>
      <c r="R21" s="58" t="str">
        <f t="shared" si="6"/>
        <v>Fornecedor</v>
      </c>
    </row>
    <row r="22" spans="1:18">
      <c r="A22" s="61" t="s">
        <v>113</v>
      </c>
      <c r="C22" s="50" t="str">
        <f t="shared" si="0"/>
        <v/>
      </c>
      <c r="D22" s="50" t="str">
        <f t="shared" si="1"/>
        <v/>
      </c>
      <c r="E22" s="50" t="str">
        <f t="shared" si="2"/>
        <v/>
      </c>
      <c r="F22" s="51"/>
      <c r="G22" s="51"/>
      <c r="H22" s="51"/>
      <c r="I22" s="52"/>
      <c r="J22" s="52"/>
      <c r="K22" s="53"/>
      <c r="L22" s="54"/>
      <c r="M22" s="55" t="str">
        <f t="shared" si="3"/>
        <v/>
      </c>
      <c r="N22" s="56" t="str">
        <f t="shared" si="4"/>
        <v>DESPESAS FIXAS</v>
      </c>
      <c r="R22" s="58" t="str">
        <f t="shared" si="6"/>
        <v xml:space="preserve">Impostos/Encargos </v>
      </c>
    </row>
    <row r="23" spans="1:18">
      <c r="A23" s="232" t="s">
        <v>112</v>
      </c>
      <c r="C23" s="50" t="str">
        <f t="shared" si="0"/>
        <v/>
      </c>
      <c r="D23" s="50" t="str">
        <f t="shared" si="1"/>
        <v/>
      </c>
      <c r="E23" s="50" t="str">
        <f t="shared" si="2"/>
        <v/>
      </c>
      <c r="F23" s="51"/>
      <c r="G23" s="51"/>
      <c r="H23" s="51"/>
      <c r="I23" s="52"/>
      <c r="J23" s="52"/>
      <c r="K23" s="53"/>
      <c r="L23" s="54"/>
      <c r="M23" s="55" t="str">
        <f t="shared" si="3"/>
        <v/>
      </c>
      <c r="N23" s="56" t="str">
        <f t="shared" si="4"/>
        <v>DESPESAS FIXAS</v>
      </c>
      <c r="R23" s="58" t="str">
        <f t="shared" si="6"/>
        <v/>
      </c>
    </row>
    <row r="24" spans="1:18">
      <c r="A24" s="233"/>
      <c r="C24" s="50" t="str">
        <f t="shared" si="0"/>
        <v/>
      </c>
      <c r="D24" s="50" t="str">
        <f t="shared" si="1"/>
        <v/>
      </c>
      <c r="E24" s="50" t="str">
        <f t="shared" si="2"/>
        <v/>
      </c>
      <c r="F24" s="51"/>
      <c r="G24" s="51"/>
      <c r="H24" s="51"/>
      <c r="I24" s="52"/>
      <c r="J24" s="52"/>
      <c r="K24" s="53"/>
      <c r="L24" s="54"/>
      <c r="M24" s="55" t="str">
        <f t="shared" si="3"/>
        <v/>
      </c>
      <c r="N24" s="56" t="str">
        <f t="shared" si="4"/>
        <v>DESPESAS FIXAS</v>
      </c>
      <c r="R24" s="58" t="str">
        <f t="shared" si="6"/>
        <v/>
      </c>
    </row>
    <row r="25" spans="1:18">
      <c r="A25" s="233"/>
      <c r="C25" s="50" t="str">
        <f t="shared" si="0"/>
        <v/>
      </c>
      <c r="D25" s="50" t="str">
        <f t="shared" si="1"/>
        <v/>
      </c>
      <c r="E25" s="50" t="str">
        <f t="shared" si="2"/>
        <v/>
      </c>
      <c r="F25" s="51"/>
      <c r="G25" s="51"/>
      <c r="H25" s="51"/>
      <c r="I25" s="52"/>
      <c r="J25" s="52"/>
      <c r="K25" s="53"/>
      <c r="L25" s="54"/>
      <c r="M25" s="55" t="str">
        <f t="shared" si="3"/>
        <v/>
      </c>
      <c r="N25" s="56" t="str">
        <f t="shared" si="4"/>
        <v>DESPESAS FIXAS</v>
      </c>
      <c r="R25" s="58" t="str">
        <f t="shared" si="6"/>
        <v/>
      </c>
    </row>
    <row r="26" spans="1:18">
      <c r="C26" s="50" t="str">
        <f t="shared" si="0"/>
        <v/>
      </c>
      <c r="D26" s="50" t="str">
        <f t="shared" si="1"/>
        <v/>
      </c>
      <c r="E26" s="50" t="str">
        <f t="shared" si="2"/>
        <v/>
      </c>
      <c r="F26" s="51"/>
      <c r="G26" s="51"/>
      <c r="H26" s="51"/>
      <c r="I26" s="52"/>
      <c r="J26" s="52"/>
      <c r="K26" s="53"/>
      <c r="L26" s="54"/>
      <c r="M26" s="55" t="str">
        <f t="shared" si="3"/>
        <v/>
      </c>
      <c r="N26" s="56" t="str">
        <f t="shared" si="4"/>
        <v>DESPESAS FIXAS</v>
      </c>
      <c r="R26" s="58" t="str">
        <f t="shared" si="6"/>
        <v/>
      </c>
    </row>
    <row r="27" spans="1:18">
      <c r="C27" s="50" t="str">
        <f t="shared" si="0"/>
        <v/>
      </c>
      <c r="D27" s="50" t="str">
        <f t="shared" si="1"/>
        <v/>
      </c>
      <c r="E27" s="50" t="str">
        <f t="shared" si="2"/>
        <v/>
      </c>
      <c r="F27" s="51"/>
      <c r="G27" s="51"/>
      <c r="H27" s="51"/>
      <c r="I27" s="52"/>
      <c r="J27" s="52"/>
      <c r="K27" s="53"/>
      <c r="L27" s="54"/>
      <c r="M27" s="55" t="str">
        <f t="shared" si="3"/>
        <v/>
      </c>
      <c r="N27" s="56" t="str">
        <f t="shared" si="4"/>
        <v>DESPESAS FIXAS</v>
      </c>
      <c r="R27" s="58" t="str">
        <f t="shared" si="6"/>
        <v/>
      </c>
    </row>
    <row r="28" spans="1:18">
      <c r="C28" s="50" t="str">
        <f t="shared" si="0"/>
        <v/>
      </c>
      <c r="D28" s="50" t="str">
        <f t="shared" si="1"/>
        <v/>
      </c>
      <c r="E28" s="50" t="str">
        <f t="shared" si="2"/>
        <v/>
      </c>
      <c r="F28" s="51"/>
      <c r="G28" s="51"/>
      <c r="H28" s="51"/>
      <c r="I28" s="52"/>
      <c r="J28" s="52"/>
      <c r="K28" s="53"/>
      <c r="L28" s="54"/>
      <c r="M28" s="55" t="str">
        <f t="shared" si="3"/>
        <v/>
      </c>
      <c r="N28" s="56" t="str">
        <f t="shared" si="4"/>
        <v>DESPESAS FIXAS</v>
      </c>
      <c r="R28" s="58" t="str">
        <f t="shared" si="6"/>
        <v/>
      </c>
    </row>
    <row r="29" spans="1:18">
      <c r="C29" s="50" t="str">
        <f t="shared" si="0"/>
        <v/>
      </c>
      <c r="D29" s="50" t="str">
        <f t="shared" si="1"/>
        <v/>
      </c>
      <c r="E29" s="50" t="str">
        <f t="shared" si="2"/>
        <v/>
      </c>
      <c r="F29" s="51"/>
      <c r="G29" s="51"/>
      <c r="H29" s="51"/>
      <c r="I29" s="52"/>
      <c r="J29" s="52"/>
      <c r="K29" s="53"/>
      <c r="L29" s="54"/>
      <c r="M29" s="55" t="str">
        <f t="shared" si="3"/>
        <v/>
      </c>
      <c r="N29" s="56" t="str">
        <f t="shared" si="4"/>
        <v>DESPESAS FIXAS</v>
      </c>
      <c r="R29" s="58" t="str">
        <f t="shared" si="6"/>
        <v/>
      </c>
    </row>
    <row r="30" spans="1:18">
      <c r="C30" s="50" t="str">
        <f t="shared" si="0"/>
        <v/>
      </c>
      <c r="D30" s="50" t="str">
        <f t="shared" si="1"/>
        <v/>
      </c>
      <c r="E30" s="50" t="str">
        <f t="shared" si="2"/>
        <v/>
      </c>
      <c r="F30" s="51"/>
      <c r="G30" s="51"/>
      <c r="H30" s="51"/>
      <c r="I30" s="52"/>
      <c r="J30" s="52"/>
      <c r="K30" s="53"/>
      <c r="L30" s="54"/>
      <c r="M30" s="55" t="str">
        <f t="shared" si="3"/>
        <v/>
      </c>
      <c r="N30" s="56" t="str">
        <f t="shared" si="4"/>
        <v>DESPESAS FIXAS</v>
      </c>
      <c r="R30" s="58" t="str">
        <f t="shared" si="6"/>
        <v/>
      </c>
    </row>
    <row r="31" spans="1:18">
      <c r="C31" s="50" t="str">
        <f t="shared" si="0"/>
        <v/>
      </c>
      <c r="D31" s="50" t="str">
        <f t="shared" si="1"/>
        <v/>
      </c>
      <c r="E31" s="50" t="str">
        <f t="shared" si="2"/>
        <v/>
      </c>
      <c r="F31" s="51"/>
      <c r="G31" s="51"/>
      <c r="H31" s="51"/>
      <c r="I31" s="52"/>
      <c r="J31" s="52"/>
      <c r="K31" s="53"/>
      <c r="L31" s="54"/>
      <c r="M31" s="55" t="str">
        <f t="shared" si="3"/>
        <v/>
      </c>
      <c r="N31" s="56" t="str">
        <f t="shared" si="4"/>
        <v>DESPESAS FIXAS</v>
      </c>
      <c r="R31" s="58" t="str">
        <f t="shared" si="6"/>
        <v/>
      </c>
    </row>
    <row r="32" spans="1:18">
      <c r="C32" s="50" t="str">
        <f t="shared" si="0"/>
        <v/>
      </c>
      <c r="D32" s="50" t="str">
        <f t="shared" si="1"/>
        <v/>
      </c>
      <c r="E32" s="50" t="str">
        <f t="shared" si="2"/>
        <v/>
      </c>
      <c r="F32" s="51"/>
      <c r="G32" s="51"/>
      <c r="H32" s="51"/>
      <c r="I32" s="52"/>
      <c r="J32" s="52"/>
      <c r="K32" s="53"/>
      <c r="L32" s="54"/>
      <c r="M32" s="55" t="str">
        <f t="shared" si="3"/>
        <v/>
      </c>
      <c r="N32" s="56" t="str">
        <f t="shared" si="4"/>
        <v>DESPESAS FIXAS</v>
      </c>
      <c r="R32" s="58" t="str">
        <f t="shared" si="6"/>
        <v/>
      </c>
    </row>
    <row r="33" spans="3:14">
      <c r="C33" s="50" t="str">
        <f t="shared" si="0"/>
        <v/>
      </c>
      <c r="D33" s="50" t="str">
        <f t="shared" si="1"/>
        <v/>
      </c>
      <c r="E33" s="50" t="str">
        <f t="shared" si="2"/>
        <v/>
      </c>
      <c r="F33" s="51"/>
      <c r="G33" s="51"/>
      <c r="H33" s="51"/>
      <c r="I33" s="52"/>
      <c r="J33" s="52"/>
      <c r="K33" s="53"/>
      <c r="L33" s="54"/>
      <c r="M33" s="55" t="str">
        <f t="shared" si="3"/>
        <v/>
      </c>
      <c r="N33" s="56" t="str">
        <f t="shared" si="4"/>
        <v>DESPESAS FIXAS</v>
      </c>
    </row>
    <row r="34" spans="3:14">
      <c r="C34" s="50" t="str">
        <f t="shared" si="0"/>
        <v/>
      </c>
      <c r="D34" s="50" t="str">
        <f t="shared" si="1"/>
        <v/>
      </c>
      <c r="E34" s="50" t="str">
        <f t="shared" si="2"/>
        <v/>
      </c>
      <c r="F34" s="51"/>
      <c r="G34" s="51"/>
      <c r="H34" s="51"/>
      <c r="I34" s="52"/>
      <c r="J34" s="52"/>
      <c r="K34" s="53"/>
      <c r="L34" s="54"/>
      <c r="M34" s="55" t="str">
        <f t="shared" si="3"/>
        <v/>
      </c>
      <c r="N34" s="56" t="str">
        <f t="shared" si="4"/>
        <v>DESPESAS FIXAS</v>
      </c>
    </row>
    <row r="35" spans="3:14">
      <c r="C35" s="50" t="str">
        <f t="shared" si="0"/>
        <v/>
      </c>
      <c r="D35" s="50" t="str">
        <f t="shared" si="1"/>
        <v/>
      </c>
      <c r="E35" s="50" t="str">
        <f t="shared" si="2"/>
        <v/>
      </c>
      <c r="F35" s="51"/>
      <c r="G35" s="51"/>
      <c r="H35" s="51"/>
      <c r="I35" s="52"/>
      <c r="J35" s="52"/>
      <c r="K35" s="53"/>
      <c r="L35" s="54"/>
      <c r="M35" s="55" t="str">
        <f t="shared" si="3"/>
        <v/>
      </c>
      <c r="N35" s="56" t="str">
        <f t="shared" si="4"/>
        <v>DESPESAS FIXAS</v>
      </c>
    </row>
    <row r="36" spans="3:14">
      <c r="C36" s="50" t="str">
        <f t="shared" si="0"/>
        <v/>
      </c>
      <c r="D36" s="50" t="str">
        <f t="shared" si="1"/>
        <v/>
      </c>
      <c r="E36" s="50" t="str">
        <f t="shared" si="2"/>
        <v/>
      </c>
      <c r="F36" s="51"/>
      <c r="G36" s="51"/>
      <c r="H36" s="51"/>
      <c r="I36" s="52"/>
      <c r="J36" s="52"/>
      <c r="K36" s="53"/>
      <c r="L36" s="54"/>
      <c r="M36" s="55" t="str">
        <f t="shared" si="3"/>
        <v/>
      </c>
      <c r="N36" s="56" t="str">
        <f t="shared" si="4"/>
        <v>DESPESAS FIXAS</v>
      </c>
    </row>
    <row r="37" spans="3:14">
      <c r="C37" s="50" t="str">
        <f t="shared" si="0"/>
        <v/>
      </c>
      <c r="D37" s="50" t="str">
        <f t="shared" si="1"/>
        <v/>
      </c>
      <c r="E37" s="50" t="str">
        <f t="shared" si="2"/>
        <v/>
      </c>
      <c r="F37" s="51"/>
      <c r="G37" s="51"/>
      <c r="H37" s="51"/>
      <c r="I37" s="52"/>
      <c r="J37" s="52"/>
      <c r="K37" s="53"/>
      <c r="L37" s="54"/>
      <c r="M37" s="55" t="str">
        <f t="shared" si="3"/>
        <v/>
      </c>
      <c r="N37" s="56" t="str">
        <f t="shared" si="4"/>
        <v>DESPESAS FIXAS</v>
      </c>
    </row>
    <row r="38" spans="3:14">
      <c r="C38" s="50" t="str">
        <f t="shared" si="0"/>
        <v/>
      </c>
      <c r="D38" s="50" t="str">
        <f t="shared" si="1"/>
        <v/>
      </c>
      <c r="E38" s="50" t="str">
        <f t="shared" si="2"/>
        <v/>
      </c>
      <c r="F38" s="51"/>
      <c r="G38" s="51"/>
      <c r="H38" s="51"/>
      <c r="I38" s="52"/>
      <c r="J38" s="52"/>
      <c r="K38" s="53"/>
      <c r="L38" s="54"/>
      <c r="M38" s="55" t="str">
        <f t="shared" si="3"/>
        <v/>
      </c>
      <c r="N38" s="56" t="str">
        <f t="shared" si="4"/>
        <v>DESPESAS FIXAS</v>
      </c>
    </row>
    <row r="39" spans="3:14">
      <c r="C39" s="50" t="str">
        <f t="shared" si="0"/>
        <v/>
      </c>
      <c r="D39" s="50" t="str">
        <f t="shared" si="1"/>
        <v/>
      </c>
      <c r="E39" s="50" t="str">
        <f t="shared" si="2"/>
        <v/>
      </c>
      <c r="F39" s="51"/>
      <c r="G39" s="51"/>
      <c r="H39" s="51"/>
      <c r="I39" s="52"/>
      <c r="J39" s="52"/>
      <c r="K39" s="53"/>
      <c r="L39" s="54"/>
      <c r="M39" s="55" t="str">
        <f t="shared" si="3"/>
        <v/>
      </c>
      <c r="N39" s="56" t="str">
        <f t="shared" si="4"/>
        <v>DESPESAS FIXAS</v>
      </c>
    </row>
    <row r="40" spans="3:14">
      <c r="C40" s="50" t="str">
        <f t="shared" si="0"/>
        <v/>
      </c>
      <c r="D40" s="50" t="str">
        <f t="shared" si="1"/>
        <v/>
      </c>
      <c r="E40" s="50" t="str">
        <f t="shared" si="2"/>
        <v/>
      </c>
      <c r="F40" s="51"/>
      <c r="G40" s="51"/>
      <c r="H40" s="51"/>
      <c r="I40" s="52"/>
      <c r="J40" s="52"/>
      <c r="K40" s="53"/>
      <c r="L40" s="54"/>
      <c r="M40" s="55" t="str">
        <f t="shared" si="3"/>
        <v/>
      </c>
      <c r="N40" s="56" t="str">
        <f t="shared" si="4"/>
        <v>DESPESAS FIXAS</v>
      </c>
    </row>
    <row r="41" spans="3:14">
      <c r="C41" s="50" t="str">
        <f t="shared" si="0"/>
        <v/>
      </c>
      <c r="D41" s="50" t="str">
        <f t="shared" si="1"/>
        <v/>
      </c>
      <c r="E41" s="50" t="str">
        <f t="shared" si="2"/>
        <v/>
      </c>
      <c r="F41" s="51"/>
      <c r="G41" s="51"/>
      <c r="H41" s="51"/>
      <c r="I41" s="52"/>
      <c r="J41" s="52"/>
      <c r="K41" s="53"/>
      <c r="L41" s="54"/>
      <c r="M41" s="55" t="str">
        <f t="shared" si="3"/>
        <v/>
      </c>
      <c r="N41" s="56" t="str">
        <f t="shared" si="4"/>
        <v>DESPESAS FIXAS</v>
      </c>
    </row>
    <row r="42" spans="3:14">
      <c r="C42" s="50" t="str">
        <f t="shared" si="0"/>
        <v/>
      </c>
      <c r="D42" s="50" t="str">
        <f t="shared" si="1"/>
        <v/>
      </c>
      <c r="E42" s="50" t="str">
        <f t="shared" si="2"/>
        <v/>
      </c>
      <c r="F42" s="51"/>
      <c r="G42" s="51"/>
      <c r="H42" s="51"/>
      <c r="I42" s="52"/>
      <c r="J42" s="52"/>
      <c r="K42" s="53"/>
      <c r="L42" s="54"/>
      <c r="M42" s="55" t="str">
        <f t="shared" si="3"/>
        <v/>
      </c>
      <c r="N42" s="56" t="str">
        <f t="shared" si="4"/>
        <v>DESPESAS FIXAS</v>
      </c>
    </row>
    <row r="43" spans="3:14">
      <c r="C43" s="50" t="str">
        <f t="shared" si="0"/>
        <v/>
      </c>
      <c r="D43" s="50" t="str">
        <f t="shared" si="1"/>
        <v/>
      </c>
      <c r="E43" s="50" t="str">
        <f t="shared" si="2"/>
        <v/>
      </c>
      <c r="F43" s="51"/>
      <c r="G43" s="51"/>
      <c r="H43" s="51"/>
      <c r="I43" s="52"/>
      <c r="J43" s="52"/>
      <c r="K43" s="53"/>
      <c r="L43" s="54"/>
      <c r="M43" s="55" t="str">
        <f t="shared" si="3"/>
        <v/>
      </c>
      <c r="N43" s="56" t="str">
        <f t="shared" si="4"/>
        <v>DESPESAS FIXAS</v>
      </c>
    </row>
    <row r="44" spans="3:14">
      <c r="C44" s="50" t="str">
        <f t="shared" si="0"/>
        <v/>
      </c>
      <c r="D44" s="50" t="str">
        <f t="shared" si="1"/>
        <v/>
      </c>
      <c r="E44" s="50" t="str">
        <f t="shared" si="2"/>
        <v/>
      </c>
      <c r="F44" s="51"/>
      <c r="G44" s="51"/>
      <c r="H44" s="51"/>
      <c r="I44" s="52"/>
      <c r="J44" s="52"/>
      <c r="K44" s="53"/>
      <c r="L44" s="54"/>
      <c r="M44" s="55" t="str">
        <f t="shared" si="3"/>
        <v/>
      </c>
      <c r="N44" s="56" t="str">
        <f t="shared" si="4"/>
        <v>DESPESAS FIXAS</v>
      </c>
    </row>
    <row r="45" spans="3:14">
      <c r="C45" s="50" t="str">
        <f t="shared" si="0"/>
        <v/>
      </c>
      <c r="D45" s="50" t="str">
        <f t="shared" si="1"/>
        <v/>
      </c>
      <c r="E45" s="50" t="str">
        <f t="shared" si="2"/>
        <v/>
      </c>
      <c r="F45" s="51"/>
      <c r="G45" s="51"/>
      <c r="H45" s="51"/>
      <c r="I45" s="52"/>
      <c r="J45" s="52"/>
      <c r="K45" s="53"/>
      <c r="L45" s="54"/>
      <c r="M45" s="55" t="str">
        <f t="shared" si="3"/>
        <v/>
      </c>
      <c r="N45" s="56" t="str">
        <f t="shared" si="4"/>
        <v>DESPESAS FIXAS</v>
      </c>
    </row>
    <row r="46" spans="3:14">
      <c r="C46" s="50" t="str">
        <f t="shared" si="0"/>
        <v/>
      </c>
      <c r="D46" s="50" t="str">
        <f t="shared" si="1"/>
        <v/>
      </c>
      <c r="E46" s="50" t="str">
        <f t="shared" si="2"/>
        <v/>
      </c>
      <c r="F46" s="51"/>
      <c r="G46" s="51"/>
      <c r="H46" s="51"/>
      <c r="I46" s="52"/>
      <c r="J46" s="52"/>
      <c r="K46" s="53"/>
      <c r="L46" s="54"/>
      <c r="M46" s="55" t="str">
        <f t="shared" si="3"/>
        <v/>
      </c>
      <c r="N46" s="56" t="str">
        <f t="shared" si="4"/>
        <v>DESPESAS FIXAS</v>
      </c>
    </row>
    <row r="47" spans="3:14">
      <c r="C47" s="50" t="str">
        <f t="shared" si="0"/>
        <v/>
      </c>
      <c r="D47" s="50" t="str">
        <f t="shared" si="1"/>
        <v/>
      </c>
      <c r="E47" s="50" t="str">
        <f t="shared" si="2"/>
        <v/>
      </c>
      <c r="F47" s="51"/>
      <c r="G47" s="51"/>
      <c r="H47" s="51"/>
      <c r="I47" s="52"/>
      <c r="J47" s="52"/>
      <c r="K47" s="53"/>
      <c r="L47" s="54"/>
      <c r="M47" s="55" t="str">
        <f t="shared" si="3"/>
        <v/>
      </c>
      <c r="N47" s="56" t="str">
        <f t="shared" si="4"/>
        <v>DESPESAS FIXAS</v>
      </c>
    </row>
    <row r="48" spans="3:14">
      <c r="C48" s="50" t="str">
        <f t="shared" si="0"/>
        <v/>
      </c>
      <c r="D48" s="50" t="str">
        <f t="shared" si="1"/>
        <v/>
      </c>
      <c r="E48" s="50" t="str">
        <f t="shared" si="2"/>
        <v/>
      </c>
      <c r="F48" s="51"/>
      <c r="G48" s="51"/>
      <c r="H48" s="51"/>
      <c r="I48" s="52"/>
      <c r="J48" s="52"/>
      <c r="K48" s="53"/>
      <c r="L48" s="54"/>
      <c r="M48" s="55" t="str">
        <f t="shared" si="3"/>
        <v/>
      </c>
      <c r="N48" s="56" t="str">
        <f t="shared" si="4"/>
        <v>DESPESAS FIXAS</v>
      </c>
    </row>
    <row r="49" spans="3:14">
      <c r="C49" s="50" t="str">
        <f t="shared" si="0"/>
        <v/>
      </c>
      <c r="D49" s="50" t="str">
        <f t="shared" si="1"/>
        <v/>
      </c>
      <c r="E49" s="50" t="str">
        <f t="shared" si="2"/>
        <v/>
      </c>
      <c r="F49" s="51"/>
      <c r="G49" s="51"/>
      <c r="H49" s="51"/>
      <c r="I49" s="52"/>
      <c r="J49" s="52"/>
      <c r="K49" s="53"/>
      <c r="L49" s="54"/>
      <c r="M49" s="55" t="str">
        <f t="shared" si="3"/>
        <v/>
      </c>
      <c r="N49" s="56" t="str">
        <f t="shared" si="4"/>
        <v>DESPESAS FIXAS</v>
      </c>
    </row>
    <row r="50" spans="3:14">
      <c r="C50" s="50" t="str">
        <f t="shared" si="0"/>
        <v/>
      </c>
      <c r="D50" s="50" t="str">
        <f t="shared" si="1"/>
        <v/>
      </c>
      <c r="E50" s="50" t="str">
        <f t="shared" si="2"/>
        <v/>
      </c>
      <c r="F50" s="51"/>
      <c r="G50" s="51"/>
      <c r="H50" s="51"/>
      <c r="I50" s="52"/>
      <c r="J50" s="52"/>
      <c r="K50" s="53"/>
      <c r="L50" s="54"/>
      <c r="M50" s="55" t="str">
        <f t="shared" si="3"/>
        <v/>
      </c>
      <c r="N50" s="56" t="str">
        <f t="shared" si="4"/>
        <v>DESPESAS FIXAS</v>
      </c>
    </row>
    <row r="51" spans="3:14">
      <c r="C51" s="50" t="str">
        <f t="shared" si="0"/>
        <v/>
      </c>
      <c r="D51" s="50" t="str">
        <f t="shared" si="1"/>
        <v/>
      </c>
      <c r="E51" s="50" t="str">
        <f t="shared" si="2"/>
        <v/>
      </c>
      <c r="F51" s="51"/>
      <c r="G51" s="51"/>
      <c r="H51" s="51"/>
      <c r="I51" s="52"/>
      <c r="J51" s="52"/>
      <c r="K51" s="53"/>
      <c r="L51" s="54"/>
      <c r="M51" s="55" t="str">
        <f t="shared" si="3"/>
        <v/>
      </c>
      <c r="N51" s="56" t="str">
        <f t="shared" si="4"/>
        <v>DESPESAS FIXAS</v>
      </c>
    </row>
    <row r="52" spans="3:14">
      <c r="C52" s="50" t="str">
        <f t="shared" si="0"/>
        <v/>
      </c>
      <c r="D52" s="50" t="str">
        <f t="shared" si="1"/>
        <v/>
      </c>
      <c r="E52" s="50" t="str">
        <f t="shared" si="2"/>
        <v/>
      </c>
      <c r="F52" s="51"/>
      <c r="G52" s="51"/>
      <c r="H52" s="51"/>
      <c r="I52" s="52"/>
      <c r="J52" s="52"/>
      <c r="K52" s="53"/>
      <c r="L52" s="54"/>
      <c r="M52" s="55" t="str">
        <f t="shared" si="3"/>
        <v/>
      </c>
      <c r="N52" s="56" t="str">
        <f t="shared" si="4"/>
        <v>DESPESAS FIXAS</v>
      </c>
    </row>
    <row r="53" spans="3:14">
      <c r="C53" s="50" t="str">
        <f t="shared" si="0"/>
        <v/>
      </c>
      <c r="D53" s="50" t="str">
        <f t="shared" si="1"/>
        <v/>
      </c>
      <c r="E53" s="50" t="str">
        <f t="shared" si="2"/>
        <v/>
      </c>
      <c r="F53" s="51"/>
      <c r="G53" s="51"/>
      <c r="H53" s="51"/>
      <c r="I53" s="52"/>
      <c r="J53" s="52"/>
      <c r="K53" s="53"/>
      <c r="L53" s="54"/>
      <c r="M53" s="55" t="str">
        <f t="shared" si="3"/>
        <v/>
      </c>
      <c r="N53" s="56" t="str">
        <f t="shared" si="4"/>
        <v>DESPESAS FIXAS</v>
      </c>
    </row>
    <row r="54" spans="3:14">
      <c r="C54" s="50" t="str">
        <f t="shared" si="0"/>
        <v/>
      </c>
      <c r="D54" s="50" t="str">
        <f t="shared" si="1"/>
        <v/>
      </c>
      <c r="E54" s="50" t="str">
        <f t="shared" si="2"/>
        <v/>
      </c>
      <c r="F54" s="51"/>
      <c r="G54" s="51"/>
      <c r="H54" s="51"/>
      <c r="I54" s="52"/>
      <c r="J54" s="52"/>
      <c r="K54" s="53"/>
      <c r="L54" s="54"/>
      <c r="M54" s="55" t="str">
        <f t="shared" si="3"/>
        <v/>
      </c>
      <c r="N54" s="56" t="str">
        <f t="shared" si="4"/>
        <v>DESPESAS FIXAS</v>
      </c>
    </row>
    <row r="55" spans="3:14">
      <c r="C55" s="50" t="str">
        <f t="shared" si="0"/>
        <v/>
      </c>
      <c r="D55" s="50" t="str">
        <f t="shared" si="1"/>
        <v/>
      </c>
      <c r="E55" s="50" t="str">
        <f t="shared" si="2"/>
        <v/>
      </c>
      <c r="F55" s="51"/>
      <c r="G55" s="51"/>
      <c r="H55" s="51"/>
      <c r="I55" s="52"/>
      <c r="J55" s="52"/>
      <c r="K55" s="53"/>
      <c r="L55" s="54"/>
      <c r="M55" s="55" t="str">
        <f t="shared" si="3"/>
        <v/>
      </c>
      <c r="N55" s="56" t="str">
        <f t="shared" si="4"/>
        <v>DESPESAS FIXAS</v>
      </c>
    </row>
    <row r="56" spans="3:14">
      <c r="C56" s="50" t="str">
        <f t="shared" si="0"/>
        <v/>
      </c>
      <c r="D56" s="50" t="str">
        <f t="shared" si="1"/>
        <v/>
      </c>
      <c r="E56" s="50" t="str">
        <f t="shared" si="2"/>
        <v/>
      </c>
      <c r="F56" s="51"/>
      <c r="G56" s="51"/>
      <c r="H56" s="51"/>
      <c r="I56" s="52"/>
      <c r="J56" s="52"/>
      <c r="K56" s="53"/>
      <c r="L56" s="54"/>
      <c r="M56" s="55" t="str">
        <f t="shared" si="3"/>
        <v/>
      </c>
      <c r="N56" s="56" t="str">
        <f t="shared" si="4"/>
        <v>DESPESAS FIXAS</v>
      </c>
    </row>
    <row r="57" spans="3:14">
      <c r="C57" s="50" t="str">
        <f t="shared" si="0"/>
        <v/>
      </c>
      <c r="D57" s="50" t="str">
        <f t="shared" si="1"/>
        <v/>
      </c>
      <c r="E57" s="50" t="str">
        <f t="shared" si="2"/>
        <v/>
      </c>
      <c r="F57" s="51"/>
      <c r="G57" s="51"/>
      <c r="H57" s="51"/>
      <c r="I57" s="52"/>
      <c r="J57" s="52"/>
      <c r="K57" s="53"/>
      <c r="L57" s="54"/>
      <c r="M57" s="55" t="str">
        <f t="shared" si="3"/>
        <v/>
      </c>
      <c r="N57" s="56" t="str">
        <f t="shared" si="4"/>
        <v>DESPESAS FIXAS</v>
      </c>
    </row>
    <row r="58" spans="3:14">
      <c r="C58" s="50" t="str">
        <f t="shared" si="0"/>
        <v/>
      </c>
      <c r="D58" s="50" t="str">
        <f t="shared" si="1"/>
        <v/>
      </c>
      <c r="E58" s="50" t="str">
        <f t="shared" si="2"/>
        <v/>
      </c>
      <c r="F58" s="51"/>
      <c r="G58" s="51"/>
      <c r="H58" s="51"/>
      <c r="I58" s="52"/>
      <c r="J58" s="52"/>
      <c r="K58" s="53"/>
      <c r="L58" s="54"/>
      <c r="M58" s="55" t="str">
        <f t="shared" si="3"/>
        <v/>
      </c>
      <c r="N58" s="56" t="str">
        <f t="shared" si="4"/>
        <v>DESPESAS FIXAS</v>
      </c>
    </row>
    <row r="59" spans="3:14">
      <c r="C59" s="50" t="str">
        <f t="shared" si="0"/>
        <v/>
      </c>
      <c r="D59" s="50" t="str">
        <f t="shared" si="1"/>
        <v/>
      </c>
      <c r="E59" s="50" t="str">
        <f t="shared" si="2"/>
        <v/>
      </c>
      <c r="F59" s="51"/>
      <c r="G59" s="51"/>
      <c r="H59" s="51"/>
      <c r="I59" s="52"/>
      <c r="J59" s="52"/>
      <c r="K59" s="53"/>
      <c r="L59" s="54"/>
      <c r="M59" s="55" t="str">
        <f t="shared" si="3"/>
        <v/>
      </c>
      <c r="N59" s="56" t="str">
        <f t="shared" si="4"/>
        <v>DESPESAS FIXAS</v>
      </c>
    </row>
    <row r="60" spans="3:14">
      <c r="C60" s="50" t="str">
        <f t="shared" si="0"/>
        <v/>
      </c>
      <c r="D60" s="50" t="str">
        <f t="shared" si="1"/>
        <v/>
      </c>
      <c r="E60" s="50" t="str">
        <f t="shared" si="2"/>
        <v/>
      </c>
      <c r="F60" s="51"/>
      <c r="G60" s="51"/>
      <c r="H60" s="51"/>
      <c r="I60" s="52"/>
      <c r="J60" s="52"/>
      <c r="K60" s="53"/>
      <c r="L60" s="54"/>
      <c r="M60" s="55" t="str">
        <f t="shared" si="3"/>
        <v/>
      </c>
      <c r="N60" s="56" t="str">
        <f t="shared" si="4"/>
        <v>DESPESAS FIXAS</v>
      </c>
    </row>
    <row r="61" spans="3:14">
      <c r="C61" s="50" t="str">
        <f t="shared" si="0"/>
        <v/>
      </c>
      <c r="D61" s="50" t="str">
        <f t="shared" si="1"/>
        <v/>
      </c>
      <c r="E61" s="50" t="str">
        <f t="shared" si="2"/>
        <v/>
      </c>
      <c r="F61" s="51"/>
      <c r="G61" s="51"/>
      <c r="H61" s="51"/>
      <c r="I61" s="52"/>
      <c r="J61" s="52"/>
      <c r="K61" s="53"/>
      <c r="L61" s="54"/>
      <c r="M61" s="55" t="str">
        <f t="shared" si="3"/>
        <v/>
      </c>
      <c r="N61" s="56" t="str">
        <f t="shared" si="4"/>
        <v>DESPESAS FIXAS</v>
      </c>
    </row>
    <row r="62" spans="3:14">
      <c r="C62" s="50" t="str">
        <f t="shared" si="0"/>
        <v/>
      </c>
      <c r="D62" s="50" t="str">
        <f t="shared" si="1"/>
        <v/>
      </c>
      <c r="E62" s="50" t="str">
        <f t="shared" si="2"/>
        <v/>
      </c>
      <c r="F62" s="51"/>
      <c r="G62" s="51"/>
      <c r="H62" s="51"/>
      <c r="I62" s="52"/>
      <c r="J62" s="52"/>
      <c r="K62" s="53"/>
      <c r="L62" s="54"/>
      <c r="M62" s="55" t="str">
        <f t="shared" si="3"/>
        <v/>
      </c>
      <c r="N62" s="56" t="str">
        <f t="shared" si="4"/>
        <v>DESPESAS FIXAS</v>
      </c>
    </row>
    <row r="63" spans="3:14">
      <c r="C63" s="50" t="str">
        <f t="shared" si="0"/>
        <v/>
      </c>
      <c r="D63" s="50" t="str">
        <f t="shared" si="1"/>
        <v/>
      </c>
      <c r="E63" s="50" t="str">
        <f t="shared" si="2"/>
        <v/>
      </c>
      <c r="F63" s="51"/>
      <c r="G63" s="51"/>
      <c r="H63" s="51"/>
      <c r="I63" s="52"/>
      <c r="J63" s="52"/>
      <c r="K63" s="53"/>
      <c r="L63" s="54"/>
      <c r="M63" s="55" t="str">
        <f t="shared" si="3"/>
        <v/>
      </c>
      <c r="N63" s="56" t="str">
        <f t="shared" si="4"/>
        <v>DESPESAS FIXAS</v>
      </c>
    </row>
    <row r="64" spans="3:14">
      <c r="C64" s="50" t="str">
        <f t="shared" si="0"/>
        <v/>
      </c>
      <c r="D64" s="50" t="str">
        <f t="shared" si="1"/>
        <v/>
      </c>
      <c r="E64" s="50" t="str">
        <f t="shared" si="2"/>
        <v/>
      </c>
      <c r="F64" s="51"/>
      <c r="G64" s="51"/>
      <c r="H64" s="51"/>
      <c r="I64" s="52"/>
      <c r="J64" s="52"/>
      <c r="K64" s="53"/>
      <c r="L64" s="54"/>
      <c r="M64" s="55" t="str">
        <f t="shared" si="3"/>
        <v/>
      </c>
      <c r="N64" s="56" t="str">
        <f t="shared" si="4"/>
        <v>DESPESAS FIXAS</v>
      </c>
    </row>
    <row r="65" spans="3:14">
      <c r="C65" s="50" t="str">
        <f t="shared" si="0"/>
        <v/>
      </c>
      <c r="D65" s="50" t="str">
        <f t="shared" si="1"/>
        <v/>
      </c>
      <c r="E65" s="50" t="str">
        <f t="shared" si="2"/>
        <v/>
      </c>
      <c r="F65" s="51"/>
      <c r="G65" s="51"/>
      <c r="H65" s="51"/>
      <c r="I65" s="52"/>
      <c r="J65" s="52"/>
      <c r="K65" s="53"/>
      <c r="L65" s="54"/>
      <c r="M65" s="55" t="str">
        <f t="shared" si="3"/>
        <v/>
      </c>
      <c r="N65" s="56" t="str">
        <f t="shared" si="4"/>
        <v>DESPESAS FIXAS</v>
      </c>
    </row>
    <row r="66" spans="3:14">
      <c r="C66" s="50" t="str">
        <f t="shared" si="0"/>
        <v/>
      </c>
      <c r="D66" s="50" t="str">
        <f t="shared" si="1"/>
        <v/>
      </c>
      <c r="E66" s="50" t="str">
        <f t="shared" si="2"/>
        <v/>
      </c>
      <c r="F66" s="51"/>
      <c r="G66" s="51"/>
      <c r="H66" s="51"/>
      <c r="I66" s="52"/>
      <c r="J66" s="52"/>
      <c r="K66" s="53"/>
      <c r="L66" s="54"/>
      <c r="M66" s="55" t="str">
        <f t="shared" si="3"/>
        <v/>
      </c>
      <c r="N66" s="56" t="str">
        <f t="shared" si="4"/>
        <v>DESPESAS FIXAS</v>
      </c>
    </row>
    <row r="67" spans="3:14">
      <c r="C67" s="50" t="str">
        <f t="shared" si="0"/>
        <v/>
      </c>
      <c r="D67" s="50" t="str">
        <f t="shared" si="1"/>
        <v/>
      </c>
      <c r="E67" s="50" t="str">
        <f t="shared" si="2"/>
        <v/>
      </c>
      <c r="F67" s="51"/>
      <c r="G67" s="51"/>
      <c r="H67" s="51"/>
      <c r="I67" s="52"/>
      <c r="J67" s="52"/>
      <c r="K67" s="53"/>
      <c r="L67" s="54"/>
      <c r="M67" s="55" t="str">
        <f t="shared" si="3"/>
        <v/>
      </c>
      <c r="N67" s="56" t="str">
        <f t="shared" si="4"/>
        <v>DESPESAS FIXAS</v>
      </c>
    </row>
    <row r="68" spans="3:14">
      <c r="C68" s="50" t="str">
        <f t="shared" ref="C68:C131" si="7">IF(F68="","",MONTH(F68))</f>
        <v/>
      </c>
      <c r="D68" s="50" t="str">
        <f t="shared" ref="D68:D131" si="8">IF(F68="","",YEAR(F68))</f>
        <v/>
      </c>
      <c r="E68" s="50" t="str">
        <f t="shared" ref="E68:E131" si="9">IF(F68="","",IF(OR(C68=10,C68=11,C68=12),CONCATENATE(D68,"/",C68),CONCATENATE(D68,"/",0,C68)))</f>
        <v/>
      </c>
      <c r="F68" s="51"/>
      <c r="G68" s="51"/>
      <c r="H68" s="51"/>
      <c r="I68" s="52"/>
      <c r="J68" s="52"/>
      <c r="K68" s="53"/>
      <c r="L68" s="54"/>
      <c r="M68" s="55" t="str">
        <f t="shared" ref="M68:M131" si="10">IF(K68="","",IF(K68=$A$5,"Entrada",IF(K68=$A$6,"Entrada",IF(K68=$A$7,"Entrada",IF(K68=$A$8,"Entrada",IF(K68=$A$9,"Entrada",(IF(K68=$A$10,"Entrada","Saída"))))))))</f>
        <v/>
      </c>
      <c r="N68" s="56" t="str">
        <f t="shared" ref="N68:N131" si="11">IF(OR(K68=$A$5,K68=$A$6,K68=$A$7,K68=$A$8,K68=$A$9,K68=$A$10),"ENTRADA",IF(OR(K68=$A$12,K68=$A$13,K68=$A$14),"CUSTO VARIAVEL",IF(OR(K68=$A$15,K68=$A$16,K68=$A$17,K68=$A$18,K68=$A$19,K68=$A$20,K68=$A$21,K68=$A$22,K68=$A$23,K68=$A$24,K68=$A$25),"DESPESAS FIXAS","")))</f>
        <v>DESPESAS FIXAS</v>
      </c>
    </row>
    <row r="69" spans="3:14">
      <c r="C69" s="50" t="str">
        <f t="shared" si="7"/>
        <v/>
      </c>
      <c r="D69" s="50" t="str">
        <f t="shared" si="8"/>
        <v/>
      </c>
      <c r="E69" s="50" t="str">
        <f t="shared" si="9"/>
        <v/>
      </c>
      <c r="F69" s="51"/>
      <c r="G69" s="51"/>
      <c r="H69" s="51"/>
      <c r="I69" s="52"/>
      <c r="J69" s="52"/>
      <c r="K69" s="53"/>
      <c r="L69" s="54"/>
      <c r="M69" s="55" t="str">
        <f t="shared" si="10"/>
        <v/>
      </c>
      <c r="N69" s="56" t="str">
        <f t="shared" si="11"/>
        <v>DESPESAS FIXAS</v>
      </c>
    </row>
    <row r="70" spans="3:14">
      <c r="C70" s="50" t="str">
        <f t="shared" si="7"/>
        <v/>
      </c>
      <c r="D70" s="50" t="str">
        <f t="shared" si="8"/>
        <v/>
      </c>
      <c r="E70" s="50" t="str">
        <f t="shared" si="9"/>
        <v/>
      </c>
      <c r="F70" s="51"/>
      <c r="G70" s="51"/>
      <c r="H70" s="51"/>
      <c r="I70" s="52"/>
      <c r="J70" s="52"/>
      <c r="K70" s="53"/>
      <c r="L70" s="54"/>
      <c r="M70" s="55" t="str">
        <f t="shared" si="10"/>
        <v/>
      </c>
      <c r="N70" s="56" t="str">
        <f t="shared" si="11"/>
        <v>DESPESAS FIXAS</v>
      </c>
    </row>
    <row r="71" spans="3:14">
      <c r="C71" s="50" t="str">
        <f t="shared" si="7"/>
        <v/>
      </c>
      <c r="D71" s="50" t="str">
        <f t="shared" si="8"/>
        <v/>
      </c>
      <c r="E71" s="50" t="str">
        <f t="shared" si="9"/>
        <v/>
      </c>
      <c r="F71" s="51"/>
      <c r="G71" s="51"/>
      <c r="H71" s="51"/>
      <c r="I71" s="52"/>
      <c r="J71" s="52"/>
      <c r="K71" s="53"/>
      <c r="L71" s="54"/>
      <c r="M71" s="55" t="str">
        <f t="shared" si="10"/>
        <v/>
      </c>
      <c r="N71" s="56" t="str">
        <f t="shared" si="11"/>
        <v>DESPESAS FIXAS</v>
      </c>
    </row>
    <row r="72" spans="3:14">
      <c r="C72" s="50" t="str">
        <f t="shared" si="7"/>
        <v/>
      </c>
      <c r="D72" s="50" t="str">
        <f t="shared" si="8"/>
        <v/>
      </c>
      <c r="E72" s="50" t="str">
        <f t="shared" si="9"/>
        <v/>
      </c>
      <c r="F72" s="51"/>
      <c r="G72" s="51"/>
      <c r="H72" s="51"/>
      <c r="I72" s="52"/>
      <c r="J72" s="52"/>
      <c r="K72" s="53"/>
      <c r="L72" s="54"/>
      <c r="M72" s="55" t="str">
        <f t="shared" si="10"/>
        <v/>
      </c>
      <c r="N72" s="56" t="str">
        <f t="shared" si="11"/>
        <v>DESPESAS FIXAS</v>
      </c>
    </row>
    <row r="73" spans="3:14">
      <c r="C73" s="50" t="str">
        <f t="shared" si="7"/>
        <v/>
      </c>
      <c r="D73" s="50" t="str">
        <f t="shared" si="8"/>
        <v/>
      </c>
      <c r="E73" s="50" t="str">
        <f t="shared" si="9"/>
        <v/>
      </c>
      <c r="F73" s="51"/>
      <c r="G73" s="51"/>
      <c r="H73" s="51"/>
      <c r="I73" s="52"/>
      <c r="J73" s="52"/>
      <c r="K73" s="53"/>
      <c r="L73" s="54"/>
      <c r="M73" s="55" t="str">
        <f t="shared" si="10"/>
        <v/>
      </c>
      <c r="N73" s="56" t="str">
        <f t="shared" si="11"/>
        <v>DESPESAS FIXAS</v>
      </c>
    </row>
    <row r="74" spans="3:14">
      <c r="C74" s="50" t="str">
        <f t="shared" si="7"/>
        <v/>
      </c>
      <c r="D74" s="50" t="str">
        <f t="shared" si="8"/>
        <v/>
      </c>
      <c r="E74" s="50" t="str">
        <f t="shared" si="9"/>
        <v/>
      </c>
      <c r="F74" s="51"/>
      <c r="G74" s="51"/>
      <c r="H74" s="51"/>
      <c r="I74" s="52"/>
      <c r="J74" s="52"/>
      <c r="K74" s="53"/>
      <c r="L74" s="54"/>
      <c r="M74" s="55" t="str">
        <f t="shared" si="10"/>
        <v/>
      </c>
      <c r="N74" s="56" t="str">
        <f t="shared" si="11"/>
        <v>DESPESAS FIXAS</v>
      </c>
    </row>
    <row r="75" spans="3:14">
      <c r="C75" s="50" t="str">
        <f t="shared" si="7"/>
        <v/>
      </c>
      <c r="D75" s="50" t="str">
        <f t="shared" si="8"/>
        <v/>
      </c>
      <c r="E75" s="50" t="str">
        <f t="shared" si="9"/>
        <v/>
      </c>
      <c r="F75" s="51"/>
      <c r="G75" s="51"/>
      <c r="H75" s="51"/>
      <c r="I75" s="52"/>
      <c r="J75" s="52"/>
      <c r="K75" s="53"/>
      <c r="L75" s="54"/>
      <c r="M75" s="55" t="str">
        <f t="shared" si="10"/>
        <v/>
      </c>
      <c r="N75" s="56" t="str">
        <f t="shared" si="11"/>
        <v>DESPESAS FIXAS</v>
      </c>
    </row>
    <row r="76" spans="3:14">
      <c r="C76" s="50" t="str">
        <f t="shared" si="7"/>
        <v/>
      </c>
      <c r="D76" s="50" t="str">
        <f t="shared" si="8"/>
        <v/>
      </c>
      <c r="E76" s="50" t="str">
        <f t="shared" si="9"/>
        <v/>
      </c>
      <c r="F76" s="51"/>
      <c r="G76" s="51"/>
      <c r="H76" s="51"/>
      <c r="I76" s="52"/>
      <c r="J76" s="52"/>
      <c r="K76" s="53"/>
      <c r="L76" s="54"/>
      <c r="M76" s="55" t="str">
        <f t="shared" si="10"/>
        <v/>
      </c>
      <c r="N76" s="56" t="str">
        <f t="shared" si="11"/>
        <v>DESPESAS FIXAS</v>
      </c>
    </row>
    <row r="77" spans="3:14">
      <c r="C77" s="50" t="str">
        <f t="shared" si="7"/>
        <v/>
      </c>
      <c r="D77" s="50" t="str">
        <f t="shared" si="8"/>
        <v/>
      </c>
      <c r="E77" s="50" t="str">
        <f t="shared" si="9"/>
        <v/>
      </c>
      <c r="F77" s="51"/>
      <c r="G77" s="51"/>
      <c r="H77" s="51"/>
      <c r="I77" s="52"/>
      <c r="J77" s="52"/>
      <c r="K77" s="53"/>
      <c r="L77" s="54"/>
      <c r="M77" s="55" t="str">
        <f t="shared" si="10"/>
        <v/>
      </c>
      <c r="N77" s="56" t="str">
        <f t="shared" si="11"/>
        <v>DESPESAS FIXAS</v>
      </c>
    </row>
    <row r="78" spans="3:14">
      <c r="C78" s="50" t="str">
        <f t="shared" si="7"/>
        <v/>
      </c>
      <c r="D78" s="50" t="str">
        <f t="shared" si="8"/>
        <v/>
      </c>
      <c r="E78" s="50" t="str">
        <f t="shared" si="9"/>
        <v/>
      </c>
      <c r="F78" s="51"/>
      <c r="G78" s="51"/>
      <c r="H78" s="51"/>
      <c r="I78" s="52"/>
      <c r="J78" s="52"/>
      <c r="K78" s="53"/>
      <c r="L78" s="54"/>
      <c r="M78" s="55" t="str">
        <f t="shared" si="10"/>
        <v/>
      </c>
      <c r="N78" s="56" t="str">
        <f t="shared" si="11"/>
        <v>DESPESAS FIXAS</v>
      </c>
    </row>
    <row r="79" spans="3:14">
      <c r="C79" s="50" t="str">
        <f t="shared" si="7"/>
        <v/>
      </c>
      <c r="D79" s="50" t="str">
        <f t="shared" si="8"/>
        <v/>
      </c>
      <c r="E79" s="50" t="str">
        <f t="shared" si="9"/>
        <v/>
      </c>
      <c r="F79" s="51"/>
      <c r="G79" s="51"/>
      <c r="H79" s="51"/>
      <c r="I79" s="52"/>
      <c r="J79" s="52"/>
      <c r="K79" s="53"/>
      <c r="L79" s="54"/>
      <c r="M79" s="55" t="str">
        <f t="shared" si="10"/>
        <v/>
      </c>
      <c r="N79" s="56" t="str">
        <f t="shared" si="11"/>
        <v>DESPESAS FIXAS</v>
      </c>
    </row>
    <row r="80" spans="3:14">
      <c r="C80" s="50" t="str">
        <f t="shared" si="7"/>
        <v/>
      </c>
      <c r="D80" s="50" t="str">
        <f t="shared" si="8"/>
        <v/>
      </c>
      <c r="E80" s="50" t="str">
        <f t="shared" si="9"/>
        <v/>
      </c>
      <c r="F80" s="51"/>
      <c r="G80" s="51"/>
      <c r="H80" s="51"/>
      <c r="I80" s="52"/>
      <c r="J80" s="52"/>
      <c r="K80" s="53"/>
      <c r="L80" s="54"/>
      <c r="M80" s="55" t="str">
        <f t="shared" si="10"/>
        <v/>
      </c>
      <c r="N80" s="56" t="str">
        <f t="shared" si="11"/>
        <v>DESPESAS FIXAS</v>
      </c>
    </row>
    <row r="81" spans="3:14">
      <c r="C81" s="50" t="str">
        <f t="shared" si="7"/>
        <v/>
      </c>
      <c r="D81" s="50" t="str">
        <f t="shared" si="8"/>
        <v/>
      </c>
      <c r="E81" s="50" t="str">
        <f t="shared" si="9"/>
        <v/>
      </c>
      <c r="F81" s="51"/>
      <c r="G81" s="51"/>
      <c r="H81" s="51"/>
      <c r="I81" s="52"/>
      <c r="J81" s="52"/>
      <c r="K81" s="53"/>
      <c r="L81" s="54"/>
      <c r="M81" s="55" t="str">
        <f t="shared" si="10"/>
        <v/>
      </c>
      <c r="N81" s="56" t="str">
        <f t="shared" si="11"/>
        <v>DESPESAS FIXAS</v>
      </c>
    </row>
    <row r="82" spans="3:14">
      <c r="C82" s="50" t="str">
        <f t="shared" si="7"/>
        <v/>
      </c>
      <c r="D82" s="50" t="str">
        <f t="shared" si="8"/>
        <v/>
      </c>
      <c r="E82" s="50" t="str">
        <f t="shared" si="9"/>
        <v/>
      </c>
      <c r="F82" s="51"/>
      <c r="G82" s="51"/>
      <c r="H82" s="51"/>
      <c r="I82" s="52"/>
      <c r="J82" s="52"/>
      <c r="K82" s="53"/>
      <c r="L82" s="54"/>
      <c r="M82" s="55" t="str">
        <f t="shared" si="10"/>
        <v/>
      </c>
      <c r="N82" s="56" t="str">
        <f t="shared" si="11"/>
        <v>DESPESAS FIXAS</v>
      </c>
    </row>
    <row r="83" spans="3:14">
      <c r="C83" s="50" t="str">
        <f t="shared" si="7"/>
        <v/>
      </c>
      <c r="D83" s="50" t="str">
        <f t="shared" si="8"/>
        <v/>
      </c>
      <c r="E83" s="50" t="str">
        <f t="shared" si="9"/>
        <v/>
      </c>
      <c r="F83" s="51"/>
      <c r="G83" s="51"/>
      <c r="H83" s="51"/>
      <c r="I83" s="52"/>
      <c r="J83" s="52"/>
      <c r="K83" s="53"/>
      <c r="L83" s="54"/>
      <c r="M83" s="55" t="str">
        <f t="shared" si="10"/>
        <v/>
      </c>
      <c r="N83" s="56" t="str">
        <f t="shared" si="11"/>
        <v>DESPESAS FIXAS</v>
      </c>
    </row>
    <row r="84" spans="3:14">
      <c r="C84" s="50" t="str">
        <f t="shared" si="7"/>
        <v/>
      </c>
      <c r="D84" s="50" t="str">
        <f t="shared" si="8"/>
        <v/>
      </c>
      <c r="E84" s="50" t="str">
        <f t="shared" si="9"/>
        <v/>
      </c>
      <c r="F84" s="51"/>
      <c r="G84" s="51"/>
      <c r="H84" s="51"/>
      <c r="I84" s="52"/>
      <c r="J84" s="52"/>
      <c r="K84" s="53"/>
      <c r="L84" s="54"/>
      <c r="M84" s="55" t="str">
        <f t="shared" si="10"/>
        <v/>
      </c>
      <c r="N84" s="56" t="str">
        <f t="shared" si="11"/>
        <v>DESPESAS FIXAS</v>
      </c>
    </row>
    <row r="85" spans="3:14">
      <c r="C85" s="50" t="str">
        <f t="shared" si="7"/>
        <v/>
      </c>
      <c r="D85" s="50" t="str">
        <f t="shared" si="8"/>
        <v/>
      </c>
      <c r="E85" s="50" t="str">
        <f t="shared" si="9"/>
        <v/>
      </c>
      <c r="F85" s="51"/>
      <c r="G85" s="51"/>
      <c r="H85" s="51"/>
      <c r="I85" s="52"/>
      <c r="J85" s="52"/>
      <c r="K85" s="53"/>
      <c r="L85" s="54"/>
      <c r="M85" s="55" t="str">
        <f t="shared" si="10"/>
        <v/>
      </c>
      <c r="N85" s="56" t="str">
        <f t="shared" si="11"/>
        <v>DESPESAS FIXAS</v>
      </c>
    </row>
    <row r="86" spans="3:14">
      <c r="C86" s="50" t="str">
        <f t="shared" si="7"/>
        <v/>
      </c>
      <c r="D86" s="50" t="str">
        <f t="shared" si="8"/>
        <v/>
      </c>
      <c r="E86" s="50" t="str">
        <f t="shared" si="9"/>
        <v/>
      </c>
      <c r="F86" s="51"/>
      <c r="G86" s="51"/>
      <c r="H86" s="51"/>
      <c r="I86" s="52"/>
      <c r="J86" s="52"/>
      <c r="K86" s="53"/>
      <c r="L86" s="54"/>
      <c r="M86" s="55" t="str">
        <f t="shared" si="10"/>
        <v/>
      </c>
      <c r="N86" s="56" t="str">
        <f t="shared" si="11"/>
        <v>DESPESAS FIXAS</v>
      </c>
    </row>
    <row r="87" spans="3:14">
      <c r="C87" s="50" t="str">
        <f t="shared" si="7"/>
        <v/>
      </c>
      <c r="D87" s="50" t="str">
        <f t="shared" si="8"/>
        <v/>
      </c>
      <c r="E87" s="50" t="str">
        <f t="shared" si="9"/>
        <v/>
      </c>
      <c r="F87" s="51"/>
      <c r="G87" s="51"/>
      <c r="H87" s="51"/>
      <c r="I87" s="52"/>
      <c r="J87" s="52"/>
      <c r="K87" s="53"/>
      <c r="L87" s="54"/>
      <c r="M87" s="55" t="str">
        <f t="shared" si="10"/>
        <v/>
      </c>
      <c r="N87" s="56" t="str">
        <f t="shared" si="11"/>
        <v>DESPESAS FIXAS</v>
      </c>
    </row>
    <row r="88" spans="3:14">
      <c r="C88" s="50" t="str">
        <f t="shared" si="7"/>
        <v/>
      </c>
      <c r="D88" s="50" t="str">
        <f t="shared" si="8"/>
        <v/>
      </c>
      <c r="E88" s="50" t="str">
        <f t="shared" si="9"/>
        <v/>
      </c>
      <c r="F88" s="51"/>
      <c r="G88" s="51"/>
      <c r="H88" s="51"/>
      <c r="I88" s="52"/>
      <c r="J88" s="52"/>
      <c r="K88" s="53"/>
      <c r="L88" s="54"/>
      <c r="M88" s="55" t="str">
        <f t="shared" si="10"/>
        <v/>
      </c>
      <c r="N88" s="56" t="str">
        <f t="shared" si="11"/>
        <v>DESPESAS FIXAS</v>
      </c>
    </row>
    <row r="89" spans="3:14">
      <c r="C89" s="50" t="str">
        <f t="shared" si="7"/>
        <v/>
      </c>
      <c r="D89" s="50" t="str">
        <f t="shared" si="8"/>
        <v/>
      </c>
      <c r="E89" s="50" t="str">
        <f t="shared" si="9"/>
        <v/>
      </c>
      <c r="F89" s="51"/>
      <c r="G89" s="51"/>
      <c r="H89" s="51"/>
      <c r="I89" s="52"/>
      <c r="J89" s="52"/>
      <c r="K89" s="53"/>
      <c r="L89" s="54"/>
      <c r="M89" s="55" t="str">
        <f t="shared" si="10"/>
        <v/>
      </c>
      <c r="N89" s="56" t="str">
        <f t="shared" si="11"/>
        <v>DESPESAS FIXAS</v>
      </c>
    </row>
    <row r="90" spans="3:14">
      <c r="C90" s="50" t="str">
        <f t="shared" si="7"/>
        <v/>
      </c>
      <c r="D90" s="50" t="str">
        <f t="shared" si="8"/>
        <v/>
      </c>
      <c r="E90" s="50" t="str">
        <f t="shared" si="9"/>
        <v/>
      </c>
      <c r="F90" s="51"/>
      <c r="G90" s="51"/>
      <c r="H90" s="51"/>
      <c r="I90" s="52"/>
      <c r="J90" s="52"/>
      <c r="K90" s="53"/>
      <c r="L90" s="54"/>
      <c r="M90" s="55" t="str">
        <f t="shared" si="10"/>
        <v/>
      </c>
      <c r="N90" s="56" t="str">
        <f t="shared" si="11"/>
        <v>DESPESAS FIXAS</v>
      </c>
    </row>
    <row r="91" spans="3:14">
      <c r="C91" s="50" t="str">
        <f t="shared" si="7"/>
        <v/>
      </c>
      <c r="D91" s="50" t="str">
        <f t="shared" si="8"/>
        <v/>
      </c>
      <c r="E91" s="50" t="str">
        <f t="shared" si="9"/>
        <v/>
      </c>
      <c r="F91" s="51"/>
      <c r="G91" s="51"/>
      <c r="H91" s="51"/>
      <c r="I91" s="52"/>
      <c r="J91" s="52"/>
      <c r="K91" s="53"/>
      <c r="L91" s="54"/>
      <c r="M91" s="55" t="str">
        <f t="shared" si="10"/>
        <v/>
      </c>
      <c r="N91" s="56" t="str">
        <f t="shared" si="11"/>
        <v>DESPESAS FIXAS</v>
      </c>
    </row>
    <row r="92" spans="3:14">
      <c r="C92" s="50" t="str">
        <f t="shared" si="7"/>
        <v/>
      </c>
      <c r="D92" s="50" t="str">
        <f t="shared" si="8"/>
        <v/>
      </c>
      <c r="E92" s="50" t="str">
        <f t="shared" si="9"/>
        <v/>
      </c>
      <c r="F92" s="51"/>
      <c r="G92" s="51"/>
      <c r="H92" s="51"/>
      <c r="I92" s="52"/>
      <c r="J92" s="52"/>
      <c r="K92" s="53"/>
      <c r="L92" s="54"/>
      <c r="M92" s="55" t="str">
        <f t="shared" si="10"/>
        <v/>
      </c>
      <c r="N92" s="56" t="str">
        <f t="shared" si="11"/>
        <v>DESPESAS FIXAS</v>
      </c>
    </row>
    <row r="93" spans="3:14">
      <c r="C93" s="50" t="str">
        <f t="shared" si="7"/>
        <v/>
      </c>
      <c r="D93" s="50" t="str">
        <f t="shared" si="8"/>
        <v/>
      </c>
      <c r="E93" s="50" t="str">
        <f t="shared" si="9"/>
        <v/>
      </c>
      <c r="F93" s="51"/>
      <c r="G93" s="51"/>
      <c r="H93" s="51"/>
      <c r="I93" s="52"/>
      <c r="J93" s="52"/>
      <c r="K93" s="53"/>
      <c r="L93" s="54"/>
      <c r="M93" s="55" t="str">
        <f t="shared" si="10"/>
        <v/>
      </c>
      <c r="N93" s="56" t="str">
        <f t="shared" si="11"/>
        <v>DESPESAS FIXAS</v>
      </c>
    </row>
    <row r="94" spans="3:14">
      <c r="C94" s="50" t="str">
        <f t="shared" si="7"/>
        <v/>
      </c>
      <c r="D94" s="50" t="str">
        <f t="shared" si="8"/>
        <v/>
      </c>
      <c r="E94" s="50" t="str">
        <f t="shared" si="9"/>
        <v/>
      </c>
      <c r="F94" s="51"/>
      <c r="G94" s="51"/>
      <c r="H94" s="51"/>
      <c r="I94" s="52"/>
      <c r="J94" s="52"/>
      <c r="K94" s="53"/>
      <c r="L94" s="54"/>
      <c r="M94" s="55" t="str">
        <f t="shared" si="10"/>
        <v/>
      </c>
      <c r="N94" s="56" t="str">
        <f t="shared" si="11"/>
        <v>DESPESAS FIXAS</v>
      </c>
    </row>
    <row r="95" spans="3:14">
      <c r="C95" s="50" t="str">
        <f t="shared" si="7"/>
        <v/>
      </c>
      <c r="D95" s="50" t="str">
        <f t="shared" si="8"/>
        <v/>
      </c>
      <c r="E95" s="50" t="str">
        <f t="shared" si="9"/>
        <v/>
      </c>
      <c r="F95" s="51"/>
      <c r="G95" s="51"/>
      <c r="H95" s="51"/>
      <c r="I95" s="52"/>
      <c r="J95" s="52"/>
      <c r="K95" s="53"/>
      <c r="L95" s="54"/>
      <c r="M95" s="55" t="str">
        <f t="shared" si="10"/>
        <v/>
      </c>
      <c r="N95" s="56" t="str">
        <f t="shared" si="11"/>
        <v>DESPESAS FIXAS</v>
      </c>
    </row>
    <row r="96" spans="3:14">
      <c r="C96" s="50" t="str">
        <f t="shared" si="7"/>
        <v/>
      </c>
      <c r="D96" s="50" t="str">
        <f t="shared" si="8"/>
        <v/>
      </c>
      <c r="E96" s="50" t="str">
        <f t="shared" si="9"/>
        <v/>
      </c>
      <c r="F96" s="51"/>
      <c r="G96" s="51"/>
      <c r="H96" s="51"/>
      <c r="I96" s="52"/>
      <c r="J96" s="52"/>
      <c r="K96" s="53"/>
      <c r="L96" s="54"/>
      <c r="M96" s="55" t="str">
        <f t="shared" si="10"/>
        <v/>
      </c>
      <c r="N96" s="56" t="str">
        <f t="shared" si="11"/>
        <v>DESPESAS FIXAS</v>
      </c>
    </row>
    <row r="97" spans="3:14">
      <c r="C97" s="50" t="str">
        <f t="shared" si="7"/>
        <v/>
      </c>
      <c r="D97" s="50" t="str">
        <f t="shared" si="8"/>
        <v/>
      </c>
      <c r="E97" s="50" t="str">
        <f t="shared" si="9"/>
        <v/>
      </c>
      <c r="F97" s="51"/>
      <c r="G97" s="51"/>
      <c r="H97" s="51"/>
      <c r="I97" s="52"/>
      <c r="J97" s="52"/>
      <c r="K97" s="53"/>
      <c r="L97" s="54"/>
      <c r="M97" s="55" t="str">
        <f t="shared" si="10"/>
        <v/>
      </c>
      <c r="N97" s="56" t="str">
        <f t="shared" si="11"/>
        <v>DESPESAS FIXAS</v>
      </c>
    </row>
    <row r="98" spans="3:14">
      <c r="C98" s="50" t="str">
        <f t="shared" si="7"/>
        <v/>
      </c>
      <c r="D98" s="50" t="str">
        <f t="shared" si="8"/>
        <v/>
      </c>
      <c r="E98" s="50" t="str">
        <f t="shared" si="9"/>
        <v/>
      </c>
      <c r="F98" s="51"/>
      <c r="G98" s="51"/>
      <c r="H98" s="51"/>
      <c r="I98" s="52"/>
      <c r="J98" s="52"/>
      <c r="K98" s="53"/>
      <c r="L98" s="54"/>
      <c r="M98" s="55" t="str">
        <f t="shared" si="10"/>
        <v/>
      </c>
      <c r="N98" s="56" t="str">
        <f t="shared" si="11"/>
        <v>DESPESAS FIXAS</v>
      </c>
    </row>
    <row r="99" spans="3:14">
      <c r="C99" s="50" t="str">
        <f t="shared" si="7"/>
        <v/>
      </c>
      <c r="D99" s="50" t="str">
        <f t="shared" si="8"/>
        <v/>
      </c>
      <c r="E99" s="50" t="str">
        <f t="shared" si="9"/>
        <v/>
      </c>
      <c r="F99" s="51"/>
      <c r="G99" s="51"/>
      <c r="H99" s="51"/>
      <c r="I99" s="52"/>
      <c r="J99" s="52"/>
      <c r="K99" s="53"/>
      <c r="L99" s="54"/>
      <c r="M99" s="55" t="str">
        <f t="shared" si="10"/>
        <v/>
      </c>
      <c r="N99" s="56" t="str">
        <f t="shared" si="11"/>
        <v>DESPESAS FIXAS</v>
      </c>
    </row>
    <row r="100" spans="3:14">
      <c r="C100" s="50" t="str">
        <f t="shared" si="7"/>
        <v/>
      </c>
      <c r="D100" s="50" t="str">
        <f t="shared" si="8"/>
        <v/>
      </c>
      <c r="E100" s="50" t="str">
        <f t="shared" si="9"/>
        <v/>
      </c>
      <c r="F100" s="51"/>
      <c r="G100" s="51"/>
      <c r="H100" s="51"/>
      <c r="I100" s="52"/>
      <c r="J100" s="52"/>
      <c r="K100" s="53"/>
      <c r="L100" s="54"/>
      <c r="M100" s="55" t="str">
        <f t="shared" si="10"/>
        <v/>
      </c>
      <c r="N100" s="56" t="str">
        <f t="shared" si="11"/>
        <v>DESPESAS FIXAS</v>
      </c>
    </row>
    <row r="101" spans="3:14">
      <c r="C101" s="50" t="str">
        <f t="shared" si="7"/>
        <v/>
      </c>
      <c r="D101" s="50" t="str">
        <f t="shared" si="8"/>
        <v/>
      </c>
      <c r="E101" s="50" t="str">
        <f t="shared" si="9"/>
        <v/>
      </c>
      <c r="F101" s="51"/>
      <c r="G101" s="51"/>
      <c r="H101" s="51"/>
      <c r="I101" s="52"/>
      <c r="J101" s="52"/>
      <c r="K101" s="53"/>
      <c r="L101" s="54"/>
      <c r="M101" s="55" t="str">
        <f t="shared" si="10"/>
        <v/>
      </c>
      <c r="N101" s="56" t="str">
        <f t="shared" si="11"/>
        <v>DESPESAS FIXAS</v>
      </c>
    </row>
    <row r="102" spans="3:14">
      <c r="C102" s="50" t="str">
        <f t="shared" si="7"/>
        <v/>
      </c>
      <c r="D102" s="50" t="str">
        <f t="shared" si="8"/>
        <v/>
      </c>
      <c r="E102" s="50" t="str">
        <f t="shared" si="9"/>
        <v/>
      </c>
      <c r="F102" s="51"/>
      <c r="G102" s="51"/>
      <c r="H102" s="51"/>
      <c r="I102" s="52"/>
      <c r="J102" s="52"/>
      <c r="K102" s="53"/>
      <c r="L102" s="54"/>
      <c r="M102" s="55" t="str">
        <f t="shared" si="10"/>
        <v/>
      </c>
      <c r="N102" s="56" t="str">
        <f t="shared" si="11"/>
        <v>DESPESAS FIXAS</v>
      </c>
    </row>
    <row r="103" spans="3:14">
      <c r="C103" s="50" t="str">
        <f t="shared" si="7"/>
        <v/>
      </c>
      <c r="D103" s="50" t="str">
        <f t="shared" si="8"/>
        <v/>
      </c>
      <c r="E103" s="50" t="str">
        <f t="shared" si="9"/>
        <v/>
      </c>
      <c r="F103" s="51"/>
      <c r="G103" s="51"/>
      <c r="H103" s="51"/>
      <c r="I103" s="52"/>
      <c r="J103" s="52"/>
      <c r="K103" s="53"/>
      <c r="L103" s="54"/>
      <c r="M103" s="55" t="str">
        <f t="shared" si="10"/>
        <v/>
      </c>
      <c r="N103" s="56" t="str">
        <f t="shared" si="11"/>
        <v>DESPESAS FIXAS</v>
      </c>
    </row>
    <row r="104" spans="3:14">
      <c r="C104" s="50" t="str">
        <f t="shared" si="7"/>
        <v/>
      </c>
      <c r="D104" s="50" t="str">
        <f t="shared" si="8"/>
        <v/>
      </c>
      <c r="E104" s="50" t="str">
        <f t="shared" si="9"/>
        <v/>
      </c>
      <c r="F104" s="51"/>
      <c r="G104" s="51"/>
      <c r="H104" s="51"/>
      <c r="I104" s="52"/>
      <c r="J104" s="52"/>
      <c r="K104" s="53"/>
      <c r="L104" s="54"/>
      <c r="M104" s="55" t="str">
        <f t="shared" si="10"/>
        <v/>
      </c>
      <c r="N104" s="56" t="str">
        <f t="shared" si="11"/>
        <v>DESPESAS FIXAS</v>
      </c>
    </row>
    <row r="105" spans="3:14">
      <c r="C105" s="50" t="str">
        <f t="shared" si="7"/>
        <v/>
      </c>
      <c r="D105" s="50" t="str">
        <f t="shared" si="8"/>
        <v/>
      </c>
      <c r="E105" s="50" t="str">
        <f t="shared" si="9"/>
        <v/>
      </c>
      <c r="F105" s="51"/>
      <c r="G105" s="51"/>
      <c r="H105" s="51"/>
      <c r="I105" s="52"/>
      <c r="J105" s="52"/>
      <c r="K105" s="53"/>
      <c r="L105" s="54"/>
      <c r="M105" s="55" t="str">
        <f t="shared" si="10"/>
        <v/>
      </c>
      <c r="N105" s="56" t="str">
        <f t="shared" si="11"/>
        <v>DESPESAS FIXAS</v>
      </c>
    </row>
    <row r="106" spans="3:14">
      <c r="C106" s="50" t="str">
        <f t="shared" si="7"/>
        <v/>
      </c>
      <c r="D106" s="50" t="str">
        <f t="shared" si="8"/>
        <v/>
      </c>
      <c r="E106" s="50" t="str">
        <f t="shared" si="9"/>
        <v/>
      </c>
      <c r="F106" s="51"/>
      <c r="G106" s="51"/>
      <c r="H106" s="51"/>
      <c r="I106" s="52"/>
      <c r="J106" s="52"/>
      <c r="K106" s="53"/>
      <c r="L106" s="54"/>
      <c r="M106" s="55" t="str">
        <f t="shared" si="10"/>
        <v/>
      </c>
      <c r="N106" s="56" t="str">
        <f t="shared" si="11"/>
        <v>DESPESAS FIXAS</v>
      </c>
    </row>
    <row r="107" spans="3:14">
      <c r="C107" s="50" t="str">
        <f t="shared" si="7"/>
        <v/>
      </c>
      <c r="D107" s="50" t="str">
        <f t="shared" si="8"/>
        <v/>
      </c>
      <c r="E107" s="50" t="str">
        <f t="shared" si="9"/>
        <v/>
      </c>
      <c r="F107" s="51"/>
      <c r="G107" s="51"/>
      <c r="H107" s="51"/>
      <c r="I107" s="52"/>
      <c r="J107" s="52"/>
      <c r="K107" s="53"/>
      <c r="L107" s="54"/>
      <c r="M107" s="55" t="str">
        <f t="shared" si="10"/>
        <v/>
      </c>
      <c r="N107" s="56" t="str">
        <f t="shared" si="11"/>
        <v>DESPESAS FIXAS</v>
      </c>
    </row>
    <row r="108" spans="3:14">
      <c r="C108" s="50" t="str">
        <f t="shared" si="7"/>
        <v/>
      </c>
      <c r="D108" s="50" t="str">
        <f t="shared" si="8"/>
        <v/>
      </c>
      <c r="E108" s="50" t="str">
        <f t="shared" si="9"/>
        <v/>
      </c>
      <c r="F108" s="51"/>
      <c r="G108" s="51"/>
      <c r="H108" s="51"/>
      <c r="I108" s="52"/>
      <c r="J108" s="52"/>
      <c r="K108" s="53"/>
      <c r="L108" s="54"/>
      <c r="M108" s="55" t="str">
        <f t="shared" si="10"/>
        <v/>
      </c>
      <c r="N108" s="56" t="str">
        <f t="shared" si="11"/>
        <v>DESPESAS FIXAS</v>
      </c>
    </row>
    <row r="109" spans="3:14">
      <c r="C109" s="50" t="str">
        <f t="shared" si="7"/>
        <v/>
      </c>
      <c r="D109" s="50" t="str">
        <f t="shared" si="8"/>
        <v/>
      </c>
      <c r="E109" s="50" t="str">
        <f t="shared" si="9"/>
        <v/>
      </c>
      <c r="F109" s="51"/>
      <c r="G109" s="51"/>
      <c r="H109" s="51"/>
      <c r="I109" s="52"/>
      <c r="J109" s="52"/>
      <c r="K109" s="53"/>
      <c r="L109" s="54"/>
      <c r="M109" s="55" t="str">
        <f t="shared" si="10"/>
        <v/>
      </c>
      <c r="N109" s="56" t="str">
        <f t="shared" si="11"/>
        <v>DESPESAS FIXAS</v>
      </c>
    </row>
    <row r="110" spans="3:14">
      <c r="C110" s="50" t="str">
        <f t="shared" si="7"/>
        <v/>
      </c>
      <c r="D110" s="50" t="str">
        <f t="shared" si="8"/>
        <v/>
      </c>
      <c r="E110" s="50" t="str">
        <f t="shared" si="9"/>
        <v/>
      </c>
      <c r="F110" s="51"/>
      <c r="G110" s="51"/>
      <c r="H110" s="51"/>
      <c r="I110" s="52"/>
      <c r="J110" s="52"/>
      <c r="K110" s="53"/>
      <c r="L110" s="54"/>
      <c r="M110" s="55" t="str">
        <f t="shared" si="10"/>
        <v/>
      </c>
      <c r="N110" s="56" t="str">
        <f t="shared" si="11"/>
        <v>DESPESAS FIXAS</v>
      </c>
    </row>
    <row r="111" spans="3:14">
      <c r="C111" s="50" t="str">
        <f t="shared" si="7"/>
        <v/>
      </c>
      <c r="D111" s="50" t="str">
        <f t="shared" si="8"/>
        <v/>
      </c>
      <c r="E111" s="50" t="str">
        <f t="shared" si="9"/>
        <v/>
      </c>
      <c r="F111" s="51"/>
      <c r="G111" s="51"/>
      <c r="H111" s="51"/>
      <c r="I111" s="52"/>
      <c r="J111" s="52"/>
      <c r="K111" s="53"/>
      <c r="L111" s="54"/>
      <c r="M111" s="55" t="str">
        <f t="shared" si="10"/>
        <v/>
      </c>
      <c r="N111" s="56" t="str">
        <f t="shared" si="11"/>
        <v>DESPESAS FIXAS</v>
      </c>
    </row>
    <row r="112" spans="3:14">
      <c r="C112" s="50" t="str">
        <f t="shared" si="7"/>
        <v/>
      </c>
      <c r="D112" s="50" t="str">
        <f t="shared" si="8"/>
        <v/>
      </c>
      <c r="E112" s="50" t="str">
        <f t="shared" si="9"/>
        <v/>
      </c>
      <c r="F112" s="51"/>
      <c r="G112" s="51"/>
      <c r="H112" s="51"/>
      <c r="I112" s="52"/>
      <c r="J112" s="52"/>
      <c r="K112" s="53"/>
      <c r="L112" s="54"/>
      <c r="M112" s="55" t="str">
        <f t="shared" si="10"/>
        <v/>
      </c>
      <c r="N112" s="56" t="str">
        <f t="shared" si="11"/>
        <v>DESPESAS FIXAS</v>
      </c>
    </row>
    <row r="113" spans="3:14">
      <c r="C113" s="50" t="str">
        <f t="shared" si="7"/>
        <v/>
      </c>
      <c r="D113" s="50" t="str">
        <f t="shared" si="8"/>
        <v/>
      </c>
      <c r="E113" s="50" t="str">
        <f t="shared" si="9"/>
        <v/>
      </c>
      <c r="F113" s="51"/>
      <c r="G113" s="51"/>
      <c r="H113" s="51"/>
      <c r="I113" s="52"/>
      <c r="J113" s="52"/>
      <c r="K113" s="53"/>
      <c r="L113" s="54"/>
      <c r="M113" s="55" t="str">
        <f t="shared" si="10"/>
        <v/>
      </c>
      <c r="N113" s="56" t="str">
        <f t="shared" si="11"/>
        <v>DESPESAS FIXAS</v>
      </c>
    </row>
    <row r="114" spans="3:14">
      <c r="C114" s="50" t="str">
        <f t="shared" si="7"/>
        <v/>
      </c>
      <c r="D114" s="50" t="str">
        <f t="shared" si="8"/>
        <v/>
      </c>
      <c r="E114" s="50" t="str">
        <f t="shared" si="9"/>
        <v/>
      </c>
      <c r="F114" s="51"/>
      <c r="G114" s="51"/>
      <c r="H114" s="51"/>
      <c r="I114" s="52"/>
      <c r="J114" s="52"/>
      <c r="K114" s="53"/>
      <c r="L114" s="54"/>
      <c r="M114" s="55" t="str">
        <f t="shared" si="10"/>
        <v/>
      </c>
      <c r="N114" s="56" t="str">
        <f t="shared" si="11"/>
        <v>DESPESAS FIXAS</v>
      </c>
    </row>
    <row r="115" spans="3:14">
      <c r="C115" s="50" t="str">
        <f t="shared" si="7"/>
        <v/>
      </c>
      <c r="D115" s="50" t="str">
        <f t="shared" si="8"/>
        <v/>
      </c>
      <c r="E115" s="50" t="str">
        <f t="shared" si="9"/>
        <v/>
      </c>
      <c r="F115" s="51"/>
      <c r="G115" s="51"/>
      <c r="H115" s="51"/>
      <c r="I115" s="52"/>
      <c r="J115" s="52"/>
      <c r="K115" s="53"/>
      <c r="L115" s="54"/>
      <c r="M115" s="55" t="str">
        <f t="shared" si="10"/>
        <v/>
      </c>
      <c r="N115" s="56" t="str">
        <f t="shared" si="11"/>
        <v>DESPESAS FIXAS</v>
      </c>
    </row>
    <row r="116" spans="3:14">
      <c r="C116" s="50" t="str">
        <f t="shared" si="7"/>
        <v/>
      </c>
      <c r="D116" s="50" t="str">
        <f t="shared" si="8"/>
        <v/>
      </c>
      <c r="E116" s="50" t="str">
        <f t="shared" si="9"/>
        <v/>
      </c>
      <c r="F116" s="51"/>
      <c r="G116" s="51"/>
      <c r="H116" s="51"/>
      <c r="I116" s="52"/>
      <c r="J116" s="52"/>
      <c r="K116" s="53"/>
      <c r="L116" s="54"/>
      <c r="M116" s="55" t="str">
        <f t="shared" si="10"/>
        <v/>
      </c>
      <c r="N116" s="56" t="str">
        <f t="shared" si="11"/>
        <v>DESPESAS FIXAS</v>
      </c>
    </row>
    <row r="117" spans="3:14">
      <c r="C117" s="50" t="str">
        <f t="shared" si="7"/>
        <v/>
      </c>
      <c r="D117" s="50" t="str">
        <f t="shared" si="8"/>
        <v/>
      </c>
      <c r="E117" s="50" t="str">
        <f t="shared" si="9"/>
        <v/>
      </c>
      <c r="F117" s="51"/>
      <c r="G117" s="51"/>
      <c r="H117" s="51"/>
      <c r="I117" s="52"/>
      <c r="J117" s="52"/>
      <c r="K117" s="53"/>
      <c r="L117" s="54"/>
      <c r="M117" s="55" t="str">
        <f t="shared" si="10"/>
        <v/>
      </c>
      <c r="N117" s="56" t="str">
        <f t="shared" si="11"/>
        <v>DESPESAS FIXAS</v>
      </c>
    </row>
    <row r="118" spans="3:14">
      <c r="C118" s="50" t="str">
        <f t="shared" si="7"/>
        <v/>
      </c>
      <c r="D118" s="50" t="str">
        <f t="shared" si="8"/>
        <v/>
      </c>
      <c r="E118" s="50" t="str">
        <f t="shared" si="9"/>
        <v/>
      </c>
      <c r="F118" s="51"/>
      <c r="G118" s="51"/>
      <c r="H118" s="51"/>
      <c r="I118" s="52"/>
      <c r="J118" s="52"/>
      <c r="K118" s="53"/>
      <c r="L118" s="54"/>
      <c r="M118" s="55" t="str">
        <f t="shared" si="10"/>
        <v/>
      </c>
      <c r="N118" s="56" t="str">
        <f t="shared" si="11"/>
        <v>DESPESAS FIXAS</v>
      </c>
    </row>
    <row r="119" spans="3:14">
      <c r="C119" s="50" t="str">
        <f t="shared" si="7"/>
        <v/>
      </c>
      <c r="D119" s="50" t="str">
        <f t="shared" si="8"/>
        <v/>
      </c>
      <c r="E119" s="50" t="str">
        <f t="shared" si="9"/>
        <v/>
      </c>
      <c r="F119" s="51"/>
      <c r="G119" s="51"/>
      <c r="H119" s="51"/>
      <c r="I119" s="52"/>
      <c r="J119" s="52"/>
      <c r="K119" s="53"/>
      <c r="L119" s="54"/>
      <c r="M119" s="55" t="str">
        <f t="shared" si="10"/>
        <v/>
      </c>
      <c r="N119" s="56" t="str">
        <f t="shared" si="11"/>
        <v>DESPESAS FIXAS</v>
      </c>
    </row>
    <row r="120" spans="3:14">
      <c r="C120" s="50" t="str">
        <f t="shared" si="7"/>
        <v/>
      </c>
      <c r="D120" s="50" t="str">
        <f t="shared" si="8"/>
        <v/>
      </c>
      <c r="E120" s="50" t="str">
        <f t="shared" si="9"/>
        <v/>
      </c>
      <c r="F120" s="51"/>
      <c r="G120" s="51"/>
      <c r="H120" s="51"/>
      <c r="I120" s="52"/>
      <c r="J120" s="52"/>
      <c r="K120" s="53"/>
      <c r="L120" s="54"/>
      <c r="M120" s="55" t="str">
        <f t="shared" si="10"/>
        <v/>
      </c>
      <c r="N120" s="56" t="str">
        <f t="shared" si="11"/>
        <v>DESPESAS FIXAS</v>
      </c>
    </row>
    <row r="121" spans="3:14">
      <c r="C121" s="50" t="str">
        <f t="shared" si="7"/>
        <v/>
      </c>
      <c r="D121" s="50" t="str">
        <f t="shared" si="8"/>
        <v/>
      </c>
      <c r="E121" s="50" t="str">
        <f t="shared" si="9"/>
        <v/>
      </c>
      <c r="F121" s="51"/>
      <c r="G121" s="51"/>
      <c r="H121" s="51"/>
      <c r="I121" s="52"/>
      <c r="J121" s="52"/>
      <c r="K121" s="53"/>
      <c r="L121" s="54"/>
      <c r="M121" s="55" t="str">
        <f t="shared" si="10"/>
        <v/>
      </c>
      <c r="N121" s="56" t="str">
        <f t="shared" si="11"/>
        <v>DESPESAS FIXAS</v>
      </c>
    </row>
    <row r="122" spans="3:14">
      <c r="C122" s="50" t="str">
        <f t="shared" si="7"/>
        <v/>
      </c>
      <c r="D122" s="50" t="str">
        <f t="shared" si="8"/>
        <v/>
      </c>
      <c r="E122" s="50" t="str">
        <f t="shared" si="9"/>
        <v/>
      </c>
      <c r="F122" s="51"/>
      <c r="G122" s="51"/>
      <c r="H122" s="51"/>
      <c r="I122" s="52"/>
      <c r="J122" s="52"/>
      <c r="K122" s="53"/>
      <c r="L122" s="54"/>
      <c r="M122" s="55" t="str">
        <f t="shared" si="10"/>
        <v/>
      </c>
      <c r="N122" s="56" t="str">
        <f t="shared" si="11"/>
        <v>DESPESAS FIXAS</v>
      </c>
    </row>
    <row r="123" spans="3:14">
      <c r="C123" s="50" t="str">
        <f t="shared" si="7"/>
        <v/>
      </c>
      <c r="D123" s="50" t="str">
        <f t="shared" si="8"/>
        <v/>
      </c>
      <c r="E123" s="50" t="str">
        <f t="shared" si="9"/>
        <v/>
      </c>
      <c r="F123" s="51"/>
      <c r="G123" s="51"/>
      <c r="H123" s="51"/>
      <c r="I123" s="52"/>
      <c r="J123" s="52"/>
      <c r="K123" s="53"/>
      <c r="L123" s="54"/>
      <c r="M123" s="55" t="str">
        <f t="shared" si="10"/>
        <v/>
      </c>
      <c r="N123" s="56" t="str">
        <f t="shared" si="11"/>
        <v>DESPESAS FIXAS</v>
      </c>
    </row>
    <row r="124" spans="3:14">
      <c r="C124" s="50" t="str">
        <f t="shared" si="7"/>
        <v/>
      </c>
      <c r="D124" s="50" t="str">
        <f t="shared" si="8"/>
        <v/>
      </c>
      <c r="E124" s="50" t="str">
        <f t="shared" si="9"/>
        <v/>
      </c>
      <c r="F124" s="51"/>
      <c r="G124" s="51"/>
      <c r="H124" s="51"/>
      <c r="I124" s="52"/>
      <c r="J124" s="62"/>
      <c r="K124" s="53"/>
      <c r="L124" s="54"/>
      <c r="M124" s="55" t="str">
        <f t="shared" si="10"/>
        <v/>
      </c>
      <c r="N124" s="56" t="str">
        <f t="shared" si="11"/>
        <v>DESPESAS FIXAS</v>
      </c>
    </row>
    <row r="125" spans="3:14">
      <c r="C125" s="50" t="str">
        <f t="shared" si="7"/>
        <v/>
      </c>
      <c r="D125" s="50" t="str">
        <f t="shared" si="8"/>
        <v/>
      </c>
      <c r="E125" s="50" t="str">
        <f t="shared" si="9"/>
        <v/>
      </c>
      <c r="F125" s="51"/>
      <c r="G125" s="51"/>
      <c r="H125" s="51"/>
      <c r="I125" s="52"/>
      <c r="J125" s="52"/>
      <c r="K125" s="53"/>
      <c r="L125" s="54"/>
      <c r="M125" s="55" t="str">
        <f t="shared" si="10"/>
        <v/>
      </c>
      <c r="N125" s="56" t="str">
        <f t="shared" si="11"/>
        <v>DESPESAS FIXAS</v>
      </c>
    </row>
    <row r="126" spans="3:14">
      <c r="C126" s="50" t="str">
        <f t="shared" si="7"/>
        <v/>
      </c>
      <c r="D126" s="50" t="str">
        <f t="shared" si="8"/>
        <v/>
      </c>
      <c r="E126" s="50" t="str">
        <f t="shared" si="9"/>
        <v/>
      </c>
      <c r="F126" s="51"/>
      <c r="G126" s="51"/>
      <c r="H126" s="51"/>
      <c r="I126" s="52"/>
      <c r="J126" s="52"/>
      <c r="K126" s="53"/>
      <c r="L126" s="54"/>
      <c r="M126" s="55" t="str">
        <f t="shared" si="10"/>
        <v/>
      </c>
      <c r="N126" s="56" t="str">
        <f t="shared" si="11"/>
        <v>DESPESAS FIXAS</v>
      </c>
    </row>
    <row r="127" spans="3:14">
      <c r="C127" s="50" t="str">
        <f t="shared" si="7"/>
        <v/>
      </c>
      <c r="D127" s="50" t="str">
        <f t="shared" si="8"/>
        <v/>
      </c>
      <c r="E127" s="50" t="str">
        <f t="shared" si="9"/>
        <v/>
      </c>
      <c r="F127" s="51"/>
      <c r="G127" s="51"/>
      <c r="H127" s="51"/>
      <c r="I127" s="52"/>
      <c r="J127" s="52"/>
      <c r="K127" s="53"/>
      <c r="L127" s="54"/>
      <c r="M127" s="55" t="str">
        <f t="shared" si="10"/>
        <v/>
      </c>
      <c r="N127" s="56" t="str">
        <f t="shared" si="11"/>
        <v>DESPESAS FIXAS</v>
      </c>
    </row>
    <row r="128" spans="3:14">
      <c r="C128" s="50" t="str">
        <f t="shared" si="7"/>
        <v/>
      </c>
      <c r="D128" s="50" t="str">
        <f t="shared" si="8"/>
        <v/>
      </c>
      <c r="E128" s="50" t="str">
        <f t="shared" si="9"/>
        <v/>
      </c>
      <c r="F128" s="51"/>
      <c r="G128" s="51"/>
      <c r="H128" s="51"/>
      <c r="I128" s="52"/>
      <c r="J128" s="52"/>
      <c r="K128" s="53"/>
      <c r="L128" s="54"/>
      <c r="M128" s="55" t="str">
        <f t="shared" si="10"/>
        <v/>
      </c>
      <c r="N128" s="56" t="str">
        <f t="shared" si="11"/>
        <v>DESPESAS FIXAS</v>
      </c>
    </row>
    <row r="129" spans="3:14">
      <c r="C129" s="50" t="str">
        <f t="shared" si="7"/>
        <v/>
      </c>
      <c r="D129" s="50" t="str">
        <f t="shared" si="8"/>
        <v/>
      </c>
      <c r="E129" s="50" t="str">
        <f t="shared" si="9"/>
        <v/>
      </c>
      <c r="F129" s="51"/>
      <c r="G129" s="51"/>
      <c r="H129" s="51"/>
      <c r="I129" s="52"/>
      <c r="J129" s="52"/>
      <c r="K129" s="53"/>
      <c r="L129" s="54"/>
      <c r="M129" s="55" t="str">
        <f t="shared" si="10"/>
        <v/>
      </c>
      <c r="N129" s="56" t="str">
        <f t="shared" si="11"/>
        <v>DESPESAS FIXAS</v>
      </c>
    </row>
    <row r="130" spans="3:14">
      <c r="C130" s="50" t="str">
        <f t="shared" si="7"/>
        <v/>
      </c>
      <c r="D130" s="50" t="str">
        <f t="shared" si="8"/>
        <v/>
      </c>
      <c r="E130" s="50" t="str">
        <f t="shared" si="9"/>
        <v/>
      </c>
      <c r="F130" s="51"/>
      <c r="G130" s="51"/>
      <c r="H130" s="51"/>
      <c r="I130" s="52"/>
      <c r="J130" s="62"/>
      <c r="K130" s="53"/>
      <c r="L130" s="54"/>
      <c r="M130" s="55" t="str">
        <f t="shared" si="10"/>
        <v/>
      </c>
      <c r="N130" s="56" t="str">
        <f t="shared" si="11"/>
        <v>DESPESAS FIXAS</v>
      </c>
    </row>
    <row r="131" spans="3:14">
      <c r="C131" s="50" t="str">
        <f t="shared" si="7"/>
        <v/>
      </c>
      <c r="D131" s="50" t="str">
        <f t="shared" si="8"/>
        <v/>
      </c>
      <c r="E131" s="50" t="str">
        <f t="shared" si="9"/>
        <v/>
      </c>
      <c r="F131" s="51"/>
      <c r="G131" s="51"/>
      <c r="H131" s="51"/>
      <c r="I131" s="52"/>
      <c r="J131" s="52"/>
      <c r="K131" s="53"/>
      <c r="L131" s="54"/>
      <c r="M131" s="55" t="str">
        <f t="shared" si="10"/>
        <v/>
      </c>
      <c r="N131" s="56" t="str">
        <f t="shared" si="11"/>
        <v>DESPESAS FIXAS</v>
      </c>
    </row>
    <row r="132" spans="3:14">
      <c r="C132" s="50" t="str">
        <f t="shared" ref="C132:C195" si="12">IF(F132="","",MONTH(F132))</f>
        <v/>
      </c>
      <c r="D132" s="50" t="str">
        <f t="shared" ref="D132:D195" si="13">IF(F132="","",YEAR(F132))</f>
        <v/>
      </c>
      <c r="E132" s="50" t="str">
        <f t="shared" ref="E132:E195" si="14">IF(F132="","",IF(OR(C132=10,C132=11,C132=12),CONCATENATE(D132,"/",C132),CONCATENATE(D132,"/",0,C132)))</f>
        <v/>
      </c>
      <c r="F132" s="51"/>
      <c r="G132" s="51"/>
      <c r="H132" s="51"/>
      <c r="I132" s="52"/>
      <c r="J132" s="52"/>
      <c r="K132" s="53"/>
      <c r="L132" s="54"/>
      <c r="M132" s="55" t="str">
        <f t="shared" ref="M132:M195" si="15">IF(K132="","",IF(K132=$A$5,"Entrada",IF(K132=$A$6,"Entrada",IF(K132=$A$7,"Entrada",IF(K132=$A$8,"Entrada",IF(K132=$A$9,"Entrada",(IF(K132=$A$10,"Entrada","Saída"))))))))</f>
        <v/>
      </c>
      <c r="N132" s="56" t="str">
        <f t="shared" ref="N132:N195" si="16">IF(OR(K132=$A$5,K132=$A$6,K132=$A$7,K132=$A$8,K132=$A$9,K132=$A$10),"ENTRADA",IF(OR(K132=$A$12,K132=$A$13,K132=$A$14),"CUSTO VARIAVEL",IF(OR(K132=$A$15,K132=$A$16,K132=$A$17,K132=$A$18,K132=$A$19,K132=$A$20,K132=$A$21,K132=$A$22,K132=$A$23,K132=$A$24,K132=$A$25),"DESPESAS FIXAS","")))</f>
        <v>DESPESAS FIXAS</v>
      </c>
    </row>
    <row r="133" spans="3:14">
      <c r="C133" s="50" t="str">
        <f t="shared" si="12"/>
        <v/>
      </c>
      <c r="D133" s="50" t="str">
        <f t="shared" si="13"/>
        <v/>
      </c>
      <c r="E133" s="50" t="str">
        <f t="shared" si="14"/>
        <v/>
      </c>
      <c r="F133" s="51"/>
      <c r="G133" s="51"/>
      <c r="H133" s="51"/>
      <c r="I133" s="52"/>
      <c r="J133" s="52"/>
      <c r="K133" s="53"/>
      <c r="L133" s="54"/>
      <c r="M133" s="55" t="str">
        <f t="shared" si="15"/>
        <v/>
      </c>
      <c r="N133" s="56" t="str">
        <f t="shared" si="16"/>
        <v>DESPESAS FIXAS</v>
      </c>
    </row>
    <row r="134" spans="3:14">
      <c r="C134" s="50" t="str">
        <f t="shared" si="12"/>
        <v/>
      </c>
      <c r="D134" s="50" t="str">
        <f t="shared" si="13"/>
        <v/>
      </c>
      <c r="E134" s="50" t="str">
        <f t="shared" si="14"/>
        <v/>
      </c>
      <c r="F134" s="51"/>
      <c r="G134" s="51"/>
      <c r="H134" s="51"/>
      <c r="I134" s="52"/>
      <c r="J134" s="52"/>
      <c r="K134" s="53"/>
      <c r="L134" s="54"/>
      <c r="M134" s="55" t="str">
        <f t="shared" si="15"/>
        <v/>
      </c>
      <c r="N134" s="56" t="str">
        <f t="shared" si="16"/>
        <v>DESPESAS FIXAS</v>
      </c>
    </row>
    <row r="135" spans="3:14">
      <c r="C135" s="50" t="str">
        <f t="shared" si="12"/>
        <v/>
      </c>
      <c r="D135" s="50" t="str">
        <f t="shared" si="13"/>
        <v/>
      </c>
      <c r="E135" s="50" t="str">
        <f t="shared" si="14"/>
        <v/>
      </c>
      <c r="F135" s="51"/>
      <c r="G135" s="51"/>
      <c r="H135" s="51"/>
      <c r="I135" s="52"/>
      <c r="J135" s="52"/>
      <c r="K135" s="53"/>
      <c r="L135" s="54"/>
      <c r="M135" s="55" t="str">
        <f t="shared" si="15"/>
        <v/>
      </c>
      <c r="N135" s="56" t="str">
        <f t="shared" si="16"/>
        <v>DESPESAS FIXAS</v>
      </c>
    </row>
    <row r="136" spans="3:14">
      <c r="C136" s="50" t="str">
        <f t="shared" si="12"/>
        <v/>
      </c>
      <c r="D136" s="50" t="str">
        <f t="shared" si="13"/>
        <v/>
      </c>
      <c r="E136" s="50" t="str">
        <f t="shared" si="14"/>
        <v/>
      </c>
      <c r="F136" s="51"/>
      <c r="G136" s="51"/>
      <c r="H136" s="51"/>
      <c r="I136" s="52"/>
      <c r="J136" s="52"/>
      <c r="K136" s="53"/>
      <c r="L136" s="54"/>
      <c r="M136" s="55" t="str">
        <f t="shared" si="15"/>
        <v/>
      </c>
      <c r="N136" s="56" t="str">
        <f t="shared" si="16"/>
        <v>DESPESAS FIXAS</v>
      </c>
    </row>
    <row r="137" spans="3:14">
      <c r="C137" s="50" t="str">
        <f t="shared" si="12"/>
        <v/>
      </c>
      <c r="D137" s="50" t="str">
        <f t="shared" si="13"/>
        <v/>
      </c>
      <c r="E137" s="50" t="str">
        <f t="shared" si="14"/>
        <v/>
      </c>
      <c r="F137" s="51"/>
      <c r="G137" s="51"/>
      <c r="H137" s="51"/>
      <c r="I137" s="52"/>
      <c r="J137" s="52"/>
      <c r="K137" s="53"/>
      <c r="L137" s="54"/>
      <c r="M137" s="55" t="str">
        <f t="shared" si="15"/>
        <v/>
      </c>
      <c r="N137" s="56" t="str">
        <f t="shared" si="16"/>
        <v>DESPESAS FIXAS</v>
      </c>
    </row>
    <row r="138" spans="3:14">
      <c r="C138" s="50" t="str">
        <f t="shared" si="12"/>
        <v/>
      </c>
      <c r="D138" s="50" t="str">
        <f t="shared" si="13"/>
        <v/>
      </c>
      <c r="E138" s="50" t="str">
        <f t="shared" si="14"/>
        <v/>
      </c>
      <c r="F138" s="51"/>
      <c r="G138" s="51"/>
      <c r="H138" s="51"/>
      <c r="I138" s="52"/>
      <c r="J138" s="52"/>
      <c r="K138" s="53"/>
      <c r="L138" s="54"/>
      <c r="M138" s="55" t="str">
        <f t="shared" si="15"/>
        <v/>
      </c>
      <c r="N138" s="56" t="str">
        <f t="shared" si="16"/>
        <v>DESPESAS FIXAS</v>
      </c>
    </row>
    <row r="139" spans="3:14">
      <c r="C139" s="50" t="str">
        <f t="shared" si="12"/>
        <v/>
      </c>
      <c r="D139" s="50" t="str">
        <f t="shared" si="13"/>
        <v/>
      </c>
      <c r="E139" s="50" t="str">
        <f t="shared" si="14"/>
        <v/>
      </c>
      <c r="F139" s="51"/>
      <c r="G139" s="51"/>
      <c r="H139" s="51"/>
      <c r="I139" s="52"/>
      <c r="J139" s="52"/>
      <c r="K139" s="53"/>
      <c r="L139" s="54"/>
      <c r="M139" s="55" t="str">
        <f t="shared" si="15"/>
        <v/>
      </c>
      <c r="N139" s="56" t="str">
        <f t="shared" si="16"/>
        <v>DESPESAS FIXAS</v>
      </c>
    </row>
    <row r="140" spans="3:14">
      <c r="C140" s="50" t="str">
        <f t="shared" si="12"/>
        <v/>
      </c>
      <c r="D140" s="50" t="str">
        <f t="shared" si="13"/>
        <v/>
      </c>
      <c r="E140" s="50" t="str">
        <f t="shared" si="14"/>
        <v/>
      </c>
      <c r="F140" s="51"/>
      <c r="G140" s="51"/>
      <c r="H140" s="51"/>
      <c r="I140" s="52"/>
      <c r="J140" s="52"/>
      <c r="K140" s="53"/>
      <c r="L140" s="54"/>
      <c r="M140" s="55" t="str">
        <f t="shared" si="15"/>
        <v/>
      </c>
      <c r="N140" s="56" t="str">
        <f t="shared" si="16"/>
        <v>DESPESAS FIXAS</v>
      </c>
    </row>
    <row r="141" spans="3:14">
      <c r="C141" s="50" t="str">
        <f t="shared" si="12"/>
        <v/>
      </c>
      <c r="D141" s="50" t="str">
        <f t="shared" si="13"/>
        <v/>
      </c>
      <c r="E141" s="50" t="str">
        <f t="shared" si="14"/>
        <v/>
      </c>
      <c r="F141" s="51"/>
      <c r="G141" s="51"/>
      <c r="H141" s="51"/>
      <c r="I141" s="52"/>
      <c r="J141" s="52"/>
      <c r="K141" s="53"/>
      <c r="L141" s="54"/>
      <c r="M141" s="55" t="str">
        <f t="shared" si="15"/>
        <v/>
      </c>
      <c r="N141" s="56" t="str">
        <f t="shared" si="16"/>
        <v>DESPESAS FIXAS</v>
      </c>
    </row>
    <row r="142" spans="3:14">
      <c r="C142" s="50" t="str">
        <f t="shared" si="12"/>
        <v/>
      </c>
      <c r="D142" s="50" t="str">
        <f t="shared" si="13"/>
        <v/>
      </c>
      <c r="E142" s="50" t="str">
        <f t="shared" si="14"/>
        <v/>
      </c>
      <c r="F142" s="51"/>
      <c r="G142" s="51"/>
      <c r="H142" s="51"/>
      <c r="I142" s="52"/>
      <c r="J142" s="52"/>
      <c r="K142" s="53"/>
      <c r="L142" s="54"/>
      <c r="M142" s="55" t="str">
        <f t="shared" si="15"/>
        <v/>
      </c>
      <c r="N142" s="56" t="str">
        <f t="shared" si="16"/>
        <v>DESPESAS FIXAS</v>
      </c>
    </row>
    <row r="143" spans="3:14">
      <c r="C143" s="50" t="str">
        <f t="shared" si="12"/>
        <v/>
      </c>
      <c r="D143" s="50" t="str">
        <f t="shared" si="13"/>
        <v/>
      </c>
      <c r="E143" s="50" t="str">
        <f t="shared" si="14"/>
        <v/>
      </c>
      <c r="F143" s="51"/>
      <c r="G143" s="51"/>
      <c r="H143" s="51"/>
      <c r="I143" s="52"/>
      <c r="J143" s="52"/>
      <c r="K143" s="53"/>
      <c r="L143" s="54"/>
      <c r="M143" s="55" t="str">
        <f t="shared" si="15"/>
        <v/>
      </c>
      <c r="N143" s="56" t="str">
        <f t="shared" si="16"/>
        <v>DESPESAS FIXAS</v>
      </c>
    </row>
    <row r="144" spans="3:14">
      <c r="C144" s="50" t="str">
        <f t="shared" si="12"/>
        <v/>
      </c>
      <c r="D144" s="50" t="str">
        <f t="shared" si="13"/>
        <v/>
      </c>
      <c r="E144" s="50" t="str">
        <f t="shared" si="14"/>
        <v/>
      </c>
      <c r="F144" s="51"/>
      <c r="G144" s="51"/>
      <c r="H144" s="51"/>
      <c r="I144" s="52"/>
      <c r="J144" s="52"/>
      <c r="K144" s="53"/>
      <c r="L144" s="54"/>
      <c r="M144" s="55" t="str">
        <f t="shared" si="15"/>
        <v/>
      </c>
      <c r="N144" s="56" t="str">
        <f t="shared" si="16"/>
        <v>DESPESAS FIXAS</v>
      </c>
    </row>
    <row r="145" spans="3:14">
      <c r="C145" s="50" t="str">
        <f t="shared" si="12"/>
        <v/>
      </c>
      <c r="D145" s="50" t="str">
        <f t="shared" si="13"/>
        <v/>
      </c>
      <c r="E145" s="50" t="str">
        <f t="shared" si="14"/>
        <v/>
      </c>
      <c r="F145" s="51"/>
      <c r="G145" s="51"/>
      <c r="H145" s="51"/>
      <c r="I145" s="52"/>
      <c r="J145" s="52"/>
      <c r="K145" s="53"/>
      <c r="L145" s="54"/>
      <c r="M145" s="55" t="str">
        <f t="shared" si="15"/>
        <v/>
      </c>
      <c r="N145" s="56" t="str">
        <f t="shared" si="16"/>
        <v>DESPESAS FIXAS</v>
      </c>
    </row>
    <row r="146" spans="3:14">
      <c r="C146" s="50" t="str">
        <f t="shared" si="12"/>
        <v/>
      </c>
      <c r="D146" s="50" t="str">
        <f t="shared" si="13"/>
        <v/>
      </c>
      <c r="E146" s="50" t="str">
        <f t="shared" si="14"/>
        <v/>
      </c>
      <c r="F146" s="51"/>
      <c r="G146" s="51"/>
      <c r="H146" s="51"/>
      <c r="I146" s="52"/>
      <c r="J146" s="52"/>
      <c r="K146" s="53"/>
      <c r="L146" s="54"/>
      <c r="M146" s="55" t="str">
        <f t="shared" si="15"/>
        <v/>
      </c>
      <c r="N146" s="56" t="str">
        <f t="shared" si="16"/>
        <v>DESPESAS FIXAS</v>
      </c>
    </row>
    <row r="147" spans="3:14">
      <c r="C147" s="50" t="str">
        <f t="shared" si="12"/>
        <v/>
      </c>
      <c r="D147" s="50" t="str">
        <f t="shared" si="13"/>
        <v/>
      </c>
      <c r="E147" s="50" t="str">
        <f t="shared" si="14"/>
        <v/>
      </c>
      <c r="F147" s="51"/>
      <c r="G147" s="51"/>
      <c r="H147" s="51"/>
      <c r="I147" s="52"/>
      <c r="J147" s="52"/>
      <c r="K147" s="53"/>
      <c r="L147" s="54"/>
      <c r="M147" s="55" t="str">
        <f t="shared" si="15"/>
        <v/>
      </c>
      <c r="N147" s="56" t="str">
        <f t="shared" si="16"/>
        <v>DESPESAS FIXAS</v>
      </c>
    </row>
    <row r="148" spans="3:14">
      <c r="C148" s="50" t="str">
        <f t="shared" si="12"/>
        <v/>
      </c>
      <c r="D148" s="50" t="str">
        <f t="shared" si="13"/>
        <v/>
      </c>
      <c r="E148" s="50" t="str">
        <f t="shared" si="14"/>
        <v/>
      </c>
      <c r="F148" s="51"/>
      <c r="G148" s="51"/>
      <c r="H148" s="51"/>
      <c r="I148" s="52"/>
      <c r="J148" s="52"/>
      <c r="K148" s="53"/>
      <c r="L148" s="54"/>
      <c r="M148" s="55" t="str">
        <f t="shared" si="15"/>
        <v/>
      </c>
      <c r="N148" s="56" t="str">
        <f t="shared" si="16"/>
        <v>DESPESAS FIXAS</v>
      </c>
    </row>
    <row r="149" spans="3:14">
      <c r="C149" s="50" t="str">
        <f t="shared" si="12"/>
        <v/>
      </c>
      <c r="D149" s="50" t="str">
        <f t="shared" si="13"/>
        <v/>
      </c>
      <c r="E149" s="50" t="str">
        <f t="shared" si="14"/>
        <v/>
      </c>
      <c r="F149" s="51"/>
      <c r="G149" s="51"/>
      <c r="H149" s="51"/>
      <c r="I149" s="52"/>
      <c r="J149" s="52"/>
      <c r="K149" s="53"/>
      <c r="L149" s="54"/>
      <c r="M149" s="55" t="str">
        <f t="shared" si="15"/>
        <v/>
      </c>
      <c r="N149" s="56" t="str">
        <f t="shared" si="16"/>
        <v>DESPESAS FIXAS</v>
      </c>
    </row>
    <row r="150" spans="3:14">
      <c r="C150" s="50" t="str">
        <f t="shared" si="12"/>
        <v/>
      </c>
      <c r="D150" s="50" t="str">
        <f t="shared" si="13"/>
        <v/>
      </c>
      <c r="E150" s="50" t="str">
        <f t="shared" si="14"/>
        <v/>
      </c>
      <c r="F150" s="51"/>
      <c r="G150" s="51"/>
      <c r="H150" s="51"/>
      <c r="I150" s="52"/>
      <c r="J150" s="63"/>
      <c r="K150" s="53"/>
      <c r="L150" s="54"/>
      <c r="M150" s="55" t="str">
        <f t="shared" si="15"/>
        <v/>
      </c>
      <c r="N150" s="56" t="str">
        <f t="shared" si="16"/>
        <v>DESPESAS FIXAS</v>
      </c>
    </row>
    <row r="151" spans="3:14">
      <c r="C151" s="50" t="str">
        <f t="shared" si="12"/>
        <v/>
      </c>
      <c r="D151" s="50" t="str">
        <f t="shared" si="13"/>
        <v/>
      </c>
      <c r="E151" s="50" t="str">
        <f t="shared" si="14"/>
        <v/>
      </c>
      <c r="F151" s="51"/>
      <c r="G151" s="51"/>
      <c r="H151" s="51"/>
      <c r="I151" s="52"/>
      <c r="J151" s="52"/>
      <c r="K151" s="53"/>
      <c r="L151" s="54"/>
      <c r="M151" s="55" t="str">
        <f t="shared" si="15"/>
        <v/>
      </c>
      <c r="N151" s="56" t="str">
        <f t="shared" si="16"/>
        <v>DESPESAS FIXAS</v>
      </c>
    </row>
    <row r="152" spans="3:14">
      <c r="C152" s="50" t="str">
        <f t="shared" si="12"/>
        <v/>
      </c>
      <c r="D152" s="50" t="str">
        <f t="shared" si="13"/>
        <v/>
      </c>
      <c r="E152" s="50" t="str">
        <f t="shared" si="14"/>
        <v/>
      </c>
      <c r="F152" s="51"/>
      <c r="G152" s="51"/>
      <c r="H152" s="51"/>
      <c r="I152" s="52"/>
      <c r="J152" s="52"/>
      <c r="K152" s="53"/>
      <c r="L152" s="54"/>
      <c r="M152" s="55" t="str">
        <f t="shared" si="15"/>
        <v/>
      </c>
      <c r="N152" s="56" t="str">
        <f t="shared" si="16"/>
        <v>DESPESAS FIXAS</v>
      </c>
    </row>
    <row r="153" spans="3:14">
      <c r="C153" s="50" t="str">
        <f t="shared" si="12"/>
        <v/>
      </c>
      <c r="D153" s="50" t="str">
        <f t="shared" si="13"/>
        <v/>
      </c>
      <c r="E153" s="50" t="str">
        <f t="shared" si="14"/>
        <v/>
      </c>
      <c r="F153" s="51"/>
      <c r="G153" s="51"/>
      <c r="H153" s="51"/>
      <c r="I153" s="52"/>
      <c r="J153" s="52"/>
      <c r="K153" s="53"/>
      <c r="L153" s="54"/>
      <c r="M153" s="55" t="str">
        <f t="shared" si="15"/>
        <v/>
      </c>
      <c r="N153" s="56" t="str">
        <f t="shared" si="16"/>
        <v>DESPESAS FIXAS</v>
      </c>
    </row>
    <row r="154" spans="3:14">
      <c r="C154" s="50" t="str">
        <f t="shared" si="12"/>
        <v/>
      </c>
      <c r="D154" s="50" t="str">
        <f t="shared" si="13"/>
        <v/>
      </c>
      <c r="E154" s="50" t="str">
        <f t="shared" si="14"/>
        <v/>
      </c>
      <c r="F154" s="51"/>
      <c r="G154" s="51"/>
      <c r="H154" s="51"/>
      <c r="I154" s="52"/>
      <c r="J154" s="52"/>
      <c r="K154" s="53"/>
      <c r="L154" s="54"/>
      <c r="M154" s="55" t="str">
        <f t="shared" si="15"/>
        <v/>
      </c>
      <c r="N154" s="56" t="str">
        <f t="shared" si="16"/>
        <v>DESPESAS FIXAS</v>
      </c>
    </row>
    <row r="155" spans="3:14">
      <c r="C155" s="50" t="str">
        <f t="shared" si="12"/>
        <v/>
      </c>
      <c r="D155" s="50" t="str">
        <f t="shared" si="13"/>
        <v/>
      </c>
      <c r="E155" s="50" t="str">
        <f t="shared" si="14"/>
        <v/>
      </c>
      <c r="F155" s="51"/>
      <c r="G155" s="51"/>
      <c r="H155" s="51"/>
      <c r="I155" s="52"/>
      <c r="J155" s="52"/>
      <c r="K155" s="53"/>
      <c r="L155" s="54"/>
      <c r="M155" s="55" t="str">
        <f t="shared" si="15"/>
        <v/>
      </c>
      <c r="N155" s="56" t="str">
        <f t="shared" si="16"/>
        <v>DESPESAS FIXAS</v>
      </c>
    </row>
    <row r="156" spans="3:14">
      <c r="C156" s="50" t="str">
        <f t="shared" si="12"/>
        <v/>
      </c>
      <c r="D156" s="50" t="str">
        <f t="shared" si="13"/>
        <v/>
      </c>
      <c r="E156" s="50" t="str">
        <f t="shared" si="14"/>
        <v/>
      </c>
      <c r="F156" s="51"/>
      <c r="G156" s="51"/>
      <c r="H156" s="51"/>
      <c r="I156" s="52"/>
      <c r="J156" s="52"/>
      <c r="K156" s="53"/>
      <c r="L156" s="54"/>
      <c r="M156" s="55" t="str">
        <f t="shared" si="15"/>
        <v/>
      </c>
      <c r="N156" s="56" t="str">
        <f t="shared" si="16"/>
        <v>DESPESAS FIXAS</v>
      </c>
    </row>
    <row r="157" spans="3:14">
      <c r="C157" s="50" t="str">
        <f t="shared" si="12"/>
        <v/>
      </c>
      <c r="D157" s="50" t="str">
        <f t="shared" si="13"/>
        <v/>
      </c>
      <c r="E157" s="50" t="str">
        <f t="shared" si="14"/>
        <v/>
      </c>
      <c r="F157" s="51"/>
      <c r="G157" s="51"/>
      <c r="H157" s="51"/>
      <c r="I157" s="52"/>
      <c r="J157" s="52"/>
      <c r="K157" s="53"/>
      <c r="L157" s="54"/>
      <c r="M157" s="55" t="str">
        <f t="shared" si="15"/>
        <v/>
      </c>
      <c r="N157" s="56" t="str">
        <f t="shared" si="16"/>
        <v>DESPESAS FIXAS</v>
      </c>
    </row>
    <row r="158" spans="3:14">
      <c r="C158" s="50" t="str">
        <f t="shared" si="12"/>
        <v/>
      </c>
      <c r="D158" s="50" t="str">
        <f t="shared" si="13"/>
        <v/>
      </c>
      <c r="E158" s="50" t="str">
        <f t="shared" si="14"/>
        <v/>
      </c>
      <c r="F158" s="51"/>
      <c r="G158" s="51"/>
      <c r="H158" s="51"/>
      <c r="I158" s="52"/>
      <c r="J158" s="52"/>
      <c r="K158" s="53"/>
      <c r="L158" s="54"/>
      <c r="M158" s="55" t="str">
        <f t="shared" si="15"/>
        <v/>
      </c>
      <c r="N158" s="56" t="str">
        <f t="shared" si="16"/>
        <v>DESPESAS FIXAS</v>
      </c>
    </row>
    <row r="159" spans="3:14">
      <c r="C159" s="50" t="str">
        <f t="shared" si="12"/>
        <v/>
      </c>
      <c r="D159" s="50" t="str">
        <f t="shared" si="13"/>
        <v/>
      </c>
      <c r="E159" s="50" t="str">
        <f t="shared" si="14"/>
        <v/>
      </c>
      <c r="F159" s="51"/>
      <c r="G159" s="51"/>
      <c r="H159" s="51"/>
      <c r="I159" s="52"/>
      <c r="J159" s="52"/>
      <c r="K159" s="53"/>
      <c r="L159" s="54"/>
      <c r="M159" s="55" t="str">
        <f t="shared" si="15"/>
        <v/>
      </c>
      <c r="N159" s="56" t="str">
        <f t="shared" si="16"/>
        <v>DESPESAS FIXAS</v>
      </c>
    </row>
    <row r="160" spans="3:14">
      <c r="C160" s="50" t="str">
        <f t="shared" si="12"/>
        <v/>
      </c>
      <c r="D160" s="50" t="str">
        <f t="shared" si="13"/>
        <v/>
      </c>
      <c r="E160" s="50" t="str">
        <f t="shared" si="14"/>
        <v/>
      </c>
      <c r="F160" s="51"/>
      <c r="G160" s="51"/>
      <c r="H160" s="51"/>
      <c r="I160" s="52"/>
      <c r="J160" s="63"/>
      <c r="K160" s="53"/>
      <c r="L160" s="54"/>
      <c r="M160" s="55" t="str">
        <f t="shared" si="15"/>
        <v/>
      </c>
      <c r="N160" s="56" t="str">
        <f t="shared" si="16"/>
        <v>DESPESAS FIXAS</v>
      </c>
    </row>
    <row r="161" spans="3:14">
      <c r="C161" s="50" t="str">
        <f t="shared" si="12"/>
        <v/>
      </c>
      <c r="D161" s="50" t="str">
        <f t="shared" si="13"/>
        <v/>
      </c>
      <c r="E161" s="50" t="str">
        <f t="shared" si="14"/>
        <v/>
      </c>
      <c r="F161" s="51"/>
      <c r="G161" s="51"/>
      <c r="H161" s="51"/>
      <c r="I161" s="52"/>
      <c r="J161" s="52"/>
      <c r="K161" s="53"/>
      <c r="L161" s="54"/>
      <c r="M161" s="55" t="str">
        <f t="shared" si="15"/>
        <v/>
      </c>
      <c r="N161" s="56" t="str">
        <f t="shared" si="16"/>
        <v>DESPESAS FIXAS</v>
      </c>
    </row>
    <row r="162" spans="3:14">
      <c r="C162" s="50" t="str">
        <f t="shared" si="12"/>
        <v/>
      </c>
      <c r="D162" s="50" t="str">
        <f t="shared" si="13"/>
        <v/>
      </c>
      <c r="E162" s="50" t="str">
        <f t="shared" si="14"/>
        <v/>
      </c>
      <c r="F162" s="51"/>
      <c r="G162" s="51"/>
      <c r="H162" s="51"/>
      <c r="I162" s="52"/>
      <c r="J162" s="52"/>
      <c r="K162" s="53"/>
      <c r="L162" s="54"/>
      <c r="M162" s="55" t="str">
        <f t="shared" si="15"/>
        <v/>
      </c>
      <c r="N162" s="56" t="str">
        <f t="shared" si="16"/>
        <v>DESPESAS FIXAS</v>
      </c>
    </row>
    <row r="163" spans="3:14">
      <c r="C163" s="50" t="str">
        <f t="shared" si="12"/>
        <v/>
      </c>
      <c r="D163" s="50" t="str">
        <f t="shared" si="13"/>
        <v/>
      </c>
      <c r="E163" s="50" t="str">
        <f t="shared" si="14"/>
        <v/>
      </c>
      <c r="F163" s="51"/>
      <c r="G163" s="51"/>
      <c r="H163" s="51"/>
      <c r="I163" s="52"/>
      <c r="J163" s="52"/>
      <c r="K163" s="53"/>
      <c r="L163" s="54"/>
      <c r="M163" s="55" t="str">
        <f t="shared" si="15"/>
        <v/>
      </c>
      <c r="N163" s="56" t="str">
        <f t="shared" si="16"/>
        <v>DESPESAS FIXAS</v>
      </c>
    </row>
    <row r="164" spans="3:14">
      <c r="C164" s="50" t="str">
        <f t="shared" si="12"/>
        <v/>
      </c>
      <c r="D164" s="50" t="str">
        <f t="shared" si="13"/>
        <v/>
      </c>
      <c r="E164" s="50" t="str">
        <f t="shared" si="14"/>
        <v/>
      </c>
      <c r="F164" s="51"/>
      <c r="G164" s="51"/>
      <c r="H164" s="51"/>
      <c r="I164" s="52"/>
      <c r="J164" s="63"/>
      <c r="K164" s="53"/>
      <c r="L164" s="54"/>
      <c r="M164" s="55" t="str">
        <f t="shared" si="15"/>
        <v/>
      </c>
      <c r="N164" s="56" t="str">
        <f t="shared" si="16"/>
        <v>DESPESAS FIXAS</v>
      </c>
    </row>
    <row r="165" spans="3:14">
      <c r="C165" s="50" t="str">
        <f t="shared" si="12"/>
        <v/>
      </c>
      <c r="D165" s="50" t="str">
        <f t="shared" si="13"/>
        <v/>
      </c>
      <c r="E165" s="50" t="str">
        <f t="shared" si="14"/>
        <v/>
      </c>
      <c r="F165" s="51"/>
      <c r="G165" s="51"/>
      <c r="H165" s="51"/>
      <c r="I165" s="52"/>
      <c r="J165" s="52"/>
      <c r="K165" s="53"/>
      <c r="L165" s="54"/>
      <c r="M165" s="55" t="str">
        <f t="shared" si="15"/>
        <v/>
      </c>
      <c r="N165" s="56" t="str">
        <f t="shared" si="16"/>
        <v>DESPESAS FIXAS</v>
      </c>
    </row>
    <row r="166" spans="3:14">
      <c r="C166" s="50" t="str">
        <f t="shared" si="12"/>
        <v/>
      </c>
      <c r="D166" s="50" t="str">
        <f t="shared" si="13"/>
        <v/>
      </c>
      <c r="E166" s="50" t="str">
        <f t="shared" si="14"/>
        <v/>
      </c>
      <c r="F166" s="51"/>
      <c r="G166" s="51"/>
      <c r="H166" s="51"/>
      <c r="I166" s="52"/>
      <c r="J166" s="52"/>
      <c r="K166" s="53"/>
      <c r="L166" s="54"/>
      <c r="M166" s="55" t="str">
        <f t="shared" si="15"/>
        <v/>
      </c>
      <c r="N166" s="56" t="str">
        <f t="shared" si="16"/>
        <v>DESPESAS FIXAS</v>
      </c>
    </row>
    <row r="167" spans="3:14">
      <c r="C167" s="50" t="str">
        <f t="shared" si="12"/>
        <v/>
      </c>
      <c r="D167" s="50" t="str">
        <f t="shared" si="13"/>
        <v/>
      </c>
      <c r="E167" s="50" t="str">
        <f t="shared" si="14"/>
        <v/>
      </c>
      <c r="F167" s="51"/>
      <c r="G167" s="51"/>
      <c r="H167" s="51"/>
      <c r="I167" s="52"/>
      <c r="J167" s="52"/>
      <c r="K167" s="53"/>
      <c r="L167" s="54"/>
      <c r="M167" s="55" t="str">
        <f t="shared" si="15"/>
        <v/>
      </c>
      <c r="N167" s="56" t="str">
        <f t="shared" si="16"/>
        <v>DESPESAS FIXAS</v>
      </c>
    </row>
    <row r="168" spans="3:14">
      <c r="C168" s="50" t="str">
        <f t="shared" si="12"/>
        <v/>
      </c>
      <c r="D168" s="50" t="str">
        <f t="shared" si="13"/>
        <v/>
      </c>
      <c r="E168" s="50" t="str">
        <f t="shared" si="14"/>
        <v/>
      </c>
      <c r="F168" s="51"/>
      <c r="G168" s="51"/>
      <c r="H168" s="51"/>
      <c r="I168" s="52"/>
      <c r="J168" s="52"/>
      <c r="K168" s="53"/>
      <c r="L168" s="54"/>
      <c r="M168" s="55" t="str">
        <f t="shared" si="15"/>
        <v/>
      </c>
      <c r="N168" s="56" t="str">
        <f t="shared" si="16"/>
        <v>DESPESAS FIXAS</v>
      </c>
    </row>
    <row r="169" spans="3:14">
      <c r="C169" s="50" t="str">
        <f t="shared" si="12"/>
        <v/>
      </c>
      <c r="D169" s="50" t="str">
        <f t="shared" si="13"/>
        <v/>
      </c>
      <c r="E169" s="50" t="str">
        <f t="shared" si="14"/>
        <v/>
      </c>
      <c r="F169" s="51"/>
      <c r="G169" s="51"/>
      <c r="H169" s="51"/>
      <c r="I169" s="52"/>
      <c r="J169" s="52"/>
      <c r="K169" s="53"/>
      <c r="L169" s="54"/>
      <c r="M169" s="55" t="str">
        <f t="shared" si="15"/>
        <v/>
      </c>
      <c r="N169" s="56" t="str">
        <f t="shared" si="16"/>
        <v>DESPESAS FIXAS</v>
      </c>
    </row>
    <row r="170" spans="3:14">
      <c r="C170" s="50" t="str">
        <f t="shared" si="12"/>
        <v/>
      </c>
      <c r="D170" s="50" t="str">
        <f t="shared" si="13"/>
        <v/>
      </c>
      <c r="E170" s="50" t="str">
        <f t="shared" si="14"/>
        <v/>
      </c>
      <c r="F170" s="51"/>
      <c r="G170" s="51"/>
      <c r="H170" s="51"/>
      <c r="I170" s="52"/>
      <c r="J170" s="63"/>
      <c r="K170" s="53"/>
      <c r="L170" s="54"/>
      <c r="M170" s="55" t="str">
        <f t="shared" si="15"/>
        <v/>
      </c>
      <c r="N170" s="56" t="str">
        <f t="shared" si="16"/>
        <v>DESPESAS FIXAS</v>
      </c>
    </row>
    <row r="171" spans="3:14">
      <c r="C171" s="50" t="str">
        <f t="shared" si="12"/>
        <v/>
      </c>
      <c r="D171" s="50" t="str">
        <f t="shared" si="13"/>
        <v/>
      </c>
      <c r="E171" s="50" t="str">
        <f t="shared" si="14"/>
        <v/>
      </c>
      <c r="F171" s="51"/>
      <c r="G171" s="51"/>
      <c r="H171" s="51"/>
      <c r="I171" s="52"/>
      <c r="J171" s="52"/>
      <c r="K171" s="53"/>
      <c r="L171" s="54"/>
      <c r="M171" s="55" t="str">
        <f t="shared" si="15"/>
        <v/>
      </c>
      <c r="N171" s="56" t="str">
        <f t="shared" si="16"/>
        <v>DESPESAS FIXAS</v>
      </c>
    </row>
    <row r="172" spans="3:14">
      <c r="C172" s="50" t="str">
        <f t="shared" si="12"/>
        <v/>
      </c>
      <c r="D172" s="50" t="str">
        <f t="shared" si="13"/>
        <v/>
      </c>
      <c r="E172" s="50" t="str">
        <f t="shared" si="14"/>
        <v/>
      </c>
      <c r="F172" s="51"/>
      <c r="G172" s="51"/>
      <c r="H172" s="51"/>
      <c r="I172" s="52"/>
      <c r="J172" s="52"/>
      <c r="K172" s="53"/>
      <c r="L172" s="54"/>
      <c r="M172" s="55" t="str">
        <f t="shared" si="15"/>
        <v/>
      </c>
      <c r="N172" s="56" t="str">
        <f t="shared" si="16"/>
        <v>DESPESAS FIXAS</v>
      </c>
    </row>
    <row r="173" spans="3:14">
      <c r="C173" s="50" t="str">
        <f t="shared" si="12"/>
        <v/>
      </c>
      <c r="D173" s="50" t="str">
        <f t="shared" si="13"/>
        <v/>
      </c>
      <c r="E173" s="50" t="str">
        <f t="shared" si="14"/>
        <v/>
      </c>
      <c r="F173" s="51"/>
      <c r="G173" s="51"/>
      <c r="H173" s="51"/>
      <c r="I173" s="52"/>
      <c r="J173" s="52"/>
      <c r="K173" s="53"/>
      <c r="L173" s="54"/>
      <c r="M173" s="55" t="str">
        <f t="shared" si="15"/>
        <v/>
      </c>
      <c r="N173" s="56" t="str">
        <f t="shared" si="16"/>
        <v>DESPESAS FIXAS</v>
      </c>
    </row>
    <row r="174" spans="3:14">
      <c r="C174" s="50" t="str">
        <f t="shared" si="12"/>
        <v/>
      </c>
      <c r="D174" s="50" t="str">
        <f t="shared" si="13"/>
        <v/>
      </c>
      <c r="E174" s="50" t="str">
        <f t="shared" si="14"/>
        <v/>
      </c>
      <c r="F174" s="51"/>
      <c r="G174" s="51"/>
      <c r="H174" s="51"/>
      <c r="I174" s="52"/>
      <c r="J174" s="52"/>
      <c r="K174" s="53"/>
      <c r="L174" s="54"/>
      <c r="M174" s="55" t="str">
        <f t="shared" si="15"/>
        <v/>
      </c>
      <c r="N174" s="56" t="str">
        <f t="shared" si="16"/>
        <v>DESPESAS FIXAS</v>
      </c>
    </row>
    <row r="175" spans="3:14">
      <c r="C175" s="50" t="str">
        <f t="shared" si="12"/>
        <v/>
      </c>
      <c r="D175" s="50" t="str">
        <f t="shared" si="13"/>
        <v/>
      </c>
      <c r="E175" s="50" t="str">
        <f t="shared" si="14"/>
        <v/>
      </c>
      <c r="F175" s="51"/>
      <c r="G175" s="51"/>
      <c r="H175" s="51"/>
      <c r="I175" s="52"/>
      <c r="J175" s="52"/>
      <c r="K175" s="53"/>
      <c r="L175" s="54"/>
      <c r="M175" s="55" t="str">
        <f t="shared" si="15"/>
        <v/>
      </c>
      <c r="N175" s="56" t="str">
        <f t="shared" si="16"/>
        <v>DESPESAS FIXAS</v>
      </c>
    </row>
    <row r="176" spans="3:14">
      <c r="C176" s="50" t="str">
        <f t="shared" si="12"/>
        <v/>
      </c>
      <c r="D176" s="50" t="str">
        <f t="shared" si="13"/>
        <v/>
      </c>
      <c r="E176" s="50" t="str">
        <f t="shared" si="14"/>
        <v/>
      </c>
      <c r="F176" s="51"/>
      <c r="G176" s="51"/>
      <c r="H176" s="51"/>
      <c r="I176" s="52"/>
      <c r="J176" s="63"/>
      <c r="K176" s="53"/>
      <c r="L176" s="54"/>
      <c r="M176" s="55" t="str">
        <f t="shared" si="15"/>
        <v/>
      </c>
      <c r="N176" s="56" t="str">
        <f t="shared" si="16"/>
        <v>DESPESAS FIXAS</v>
      </c>
    </row>
    <row r="177" spans="3:14">
      <c r="C177" s="50" t="str">
        <f t="shared" si="12"/>
        <v/>
      </c>
      <c r="D177" s="50" t="str">
        <f t="shared" si="13"/>
        <v/>
      </c>
      <c r="E177" s="50" t="str">
        <f t="shared" si="14"/>
        <v/>
      </c>
      <c r="F177" s="51"/>
      <c r="G177" s="51"/>
      <c r="H177" s="51"/>
      <c r="I177" s="52"/>
      <c r="J177" s="52"/>
      <c r="K177" s="53"/>
      <c r="L177" s="54"/>
      <c r="M177" s="55" t="str">
        <f t="shared" si="15"/>
        <v/>
      </c>
      <c r="N177" s="56" t="str">
        <f t="shared" si="16"/>
        <v>DESPESAS FIXAS</v>
      </c>
    </row>
    <row r="178" spans="3:14">
      <c r="C178" s="50" t="str">
        <f t="shared" si="12"/>
        <v/>
      </c>
      <c r="D178" s="50" t="str">
        <f t="shared" si="13"/>
        <v/>
      </c>
      <c r="E178" s="50" t="str">
        <f t="shared" si="14"/>
        <v/>
      </c>
      <c r="F178" s="51"/>
      <c r="G178" s="51"/>
      <c r="H178" s="51"/>
      <c r="I178" s="52"/>
      <c r="J178" s="52"/>
      <c r="K178" s="53"/>
      <c r="L178" s="54"/>
      <c r="M178" s="55" t="str">
        <f t="shared" si="15"/>
        <v/>
      </c>
      <c r="N178" s="56" t="str">
        <f t="shared" si="16"/>
        <v>DESPESAS FIXAS</v>
      </c>
    </row>
    <row r="179" spans="3:14">
      <c r="C179" s="50" t="str">
        <f t="shared" si="12"/>
        <v/>
      </c>
      <c r="D179" s="50" t="str">
        <f t="shared" si="13"/>
        <v/>
      </c>
      <c r="E179" s="50" t="str">
        <f t="shared" si="14"/>
        <v/>
      </c>
      <c r="F179" s="51"/>
      <c r="G179" s="51"/>
      <c r="H179" s="51"/>
      <c r="I179" s="52"/>
      <c r="J179" s="52"/>
      <c r="K179" s="53"/>
      <c r="L179" s="54"/>
      <c r="M179" s="55" t="str">
        <f t="shared" si="15"/>
        <v/>
      </c>
      <c r="N179" s="56" t="str">
        <f t="shared" si="16"/>
        <v>DESPESAS FIXAS</v>
      </c>
    </row>
    <row r="180" spans="3:14">
      <c r="C180" s="50" t="str">
        <f t="shared" si="12"/>
        <v/>
      </c>
      <c r="D180" s="50" t="str">
        <f t="shared" si="13"/>
        <v/>
      </c>
      <c r="E180" s="50" t="str">
        <f t="shared" si="14"/>
        <v/>
      </c>
      <c r="F180" s="51"/>
      <c r="G180" s="51"/>
      <c r="H180" s="51"/>
      <c r="I180" s="52"/>
      <c r="J180" s="52"/>
      <c r="K180" s="53"/>
      <c r="L180" s="54"/>
      <c r="M180" s="55" t="str">
        <f t="shared" si="15"/>
        <v/>
      </c>
      <c r="N180" s="56" t="str">
        <f t="shared" si="16"/>
        <v>DESPESAS FIXAS</v>
      </c>
    </row>
    <row r="181" spans="3:14">
      <c r="C181" s="50" t="str">
        <f t="shared" si="12"/>
        <v/>
      </c>
      <c r="D181" s="50" t="str">
        <f t="shared" si="13"/>
        <v/>
      </c>
      <c r="E181" s="50" t="str">
        <f t="shared" si="14"/>
        <v/>
      </c>
      <c r="F181" s="51"/>
      <c r="G181" s="51"/>
      <c r="H181" s="51"/>
      <c r="I181" s="52"/>
      <c r="J181" s="52"/>
      <c r="K181" s="53"/>
      <c r="L181" s="54"/>
      <c r="M181" s="55" t="str">
        <f t="shared" si="15"/>
        <v/>
      </c>
      <c r="N181" s="56" t="str">
        <f t="shared" si="16"/>
        <v>DESPESAS FIXAS</v>
      </c>
    </row>
    <row r="182" spans="3:14">
      <c r="C182" s="50" t="str">
        <f t="shared" si="12"/>
        <v/>
      </c>
      <c r="D182" s="50" t="str">
        <f t="shared" si="13"/>
        <v/>
      </c>
      <c r="E182" s="50" t="str">
        <f t="shared" si="14"/>
        <v/>
      </c>
      <c r="F182" s="51"/>
      <c r="G182" s="51"/>
      <c r="H182" s="51"/>
      <c r="I182" s="52"/>
      <c r="J182" s="52"/>
      <c r="K182" s="53"/>
      <c r="L182" s="54"/>
      <c r="M182" s="55" t="str">
        <f t="shared" si="15"/>
        <v/>
      </c>
      <c r="N182" s="56" t="str">
        <f t="shared" si="16"/>
        <v>DESPESAS FIXAS</v>
      </c>
    </row>
    <row r="183" spans="3:14">
      <c r="C183" s="50" t="str">
        <f t="shared" si="12"/>
        <v/>
      </c>
      <c r="D183" s="50" t="str">
        <f t="shared" si="13"/>
        <v/>
      </c>
      <c r="E183" s="50" t="str">
        <f t="shared" si="14"/>
        <v/>
      </c>
      <c r="F183" s="51"/>
      <c r="G183" s="51"/>
      <c r="H183" s="51"/>
      <c r="I183" s="52"/>
      <c r="J183" s="62"/>
      <c r="K183" s="53"/>
      <c r="L183" s="54"/>
      <c r="M183" s="55" t="str">
        <f t="shared" si="15"/>
        <v/>
      </c>
      <c r="N183" s="56" t="str">
        <f t="shared" si="16"/>
        <v>DESPESAS FIXAS</v>
      </c>
    </row>
    <row r="184" spans="3:14">
      <c r="C184" s="50" t="str">
        <f t="shared" si="12"/>
        <v/>
      </c>
      <c r="D184" s="50" t="str">
        <f t="shared" si="13"/>
        <v/>
      </c>
      <c r="E184" s="50" t="str">
        <f t="shared" si="14"/>
        <v/>
      </c>
      <c r="F184" s="51"/>
      <c r="G184" s="51"/>
      <c r="H184" s="51"/>
      <c r="I184" s="52"/>
      <c r="J184" s="52"/>
      <c r="K184" s="53"/>
      <c r="L184" s="54"/>
      <c r="M184" s="55" t="str">
        <f t="shared" si="15"/>
        <v/>
      </c>
      <c r="N184" s="56" t="str">
        <f t="shared" si="16"/>
        <v>DESPESAS FIXAS</v>
      </c>
    </row>
    <row r="185" spans="3:14">
      <c r="C185" s="50" t="str">
        <f t="shared" si="12"/>
        <v/>
      </c>
      <c r="D185" s="50" t="str">
        <f t="shared" si="13"/>
        <v/>
      </c>
      <c r="E185" s="50" t="str">
        <f t="shared" si="14"/>
        <v/>
      </c>
      <c r="F185" s="51"/>
      <c r="G185" s="51"/>
      <c r="H185" s="51"/>
      <c r="I185" s="52"/>
      <c r="J185" s="63"/>
      <c r="K185" s="53"/>
      <c r="L185" s="54"/>
      <c r="M185" s="55" t="str">
        <f t="shared" si="15"/>
        <v/>
      </c>
      <c r="N185" s="56" t="str">
        <f t="shared" si="16"/>
        <v>DESPESAS FIXAS</v>
      </c>
    </row>
    <row r="186" spans="3:14">
      <c r="C186" s="50" t="str">
        <f t="shared" si="12"/>
        <v/>
      </c>
      <c r="D186" s="50" t="str">
        <f t="shared" si="13"/>
        <v/>
      </c>
      <c r="E186" s="50" t="str">
        <f t="shared" si="14"/>
        <v/>
      </c>
      <c r="F186" s="51"/>
      <c r="G186" s="51"/>
      <c r="H186" s="51"/>
      <c r="I186" s="52"/>
      <c r="J186" s="52"/>
      <c r="K186" s="53"/>
      <c r="L186" s="54"/>
      <c r="M186" s="55" t="str">
        <f t="shared" si="15"/>
        <v/>
      </c>
      <c r="N186" s="56" t="str">
        <f t="shared" si="16"/>
        <v>DESPESAS FIXAS</v>
      </c>
    </row>
    <row r="187" spans="3:14">
      <c r="C187" s="50" t="str">
        <f t="shared" si="12"/>
        <v/>
      </c>
      <c r="D187" s="50" t="str">
        <f t="shared" si="13"/>
        <v/>
      </c>
      <c r="E187" s="50" t="str">
        <f t="shared" si="14"/>
        <v/>
      </c>
      <c r="F187" s="51"/>
      <c r="G187" s="51"/>
      <c r="H187" s="51"/>
      <c r="I187" s="52"/>
      <c r="J187" s="52"/>
      <c r="K187" s="53"/>
      <c r="L187" s="54"/>
      <c r="M187" s="55" t="str">
        <f t="shared" si="15"/>
        <v/>
      </c>
      <c r="N187" s="56" t="str">
        <f t="shared" si="16"/>
        <v>DESPESAS FIXAS</v>
      </c>
    </row>
    <row r="188" spans="3:14">
      <c r="C188" s="50" t="str">
        <f t="shared" si="12"/>
        <v/>
      </c>
      <c r="D188" s="50" t="str">
        <f t="shared" si="13"/>
        <v/>
      </c>
      <c r="E188" s="50" t="str">
        <f t="shared" si="14"/>
        <v/>
      </c>
      <c r="F188" s="51"/>
      <c r="G188" s="51"/>
      <c r="H188" s="51"/>
      <c r="I188" s="52"/>
      <c r="J188" s="52"/>
      <c r="K188" s="53"/>
      <c r="L188" s="54"/>
      <c r="M188" s="55" t="str">
        <f t="shared" si="15"/>
        <v/>
      </c>
      <c r="N188" s="56" t="str">
        <f t="shared" si="16"/>
        <v>DESPESAS FIXAS</v>
      </c>
    </row>
    <row r="189" spans="3:14">
      <c r="C189" s="50" t="str">
        <f t="shared" si="12"/>
        <v/>
      </c>
      <c r="D189" s="50" t="str">
        <f t="shared" si="13"/>
        <v/>
      </c>
      <c r="E189" s="50" t="str">
        <f t="shared" si="14"/>
        <v/>
      </c>
      <c r="F189" s="51"/>
      <c r="G189" s="51"/>
      <c r="H189" s="51"/>
      <c r="I189" s="52"/>
      <c r="J189" s="52"/>
      <c r="K189" s="53"/>
      <c r="L189" s="54"/>
      <c r="M189" s="55" t="str">
        <f t="shared" si="15"/>
        <v/>
      </c>
      <c r="N189" s="56" t="str">
        <f t="shared" si="16"/>
        <v>DESPESAS FIXAS</v>
      </c>
    </row>
    <row r="190" spans="3:14">
      <c r="C190" s="50" t="str">
        <f t="shared" si="12"/>
        <v/>
      </c>
      <c r="D190" s="50" t="str">
        <f t="shared" si="13"/>
        <v/>
      </c>
      <c r="E190" s="50" t="str">
        <f t="shared" si="14"/>
        <v/>
      </c>
      <c r="F190" s="51"/>
      <c r="G190" s="51"/>
      <c r="H190" s="51"/>
      <c r="I190" s="52"/>
      <c r="J190" s="52"/>
      <c r="K190" s="53"/>
      <c r="L190" s="54"/>
      <c r="M190" s="55" t="str">
        <f t="shared" si="15"/>
        <v/>
      </c>
      <c r="N190" s="56" t="str">
        <f t="shared" si="16"/>
        <v>DESPESAS FIXAS</v>
      </c>
    </row>
    <row r="191" spans="3:14">
      <c r="C191" s="50" t="str">
        <f t="shared" si="12"/>
        <v/>
      </c>
      <c r="D191" s="50" t="str">
        <f t="shared" si="13"/>
        <v/>
      </c>
      <c r="E191" s="50" t="str">
        <f t="shared" si="14"/>
        <v/>
      </c>
      <c r="F191" s="51"/>
      <c r="G191" s="51"/>
      <c r="H191" s="51"/>
      <c r="I191" s="52"/>
      <c r="J191" s="52"/>
      <c r="K191" s="53"/>
      <c r="L191" s="54"/>
      <c r="M191" s="55" t="str">
        <f t="shared" si="15"/>
        <v/>
      </c>
      <c r="N191" s="56" t="str">
        <f t="shared" si="16"/>
        <v>DESPESAS FIXAS</v>
      </c>
    </row>
    <row r="192" spans="3:14">
      <c r="C192" s="50" t="str">
        <f t="shared" si="12"/>
        <v/>
      </c>
      <c r="D192" s="50" t="str">
        <f t="shared" si="13"/>
        <v/>
      </c>
      <c r="E192" s="50" t="str">
        <f t="shared" si="14"/>
        <v/>
      </c>
      <c r="F192" s="51"/>
      <c r="G192" s="51"/>
      <c r="H192" s="51"/>
      <c r="I192" s="52"/>
      <c r="J192" s="63"/>
      <c r="K192" s="53"/>
      <c r="L192" s="54"/>
      <c r="M192" s="55" t="str">
        <f t="shared" si="15"/>
        <v/>
      </c>
      <c r="N192" s="56" t="str">
        <f t="shared" si="16"/>
        <v>DESPESAS FIXAS</v>
      </c>
    </row>
    <row r="193" spans="3:14">
      <c r="C193" s="50" t="str">
        <f t="shared" si="12"/>
        <v/>
      </c>
      <c r="D193" s="50" t="str">
        <f t="shared" si="13"/>
        <v/>
      </c>
      <c r="E193" s="50" t="str">
        <f t="shared" si="14"/>
        <v/>
      </c>
      <c r="F193" s="51"/>
      <c r="G193" s="51"/>
      <c r="H193" s="51"/>
      <c r="I193" s="52"/>
      <c r="J193" s="52"/>
      <c r="K193" s="53"/>
      <c r="L193" s="54"/>
      <c r="M193" s="55" t="str">
        <f t="shared" si="15"/>
        <v/>
      </c>
      <c r="N193" s="56" t="str">
        <f t="shared" si="16"/>
        <v>DESPESAS FIXAS</v>
      </c>
    </row>
    <row r="194" spans="3:14">
      <c r="C194" s="50" t="str">
        <f t="shared" si="12"/>
        <v/>
      </c>
      <c r="D194" s="50" t="str">
        <f t="shared" si="13"/>
        <v/>
      </c>
      <c r="E194" s="50" t="str">
        <f t="shared" si="14"/>
        <v/>
      </c>
      <c r="F194" s="51"/>
      <c r="G194" s="51"/>
      <c r="H194" s="51"/>
      <c r="I194" s="52"/>
      <c r="J194" s="52"/>
      <c r="K194" s="53"/>
      <c r="L194" s="54"/>
      <c r="M194" s="55" t="str">
        <f t="shared" si="15"/>
        <v/>
      </c>
      <c r="N194" s="56" t="str">
        <f t="shared" si="16"/>
        <v>DESPESAS FIXAS</v>
      </c>
    </row>
    <row r="195" spans="3:14">
      <c r="C195" s="50" t="str">
        <f t="shared" si="12"/>
        <v/>
      </c>
      <c r="D195" s="50" t="str">
        <f t="shared" si="13"/>
        <v/>
      </c>
      <c r="E195" s="50" t="str">
        <f t="shared" si="14"/>
        <v/>
      </c>
      <c r="F195" s="51"/>
      <c r="G195" s="51"/>
      <c r="H195" s="51"/>
      <c r="I195" s="52"/>
      <c r="J195" s="52"/>
      <c r="K195" s="53"/>
      <c r="L195" s="54"/>
      <c r="M195" s="55" t="str">
        <f t="shared" si="15"/>
        <v/>
      </c>
      <c r="N195" s="56" t="str">
        <f t="shared" si="16"/>
        <v>DESPESAS FIXAS</v>
      </c>
    </row>
    <row r="196" spans="3:14">
      <c r="C196" s="50" t="str">
        <f t="shared" ref="C196:C259" si="17">IF(F196="","",MONTH(F196))</f>
        <v/>
      </c>
      <c r="D196" s="50" t="str">
        <f t="shared" ref="D196:D259" si="18">IF(F196="","",YEAR(F196))</f>
        <v/>
      </c>
      <c r="E196" s="50" t="str">
        <f t="shared" ref="E196:E259" si="19">IF(F196="","",IF(OR(C196=10,C196=11,C196=12),CONCATENATE(D196,"/",C196),CONCATENATE(D196,"/",0,C196)))</f>
        <v/>
      </c>
      <c r="F196" s="51"/>
      <c r="G196" s="51"/>
      <c r="H196" s="51"/>
      <c r="I196" s="52"/>
      <c r="J196" s="52"/>
      <c r="K196" s="53"/>
      <c r="L196" s="54"/>
      <c r="M196" s="55" t="str">
        <f t="shared" ref="M196:M259" si="20">IF(K196="","",IF(K196=$A$5,"Entrada",IF(K196=$A$6,"Entrada",IF(K196=$A$7,"Entrada",IF(K196=$A$8,"Entrada",IF(K196=$A$9,"Entrada",(IF(K196=$A$10,"Entrada","Saída"))))))))</f>
        <v/>
      </c>
      <c r="N196" s="56" t="str">
        <f t="shared" ref="N196:N259" si="21">IF(OR(K196=$A$5,K196=$A$6,K196=$A$7,K196=$A$8,K196=$A$9,K196=$A$10),"ENTRADA",IF(OR(K196=$A$12,K196=$A$13,K196=$A$14),"CUSTO VARIAVEL",IF(OR(K196=$A$15,K196=$A$16,K196=$A$17,K196=$A$18,K196=$A$19,K196=$A$20,K196=$A$21,K196=$A$22,K196=$A$23,K196=$A$24,K196=$A$25),"DESPESAS FIXAS","")))</f>
        <v>DESPESAS FIXAS</v>
      </c>
    </row>
    <row r="197" spans="3:14">
      <c r="C197" s="50" t="str">
        <f t="shared" si="17"/>
        <v/>
      </c>
      <c r="D197" s="50" t="str">
        <f t="shared" si="18"/>
        <v/>
      </c>
      <c r="E197" s="50" t="str">
        <f t="shared" si="19"/>
        <v/>
      </c>
      <c r="F197" s="51"/>
      <c r="G197" s="51"/>
      <c r="H197" s="51"/>
      <c r="I197" s="52"/>
      <c r="J197" s="62"/>
      <c r="K197" s="53"/>
      <c r="L197" s="54"/>
      <c r="M197" s="55" t="str">
        <f t="shared" si="20"/>
        <v/>
      </c>
      <c r="N197" s="56" t="str">
        <f t="shared" si="21"/>
        <v>DESPESAS FIXAS</v>
      </c>
    </row>
    <row r="198" spans="3:14">
      <c r="C198" s="50" t="str">
        <f t="shared" si="17"/>
        <v/>
      </c>
      <c r="D198" s="50" t="str">
        <f t="shared" si="18"/>
        <v/>
      </c>
      <c r="E198" s="50" t="str">
        <f t="shared" si="19"/>
        <v/>
      </c>
      <c r="F198" s="51"/>
      <c r="G198" s="51"/>
      <c r="H198" s="51"/>
      <c r="I198" s="52"/>
      <c r="J198" s="63"/>
      <c r="K198" s="53"/>
      <c r="L198" s="54"/>
      <c r="M198" s="55" t="str">
        <f t="shared" si="20"/>
        <v/>
      </c>
      <c r="N198" s="56" t="str">
        <f t="shared" si="21"/>
        <v>DESPESAS FIXAS</v>
      </c>
    </row>
    <row r="199" spans="3:14">
      <c r="C199" s="50" t="str">
        <f t="shared" si="17"/>
        <v/>
      </c>
      <c r="D199" s="50" t="str">
        <f t="shared" si="18"/>
        <v/>
      </c>
      <c r="E199" s="50" t="str">
        <f t="shared" si="19"/>
        <v/>
      </c>
      <c r="F199" s="51"/>
      <c r="G199" s="51"/>
      <c r="H199" s="51"/>
      <c r="I199" s="52"/>
      <c r="J199" s="52"/>
      <c r="K199" s="53"/>
      <c r="L199" s="54"/>
      <c r="M199" s="55" t="str">
        <f t="shared" si="20"/>
        <v/>
      </c>
      <c r="N199" s="56" t="str">
        <f t="shared" si="21"/>
        <v>DESPESAS FIXAS</v>
      </c>
    </row>
    <row r="200" spans="3:14">
      <c r="C200" s="50" t="str">
        <f t="shared" si="17"/>
        <v/>
      </c>
      <c r="D200" s="50" t="str">
        <f t="shared" si="18"/>
        <v/>
      </c>
      <c r="E200" s="50" t="str">
        <f t="shared" si="19"/>
        <v/>
      </c>
      <c r="F200" s="51"/>
      <c r="G200" s="51"/>
      <c r="H200" s="51"/>
      <c r="I200" s="52"/>
      <c r="J200" s="52"/>
      <c r="K200" s="53"/>
      <c r="L200" s="54"/>
      <c r="M200" s="55" t="str">
        <f t="shared" si="20"/>
        <v/>
      </c>
      <c r="N200" s="56" t="str">
        <f t="shared" si="21"/>
        <v>DESPESAS FIXAS</v>
      </c>
    </row>
    <row r="201" spans="3:14">
      <c r="C201" s="50" t="str">
        <f t="shared" si="17"/>
        <v/>
      </c>
      <c r="D201" s="50" t="str">
        <f t="shared" si="18"/>
        <v/>
      </c>
      <c r="E201" s="50" t="str">
        <f t="shared" si="19"/>
        <v/>
      </c>
      <c r="F201" s="51"/>
      <c r="G201" s="51"/>
      <c r="H201" s="51"/>
      <c r="I201" s="52"/>
      <c r="J201" s="52"/>
      <c r="K201" s="53"/>
      <c r="L201" s="54"/>
      <c r="M201" s="55" t="str">
        <f t="shared" si="20"/>
        <v/>
      </c>
      <c r="N201" s="56" t="str">
        <f t="shared" si="21"/>
        <v>DESPESAS FIXAS</v>
      </c>
    </row>
    <row r="202" spans="3:14">
      <c r="C202" s="50" t="str">
        <f t="shared" si="17"/>
        <v/>
      </c>
      <c r="D202" s="50" t="str">
        <f t="shared" si="18"/>
        <v/>
      </c>
      <c r="E202" s="50" t="str">
        <f t="shared" si="19"/>
        <v/>
      </c>
      <c r="F202" s="51"/>
      <c r="G202" s="51"/>
      <c r="H202" s="51"/>
      <c r="I202" s="52"/>
      <c r="J202" s="52"/>
      <c r="K202" s="53"/>
      <c r="L202" s="54"/>
      <c r="M202" s="55" t="str">
        <f t="shared" si="20"/>
        <v/>
      </c>
      <c r="N202" s="56" t="str">
        <f t="shared" si="21"/>
        <v>DESPESAS FIXAS</v>
      </c>
    </row>
    <row r="203" spans="3:14">
      <c r="C203" s="50" t="str">
        <f t="shared" si="17"/>
        <v/>
      </c>
      <c r="D203" s="50" t="str">
        <f t="shared" si="18"/>
        <v/>
      </c>
      <c r="E203" s="50" t="str">
        <f t="shared" si="19"/>
        <v/>
      </c>
      <c r="F203" s="51"/>
      <c r="G203" s="51"/>
      <c r="H203" s="51"/>
      <c r="I203" s="52"/>
      <c r="J203" s="52"/>
      <c r="K203" s="53"/>
      <c r="L203" s="54"/>
      <c r="M203" s="55" t="str">
        <f t="shared" si="20"/>
        <v/>
      </c>
      <c r="N203" s="56" t="str">
        <f t="shared" si="21"/>
        <v>DESPESAS FIXAS</v>
      </c>
    </row>
    <row r="204" spans="3:14">
      <c r="C204" s="50" t="str">
        <f t="shared" si="17"/>
        <v/>
      </c>
      <c r="D204" s="50" t="str">
        <f t="shared" si="18"/>
        <v/>
      </c>
      <c r="E204" s="50" t="str">
        <f t="shared" si="19"/>
        <v/>
      </c>
      <c r="F204" s="51"/>
      <c r="G204" s="51"/>
      <c r="H204" s="51"/>
      <c r="I204" s="52"/>
      <c r="J204" s="52"/>
      <c r="K204" s="53"/>
      <c r="L204" s="54"/>
      <c r="M204" s="55" t="str">
        <f t="shared" si="20"/>
        <v/>
      </c>
      <c r="N204" s="56" t="str">
        <f t="shared" si="21"/>
        <v>DESPESAS FIXAS</v>
      </c>
    </row>
    <row r="205" spans="3:14">
      <c r="C205" s="50" t="str">
        <f t="shared" si="17"/>
        <v/>
      </c>
      <c r="D205" s="50" t="str">
        <f t="shared" si="18"/>
        <v/>
      </c>
      <c r="E205" s="50" t="str">
        <f t="shared" si="19"/>
        <v/>
      </c>
      <c r="F205" s="51"/>
      <c r="G205" s="51"/>
      <c r="H205" s="51"/>
      <c r="I205" s="52"/>
      <c r="J205" s="52"/>
      <c r="K205" s="53"/>
      <c r="L205" s="54"/>
      <c r="M205" s="55" t="str">
        <f t="shared" si="20"/>
        <v/>
      </c>
      <c r="N205" s="56" t="str">
        <f t="shared" si="21"/>
        <v>DESPESAS FIXAS</v>
      </c>
    </row>
    <row r="206" spans="3:14">
      <c r="C206" s="50" t="str">
        <f t="shared" si="17"/>
        <v/>
      </c>
      <c r="D206" s="50" t="str">
        <f t="shared" si="18"/>
        <v/>
      </c>
      <c r="E206" s="50" t="str">
        <f t="shared" si="19"/>
        <v/>
      </c>
      <c r="F206" s="51"/>
      <c r="G206" s="51"/>
      <c r="H206" s="51"/>
      <c r="I206" s="52"/>
      <c r="J206" s="52"/>
      <c r="K206" s="53"/>
      <c r="L206" s="54"/>
      <c r="M206" s="55" t="str">
        <f t="shared" si="20"/>
        <v/>
      </c>
      <c r="N206" s="56" t="str">
        <f t="shared" si="21"/>
        <v>DESPESAS FIXAS</v>
      </c>
    </row>
    <row r="207" spans="3:14">
      <c r="C207" s="50" t="str">
        <f t="shared" si="17"/>
        <v/>
      </c>
      <c r="D207" s="50" t="str">
        <f t="shared" si="18"/>
        <v/>
      </c>
      <c r="E207" s="50" t="str">
        <f t="shared" si="19"/>
        <v/>
      </c>
      <c r="F207" s="51"/>
      <c r="G207" s="51"/>
      <c r="H207" s="51"/>
      <c r="I207" s="52"/>
      <c r="J207" s="52"/>
      <c r="K207" s="53"/>
      <c r="L207" s="54"/>
      <c r="M207" s="55" t="str">
        <f t="shared" si="20"/>
        <v/>
      </c>
      <c r="N207" s="56" t="str">
        <f t="shared" si="21"/>
        <v>DESPESAS FIXAS</v>
      </c>
    </row>
    <row r="208" spans="3:14">
      <c r="C208" s="50" t="str">
        <f t="shared" si="17"/>
        <v/>
      </c>
      <c r="D208" s="50" t="str">
        <f t="shared" si="18"/>
        <v/>
      </c>
      <c r="E208" s="50" t="str">
        <f t="shared" si="19"/>
        <v/>
      </c>
      <c r="F208" s="51"/>
      <c r="G208" s="51"/>
      <c r="H208" s="51"/>
      <c r="I208" s="52"/>
      <c r="J208" s="52"/>
      <c r="K208" s="53"/>
      <c r="L208" s="54"/>
      <c r="M208" s="55" t="str">
        <f t="shared" si="20"/>
        <v/>
      </c>
      <c r="N208" s="56" t="str">
        <f t="shared" si="21"/>
        <v>DESPESAS FIXAS</v>
      </c>
    </row>
    <row r="209" spans="3:14">
      <c r="C209" s="50" t="str">
        <f t="shared" si="17"/>
        <v/>
      </c>
      <c r="D209" s="50" t="str">
        <f t="shared" si="18"/>
        <v/>
      </c>
      <c r="E209" s="50" t="str">
        <f t="shared" si="19"/>
        <v/>
      </c>
      <c r="F209" s="51"/>
      <c r="G209" s="51"/>
      <c r="H209" s="51"/>
      <c r="I209" s="52"/>
      <c r="J209" s="52"/>
      <c r="K209" s="53"/>
      <c r="L209" s="54"/>
      <c r="M209" s="55" t="str">
        <f t="shared" si="20"/>
        <v/>
      </c>
      <c r="N209" s="56" t="str">
        <f t="shared" si="21"/>
        <v>DESPESAS FIXAS</v>
      </c>
    </row>
    <row r="210" spans="3:14">
      <c r="C210" s="50" t="str">
        <f t="shared" si="17"/>
        <v/>
      </c>
      <c r="D210" s="50" t="str">
        <f t="shared" si="18"/>
        <v/>
      </c>
      <c r="E210" s="50" t="str">
        <f t="shared" si="19"/>
        <v/>
      </c>
      <c r="F210" s="51"/>
      <c r="G210" s="51"/>
      <c r="H210" s="51"/>
      <c r="I210" s="52"/>
      <c r="J210" s="63"/>
      <c r="K210" s="53"/>
      <c r="L210" s="54"/>
      <c r="M210" s="55" t="str">
        <f t="shared" si="20"/>
        <v/>
      </c>
      <c r="N210" s="56" t="str">
        <f t="shared" si="21"/>
        <v>DESPESAS FIXAS</v>
      </c>
    </row>
    <row r="211" spans="3:14">
      <c r="C211" s="50" t="str">
        <f t="shared" si="17"/>
        <v/>
      </c>
      <c r="D211" s="50" t="str">
        <f t="shared" si="18"/>
        <v/>
      </c>
      <c r="E211" s="50" t="str">
        <f t="shared" si="19"/>
        <v/>
      </c>
      <c r="F211" s="51"/>
      <c r="G211" s="51"/>
      <c r="H211" s="51"/>
      <c r="I211" s="52"/>
      <c r="J211" s="52"/>
      <c r="K211" s="53"/>
      <c r="L211" s="54"/>
      <c r="M211" s="55" t="str">
        <f t="shared" si="20"/>
        <v/>
      </c>
      <c r="N211" s="56" t="str">
        <f t="shared" si="21"/>
        <v>DESPESAS FIXAS</v>
      </c>
    </row>
    <row r="212" spans="3:14">
      <c r="C212" s="50" t="str">
        <f t="shared" si="17"/>
        <v/>
      </c>
      <c r="D212" s="50" t="str">
        <f t="shared" si="18"/>
        <v/>
      </c>
      <c r="E212" s="50" t="str">
        <f t="shared" si="19"/>
        <v/>
      </c>
      <c r="F212" s="51"/>
      <c r="G212" s="51"/>
      <c r="H212" s="51"/>
      <c r="I212" s="52"/>
      <c r="J212" s="52"/>
      <c r="K212" s="53"/>
      <c r="L212" s="54"/>
      <c r="M212" s="55" t="str">
        <f t="shared" si="20"/>
        <v/>
      </c>
      <c r="N212" s="56" t="str">
        <f t="shared" si="21"/>
        <v>DESPESAS FIXAS</v>
      </c>
    </row>
    <row r="213" spans="3:14">
      <c r="C213" s="50" t="str">
        <f t="shared" si="17"/>
        <v/>
      </c>
      <c r="D213" s="50" t="str">
        <f t="shared" si="18"/>
        <v/>
      </c>
      <c r="E213" s="50" t="str">
        <f t="shared" si="19"/>
        <v/>
      </c>
      <c r="F213" s="51"/>
      <c r="G213" s="51"/>
      <c r="H213" s="51"/>
      <c r="I213" s="52"/>
      <c r="J213" s="52"/>
      <c r="K213" s="53"/>
      <c r="L213" s="54"/>
      <c r="M213" s="55" t="str">
        <f t="shared" si="20"/>
        <v/>
      </c>
      <c r="N213" s="56" t="str">
        <f t="shared" si="21"/>
        <v>DESPESAS FIXAS</v>
      </c>
    </row>
    <row r="214" spans="3:14">
      <c r="C214" s="50" t="str">
        <f t="shared" si="17"/>
        <v/>
      </c>
      <c r="D214" s="50" t="str">
        <f t="shared" si="18"/>
        <v/>
      </c>
      <c r="E214" s="50" t="str">
        <f t="shared" si="19"/>
        <v/>
      </c>
      <c r="F214" s="51"/>
      <c r="G214" s="51"/>
      <c r="H214" s="51"/>
      <c r="I214" s="52"/>
      <c r="J214" s="52"/>
      <c r="K214" s="53"/>
      <c r="L214" s="54"/>
      <c r="M214" s="55" t="str">
        <f t="shared" si="20"/>
        <v/>
      </c>
      <c r="N214" s="56" t="str">
        <f t="shared" si="21"/>
        <v>DESPESAS FIXAS</v>
      </c>
    </row>
    <row r="215" spans="3:14">
      <c r="C215" s="50" t="str">
        <f t="shared" si="17"/>
        <v/>
      </c>
      <c r="D215" s="50" t="str">
        <f t="shared" si="18"/>
        <v/>
      </c>
      <c r="E215" s="50" t="str">
        <f t="shared" si="19"/>
        <v/>
      </c>
      <c r="F215" s="51"/>
      <c r="G215" s="51"/>
      <c r="H215" s="51"/>
      <c r="I215" s="52"/>
      <c r="J215" s="52"/>
      <c r="K215" s="53"/>
      <c r="L215" s="54"/>
      <c r="M215" s="55" t="str">
        <f t="shared" si="20"/>
        <v/>
      </c>
      <c r="N215" s="56" t="str">
        <f t="shared" si="21"/>
        <v>DESPESAS FIXAS</v>
      </c>
    </row>
    <row r="216" spans="3:14">
      <c r="C216" s="50" t="str">
        <f t="shared" si="17"/>
        <v/>
      </c>
      <c r="D216" s="50" t="str">
        <f t="shared" si="18"/>
        <v/>
      </c>
      <c r="E216" s="50" t="str">
        <f t="shared" si="19"/>
        <v/>
      </c>
      <c r="F216" s="51"/>
      <c r="G216" s="51"/>
      <c r="H216" s="51"/>
      <c r="I216" s="52"/>
      <c r="J216" s="52"/>
      <c r="K216" s="53"/>
      <c r="L216" s="54"/>
      <c r="M216" s="55" t="str">
        <f t="shared" si="20"/>
        <v/>
      </c>
      <c r="N216" s="56" t="str">
        <f t="shared" si="21"/>
        <v>DESPESAS FIXAS</v>
      </c>
    </row>
    <row r="217" spans="3:14">
      <c r="C217" s="50" t="str">
        <f t="shared" si="17"/>
        <v/>
      </c>
      <c r="D217" s="50" t="str">
        <f t="shared" si="18"/>
        <v/>
      </c>
      <c r="E217" s="50" t="str">
        <f t="shared" si="19"/>
        <v/>
      </c>
      <c r="F217" s="51"/>
      <c r="G217" s="51"/>
      <c r="H217" s="51"/>
      <c r="I217" s="52"/>
      <c r="J217" s="52"/>
      <c r="K217" s="53"/>
      <c r="L217" s="54"/>
      <c r="M217" s="55" t="str">
        <f t="shared" si="20"/>
        <v/>
      </c>
      <c r="N217" s="56" t="str">
        <f t="shared" si="21"/>
        <v>DESPESAS FIXAS</v>
      </c>
    </row>
    <row r="218" spans="3:14">
      <c r="C218" s="50" t="str">
        <f t="shared" si="17"/>
        <v/>
      </c>
      <c r="D218" s="50" t="str">
        <f t="shared" si="18"/>
        <v/>
      </c>
      <c r="E218" s="50" t="str">
        <f t="shared" si="19"/>
        <v/>
      </c>
      <c r="F218" s="51"/>
      <c r="G218" s="51"/>
      <c r="H218" s="51"/>
      <c r="I218" s="52"/>
      <c r="J218" s="52"/>
      <c r="K218" s="53"/>
      <c r="L218" s="54"/>
      <c r="M218" s="55" t="str">
        <f t="shared" si="20"/>
        <v/>
      </c>
      <c r="N218" s="56" t="str">
        <f t="shared" si="21"/>
        <v>DESPESAS FIXAS</v>
      </c>
    </row>
    <row r="219" spans="3:14">
      <c r="C219" s="50" t="str">
        <f t="shared" si="17"/>
        <v/>
      </c>
      <c r="D219" s="50" t="str">
        <f t="shared" si="18"/>
        <v/>
      </c>
      <c r="E219" s="50" t="str">
        <f t="shared" si="19"/>
        <v/>
      </c>
      <c r="F219" s="51"/>
      <c r="G219" s="51"/>
      <c r="H219" s="51"/>
      <c r="I219" s="52"/>
      <c r="J219" s="52"/>
      <c r="K219" s="53"/>
      <c r="L219" s="54"/>
      <c r="M219" s="55" t="str">
        <f t="shared" si="20"/>
        <v/>
      </c>
      <c r="N219" s="56" t="str">
        <f t="shared" si="21"/>
        <v>DESPESAS FIXAS</v>
      </c>
    </row>
    <row r="220" spans="3:14">
      <c r="C220" s="50" t="str">
        <f t="shared" si="17"/>
        <v/>
      </c>
      <c r="D220" s="50" t="str">
        <f t="shared" si="18"/>
        <v/>
      </c>
      <c r="E220" s="50" t="str">
        <f t="shared" si="19"/>
        <v/>
      </c>
      <c r="F220" s="51"/>
      <c r="G220" s="51"/>
      <c r="H220" s="51"/>
      <c r="I220" s="52"/>
      <c r="J220" s="52"/>
      <c r="K220" s="53"/>
      <c r="L220" s="54"/>
      <c r="M220" s="55" t="str">
        <f t="shared" si="20"/>
        <v/>
      </c>
      <c r="N220" s="56" t="str">
        <f t="shared" si="21"/>
        <v>DESPESAS FIXAS</v>
      </c>
    </row>
    <row r="221" spans="3:14">
      <c r="C221" s="50" t="str">
        <f t="shared" si="17"/>
        <v/>
      </c>
      <c r="D221" s="50" t="str">
        <f t="shared" si="18"/>
        <v/>
      </c>
      <c r="E221" s="50" t="str">
        <f t="shared" si="19"/>
        <v/>
      </c>
      <c r="F221" s="51"/>
      <c r="G221" s="51"/>
      <c r="H221" s="51"/>
      <c r="I221" s="52"/>
      <c r="J221" s="63"/>
      <c r="K221" s="53"/>
      <c r="L221" s="54"/>
      <c r="M221" s="55" t="str">
        <f t="shared" si="20"/>
        <v/>
      </c>
      <c r="N221" s="56" t="str">
        <f t="shared" si="21"/>
        <v>DESPESAS FIXAS</v>
      </c>
    </row>
    <row r="222" spans="3:14">
      <c r="C222" s="50" t="str">
        <f t="shared" si="17"/>
        <v/>
      </c>
      <c r="D222" s="50" t="str">
        <f t="shared" si="18"/>
        <v/>
      </c>
      <c r="E222" s="50" t="str">
        <f t="shared" si="19"/>
        <v/>
      </c>
      <c r="F222" s="51"/>
      <c r="G222" s="51"/>
      <c r="H222" s="51"/>
      <c r="I222" s="52"/>
      <c r="J222" s="52"/>
      <c r="K222" s="53"/>
      <c r="L222" s="54"/>
      <c r="M222" s="55" t="str">
        <f t="shared" si="20"/>
        <v/>
      </c>
      <c r="N222" s="56" t="str">
        <f t="shared" si="21"/>
        <v>DESPESAS FIXAS</v>
      </c>
    </row>
    <row r="223" spans="3:14">
      <c r="C223" s="50" t="str">
        <f t="shared" si="17"/>
        <v/>
      </c>
      <c r="D223" s="50" t="str">
        <f t="shared" si="18"/>
        <v/>
      </c>
      <c r="E223" s="50" t="str">
        <f t="shared" si="19"/>
        <v/>
      </c>
      <c r="F223" s="51"/>
      <c r="G223" s="51"/>
      <c r="H223" s="51"/>
      <c r="I223" s="52"/>
      <c r="J223" s="52"/>
      <c r="K223" s="53"/>
      <c r="L223" s="54"/>
      <c r="M223" s="55" t="str">
        <f t="shared" si="20"/>
        <v/>
      </c>
      <c r="N223" s="56" t="str">
        <f t="shared" si="21"/>
        <v>DESPESAS FIXAS</v>
      </c>
    </row>
    <row r="224" spans="3:14">
      <c r="C224" s="50" t="str">
        <f t="shared" si="17"/>
        <v/>
      </c>
      <c r="D224" s="50" t="str">
        <f t="shared" si="18"/>
        <v/>
      </c>
      <c r="E224" s="50" t="str">
        <f t="shared" si="19"/>
        <v/>
      </c>
      <c r="F224" s="51"/>
      <c r="G224" s="51"/>
      <c r="H224" s="51"/>
      <c r="I224" s="52"/>
      <c r="J224" s="52"/>
      <c r="K224" s="53"/>
      <c r="L224" s="54"/>
      <c r="M224" s="55" t="str">
        <f t="shared" si="20"/>
        <v/>
      </c>
      <c r="N224" s="56" t="str">
        <f t="shared" si="21"/>
        <v>DESPESAS FIXAS</v>
      </c>
    </row>
    <row r="225" spans="3:14">
      <c r="C225" s="50" t="str">
        <f t="shared" si="17"/>
        <v/>
      </c>
      <c r="D225" s="50" t="str">
        <f t="shared" si="18"/>
        <v/>
      </c>
      <c r="E225" s="50" t="str">
        <f t="shared" si="19"/>
        <v/>
      </c>
      <c r="F225" s="51"/>
      <c r="G225" s="51"/>
      <c r="H225" s="51"/>
      <c r="I225" s="52"/>
      <c r="J225" s="52"/>
      <c r="K225" s="53"/>
      <c r="L225" s="54"/>
      <c r="M225" s="55" t="str">
        <f t="shared" si="20"/>
        <v/>
      </c>
      <c r="N225" s="56" t="str">
        <f t="shared" si="21"/>
        <v>DESPESAS FIXAS</v>
      </c>
    </row>
    <row r="226" spans="3:14">
      <c r="C226" s="50" t="str">
        <f t="shared" si="17"/>
        <v/>
      </c>
      <c r="D226" s="50" t="str">
        <f t="shared" si="18"/>
        <v/>
      </c>
      <c r="E226" s="50" t="str">
        <f t="shared" si="19"/>
        <v/>
      </c>
      <c r="F226" s="51"/>
      <c r="G226" s="51"/>
      <c r="H226" s="51"/>
      <c r="I226" s="52"/>
      <c r="J226" s="63"/>
      <c r="K226" s="53"/>
      <c r="L226" s="54"/>
      <c r="M226" s="55" t="str">
        <f t="shared" si="20"/>
        <v/>
      </c>
      <c r="N226" s="56" t="str">
        <f t="shared" si="21"/>
        <v>DESPESAS FIXAS</v>
      </c>
    </row>
    <row r="227" spans="3:14">
      <c r="C227" s="50" t="str">
        <f t="shared" si="17"/>
        <v/>
      </c>
      <c r="D227" s="50" t="str">
        <f t="shared" si="18"/>
        <v/>
      </c>
      <c r="E227" s="50" t="str">
        <f t="shared" si="19"/>
        <v/>
      </c>
      <c r="F227" s="51"/>
      <c r="G227" s="51"/>
      <c r="H227" s="51"/>
      <c r="I227" s="52"/>
      <c r="J227" s="52"/>
      <c r="K227" s="53"/>
      <c r="L227" s="54"/>
      <c r="M227" s="55" t="str">
        <f t="shared" si="20"/>
        <v/>
      </c>
      <c r="N227" s="56" t="str">
        <f t="shared" si="21"/>
        <v>DESPESAS FIXAS</v>
      </c>
    </row>
    <row r="228" spans="3:14">
      <c r="C228" s="50" t="str">
        <f t="shared" si="17"/>
        <v/>
      </c>
      <c r="D228" s="50" t="str">
        <f t="shared" si="18"/>
        <v/>
      </c>
      <c r="E228" s="50" t="str">
        <f t="shared" si="19"/>
        <v/>
      </c>
      <c r="F228" s="51"/>
      <c r="G228" s="51"/>
      <c r="H228" s="51"/>
      <c r="I228" s="52"/>
      <c r="J228" s="52"/>
      <c r="K228" s="53"/>
      <c r="L228" s="54"/>
      <c r="M228" s="55" t="str">
        <f t="shared" si="20"/>
        <v/>
      </c>
      <c r="N228" s="56" t="str">
        <f t="shared" si="21"/>
        <v>DESPESAS FIXAS</v>
      </c>
    </row>
    <row r="229" spans="3:14">
      <c r="C229" s="50" t="str">
        <f t="shared" si="17"/>
        <v/>
      </c>
      <c r="D229" s="50" t="str">
        <f t="shared" si="18"/>
        <v/>
      </c>
      <c r="E229" s="50" t="str">
        <f t="shared" si="19"/>
        <v/>
      </c>
      <c r="F229" s="51"/>
      <c r="G229" s="51"/>
      <c r="H229" s="51"/>
      <c r="I229" s="52"/>
      <c r="J229" s="52"/>
      <c r="K229" s="53"/>
      <c r="L229" s="54"/>
      <c r="M229" s="55" t="str">
        <f t="shared" si="20"/>
        <v/>
      </c>
      <c r="N229" s="56" t="str">
        <f t="shared" si="21"/>
        <v>DESPESAS FIXAS</v>
      </c>
    </row>
    <row r="230" spans="3:14">
      <c r="C230" s="50" t="str">
        <f t="shared" si="17"/>
        <v/>
      </c>
      <c r="D230" s="50" t="str">
        <f t="shared" si="18"/>
        <v/>
      </c>
      <c r="E230" s="50" t="str">
        <f t="shared" si="19"/>
        <v/>
      </c>
      <c r="F230" s="51"/>
      <c r="G230" s="51"/>
      <c r="H230" s="51"/>
      <c r="I230" s="52"/>
      <c r="J230" s="63"/>
      <c r="K230" s="53"/>
      <c r="L230" s="54"/>
      <c r="M230" s="55" t="str">
        <f t="shared" si="20"/>
        <v/>
      </c>
      <c r="N230" s="56" t="str">
        <f t="shared" si="21"/>
        <v>DESPESAS FIXAS</v>
      </c>
    </row>
    <row r="231" spans="3:14">
      <c r="C231" s="50" t="str">
        <f t="shared" si="17"/>
        <v/>
      </c>
      <c r="D231" s="50" t="str">
        <f t="shared" si="18"/>
        <v/>
      </c>
      <c r="E231" s="50" t="str">
        <f t="shared" si="19"/>
        <v/>
      </c>
      <c r="F231" s="51"/>
      <c r="G231" s="51"/>
      <c r="H231" s="51"/>
      <c r="I231" s="52"/>
      <c r="J231" s="52"/>
      <c r="K231" s="53"/>
      <c r="L231" s="54"/>
      <c r="M231" s="55" t="str">
        <f t="shared" si="20"/>
        <v/>
      </c>
      <c r="N231" s="56" t="str">
        <f t="shared" si="21"/>
        <v>DESPESAS FIXAS</v>
      </c>
    </row>
    <row r="232" spans="3:14">
      <c r="C232" s="50" t="str">
        <f t="shared" si="17"/>
        <v/>
      </c>
      <c r="D232" s="50" t="str">
        <f t="shared" si="18"/>
        <v/>
      </c>
      <c r="E232" s="50" t="str">
        <f t="shared" si="19"/>
        <v/>
      </c>
      <c r="F232" s="51"/>
      <c r="G232" s="51"/>
      <c r="H232" s="51"/>
      <c r="I232" s="52"/>
      <c r="J232" s="52"/>
      <c r="K232" s="53"/>
      <c r="L232" s="54"/>
      <c r="M232" s="55" t="str">
        <f t="shared" si="20"/>
        <v/>
      </c>
      <c r="N232" s="56" t="str">
        <f t="shared" si="21"/>
        <v>DESPESAS FIXAS</v>
      </c>
    </row>
    <row r="233" spans="3:14">
      <c r="C233" s="50" t="str">
        <f t="shared" si="17"/>
        <v/>
      </c>
      <c r="D233" s="50" t="str">
        <f t="shared" si="18"/>
        <v/>
      </c>
      <c r="E233" s="50" t="str">
        <f t="shared" si="19"/>
        <v/>
      </c>
      <c r="F233" s="51"/>
      <c r="G233" s="51"/>
      <c r="H233" s="51"/>
      <c r="I233" s="52"/>
      <c r="J233" s="52"/>
      <c r="K233" s="53"/>
      <c r="L233" s="54"/>
      <c r="M233" s="55" t="str">
        <f t="shared" si="20"/>
        <v/>
      </c>
      <c r="N233" s="56" t="str">
        <f t="shared" si="21"/>
        <v>DESPESAS FIXAS</v>
      </c>
    </row>
    <row r="234" spans="3:14">
      <c r="C234" s="50" t="str">
        <f t="shared" si="17"/>
        <v/>
      </c>
      <c r="D234" s="50" t="str">
        <f t="shared" si="18"/>
        <v/>
      </c>
      <c r="E234" s="50" t="str">
        <f t="shared" si="19"/>
        <v/>
      </c>
      <c r="F234" s="51"/>
      <c r="G234" s="51"/>
      <c r="H234" s="51"/>
      <c r="I234" s="52"/>
      <c r="J234" s="52"/>
      <c r="K234" s="53"/>
      <c r="L234" s="54"/>
      <c r="M234" s="55" t="str">
        <f t="shared" si="20"/>
        <v/>
      </c>
      <c r="N234" s="56" t="str">
        <f t="shared" si="21"/>
        <v>DESPESAS FIXAS</v>
      </c>
    </row>
    <row r="235" spans="3:14">
      <c r="C235" s="50" t="str">
        <f t="shared" si="17"/>
        <v/>
      </c>
      <c r="D235" s="50" t="str">
        <f t="shared" si="18"/>
        <v/>
      </c>
      <c r="E235" s="50" t="str">
        <f t="shared" si="19"/>
        <v/>
      </c>
      <c r="F235" s="51"/>
      <c r="G235" s="51"/>
      <c r="H235" s="51"/>
      <c r="I235" s="52"/>
      <c r="J235" s="63"/>
      <c r="K235" s="53"/>
      <c r="L235" s="54"/>
      <c r="M235" s="55" t="str">
        <f t="shared" si="20"/>
        <v/>
      </c>
      <c r="N235" s="56" t="str">
        <f t="shared" si="21"/>
        <v>DESPESAS FIXAS</v>
      </c>
    </row>
    <row r="236" spans="3:14">
      <c r="C236" s="50" t="str">
        <f t="shared" si="17"/>
        <v/>
      </c>
      <c r="D236" s="50" t="str">
        <f t="shared" si="18"/>
        <v/>
      </c>
      <c r="E236" s="50" t="str">
        <f t="shared" si="19"/>
        <v/>
      </c>
      <c r="F236" s="51"/>
      <c r="G236" s="51"/>
      <c r="H236" s="51"/>
      <c r="I236" s="52"/>
      <c r="J236" s="52"/>
      <c r="K236" s="53"/>
      <c r="L236" s="54"/>
      <c r="M236" s="55" t="str">
        <f t="shared" si="20"/>
        <v/>
      </c>
      <c r="N236" s="56" t="str">
        <f t="shared" si="21"/>
        <v>DESPESAS FIXAS</v>
      </c>
    </row>
    <row r="237" spans="3:14">
      <c r="C237" s="50" t="str">
        <f t="shared" si="17"/>
        <v/>
      </c>
      <c r="D237" s="50" t="str">
        <f t="shared" si="18"/>
        <v/>
      </c>
      <c r="E237" s="50" t="str">
        <f t="shared" si="19"/>
        <v/>
      </c>
      <c r="F237" s="51"/>
      <c r="G237" s="51"/>
      <c r="H237" s="51"/>
      <c r="I237" s="52"/>
      <c r="J237" s="52"/>
      <c r="K237" s="53"/>
      <c r="L237" s="54"/>
      <c r="M237" s="55" t="str">
        <f t="shared" si="20"/>
        <v/>
      </c>
      <c r="N237" s="56" t="str">
        <f t="shared" si="21"/>
        <v>DESPESAS FIXAS</v>
      </c>
    </row>
    <row r="238" spans="3:14">
      <c r="C238" s="50" t="str">
        <f t="shared" si="17"/>
        <v/>
      </c>
      <c r="D238" s="50" t="str">
        <f t="shared" si="18"/>
        <v/>
      </c>
      <c r="E238" s="50" t="str">
        <f t="shared" si="19"/>
        <v/>
      </c>
      <c r="F238" s="51"/>
      <c r="G238" s="51"/>
      <c r="H238" s="51"/>
      <c r="I238" s="52"/>
      <c r="J238" s="52"/>
      <c r="K238" s="53"/>
      <c r="L238" s="54"/>
      <c r="M238" s="55" t="str">
        <f t="shared" si="20"/>
        <v/>
      </c>
      <c r="N238" s="56" t="str">
        <f t="shared" si="21"/>
        <v>DESPESAS FIXAS</v>
      </c>
    </row>
    <row r="239" spans="3:14">
      <c r="C239" s="50" t="str">
        <f t="shared" si="17"/>
        <v/>
      </c>
      <c r="D239" s="50" t="str">
        <f t="shared" si="18"/>
        <v/>
      </c>
      <c r="E239" s="50" t="str">
        <f t="shared" si="19"/>
        <v/>
      </c>
      <c r="F239" s="51"/>
      <c r="G239" s="51"/>
      <c r="H239" s="51"/>
      <c r="I239" s="52"/>
      <c r="J239" s="52"/>
      <c r="K239" s="53"/>
      <c r="L239" s="54"/>
      <c r="M239" s="55" t="str">
        <f t="shared" si="20"/>
        <v/>
      </c>
      <c r="N239" s="56" t="str">
        <f t="shared" si="21"/>
        <v>DESPESAS FIXAS</v>
      </c>
    </row>
    <row r="240" spans="3:14">
      <c r="C240" s="50" t="str">
        <f t="shared" si="17"/>
        <v/>
      </c>
      <c r="D240" s="50" t="str">
        <f t="shared" si="18"/>
        <v/>
      </c>
      <c r="E240" s="50" t="str">
        <f t="shared" si="19"/>
        <v/>
      </c>
      <c r="F240" s="51"/>
      <c r="G240" s="51"/>
      <c r="H240" s="51"/>
      <c r="I240" s="52"/>
      <c r="J240" s="52"/>
      <c r="K240" s="53"/>
      <c r="L240" s="54"/>
      <c r="M240" s="55" t="str">
        <f t="shared" si="20"/>
        <v/>
      </c>
      <c r="N240" s="56" t="str">
        <f t="shared" si="21"/>
        <v>DESPESAS FIXAS</v>
      </c>
    </row>
    <row r="241" spans="3:14">
      <c r="C241" s="50" t="str">
        <f t="shared" si="17"/>
        <v/>
      </c>
      <c r="D241" s="50" t="str">
        <f t="shared" si="18"/>
        <v/>
      </c>
      <c r="E241" s="50" t="str">
        <f t="shared" si="19"/>
        <v/>
      </c>
      <c r="F241" s="51"/>
      <c r="G241" s="51"/>
      <c r="H241" s="51"/>
      <c r="I241" s="52"/>
      <c r="J241" s="52"/>
      <c r="K241" s="53"/>
      <c r="L241" s="54"/>
      <c r="M241" s="55" t="str">
        <f t="shared" si="20"/>
        <v/>
      </c>
      <c r="N241" s="56" t="str">
        <f t="shared" si="21"/>
        <v>DESPESAS FIXAS</v>
      </c>
    </row>
    <row r="242" spans="3:14">
      <c r="C242" s="50" t="str">
        <f t="shared" si="17"/>
        <v/>
      </c>
      <c r="D242" s="50" t="str">
        <f t="shared" si="18"/>
        <v/>
      </c>
      <c r="E242" s="50" t="str">
        <f t="shared" si="19"/>
        <v/>
      </c>
      <c r="F242" s="51"/>
      <c r="G242" s="51"/>
      <c r="H242" s="51"/>
      <c r="I242" s="52"/>
      <c r="J242" s="52"/>
      <c r="K242" s="53"/>
      <c r="L242" s="54"/>
      <c r="M242" s="55" t="str">
        <f t="shared" si="20"/>
        <v/>
      </c>
      <c r="N242" s="56" t="str">
        <f t="shared" si="21"/>
        <v>DESPESAS FIXAS</v>
      </c>
    </row>
    <row r="243" spans="3:14">
      <c r="C243" s="50" t="str">
        <f t="shared" si="17"/>
        <v/>
      </c>
      <c r="D243" s="50" t="str">
        <f t="shared" si="18"/>
        <v/>
      </c>
      <c r="E243" s="50" t="str">
        <f t="shared" si="19"/>
        <v/>
      </c>
      <c r="F243" s="51"/>
      <c r="G243" s="51"/>
      <c r="H243" s="51"/>
      <c r="I243" s="52"/>
      <c r="J243" s="63"/>
      <c r="K243" s="53"/>
      <c r="L243" s="54"/>
      <c r="M243" s="55" t="str">
        <f t="shared" si="20"/>
        <v/>
      </c>
      <c r="N243" s="56" t="str">
        <f t="shared" si="21"/>
        <v>DESPESAS FIXAS</v>
      </c>
    </row>
    <row r="244" spans="3:14">
      <c r="C244" s="50" t="str">
        <f t="shared" si="17"/>
        <v/>
      </c>
      <c r="D244" s="50" t="str">
        <f t="shared" si="18"/>
        <v/>
      </c>
      <c r="E244" s="50" t="str">
        <f t="shared" si="19"/>
        <v/>
      </c>
      <c r="F244" s="51"/>
      <c r="G244" s="51"/>
      <c r="H244" s="51"/>
      <c r="I244" s="52"/>
      <c r="J244" s="52"/>
      <c r="K244" s="53"/>
      <c r="L244" s="54"/>
      <c r="M244" s="55" t="str">
        <f t="shared" si="20"/>
        <v/>
      </c>
      <c r="N244" s="56" t="str">
        <f t="shared" si="21"/>
        <v>DESPESAS FIXAS</v>
      </c>
    </row>
    <row r="245" spans="3:14">
      <c r="C245" s="50" t="str">
        <f t="shared" si="17"/>
        <v/>
      </c>
      <c r="D245" s="50" t="str">
        <f t="shared" si="18"/>
        <v/>
      </c>
      <c r="E245" s="50" t="str">
        <f t="shared" si="19"/>
        <v/>
      </c>
      <c r="F245" s="51"/>
      <c r="G245" s="51"/>
      <c r="H245" s="51"/>
      <c r="I245" s="52"/>
      <c r="J245" s="52"/>
      <c r="K245" s="53"/>
      <c r="L245" s="54"/>
      <c r="M245" s="55" t="str">
        <f t="shared" si="20"/>
        <v/>
      </c>
      <c r="N245" s="56" t="str">
        <f t="shared" si="21"/>
        <v>DESPESAS FIXAS</v>
      </c>
    </row>
    <row r="246" spans="3:14">
      <c r="C246" s="50" t="str">
        <f t="shared" si="17"/>
        <v/>
      </c>
      <c r="D246" s="50" t="str">
        <f t="shared" si="18"/>
        <v/>
      </c>
      <c r="E246" s="50" t="str">
        <f t="shared" si="19"/>
        <v/>
      </c>
      <c r="F246" s="51"/>
      <c r="G246" s="51"/>
      <c r="H246" s="51"/>
      <c r="I246" s="52"/>
      <c r="J246" s="52"/>
      <c r="K246" s="53"/>
      <c r="L246" s="54"/>
      <c r="M246" s="55" t="str">
        <f t="shared" si="20"/>
        <v/>
      </c>
      <c r="N246" s="56" t="str">
        <f t="shared" si="21"/>
        <v>DESPESAS FIXAS</v>
      </c>
    </row>
    <row r="247" spans="3:14">
      <c r="C247" s="50" t="str">
        <f t="shared" si="17"/>
        <v/>
      </c>
      <c r="D247" s="50" t="str">
        <f t="shared" si="18"/>
        <v/>
      </c>
      <c r="E247" s="50" t="str">
        <f t="shared" si="19"/>
        <v/>
      </c>
      <c r="F247" s="51"/>
      <c r="G247" s="51"/>
      <c r="H247" s="51"/>
      <c r="I247" s="52"/>
      <c r="J247" s="52"/>
      <c r="K247" s="53"/>
      <c r="L247" s="54"/>
      <c r="M247" s="55" t="str">
        <f t="shared" si="20"/>
        <v/>
      </c>
      <c r="N247" s="56" t="str">
        <f t="shared" si="21"/>
        <v>DESPESAS FIXAS</v>
      </c>
    </row>
    <row r="248" spans="3:14">
      <c r="C248" s="50" t="str">
        <f t="shared" si="17"/>
        <v/>
      </c>
      <c r="D248" s="50" t="str">
        <f t="shared" si="18"/>
        <v/>
      </c>
      <c r="E248" s="50" t="str">
        <f t="shared" si="19"/>
        <v/>
      </c>
      <c r="F248" s="51"/>
      <c r="G248" s="51"/>
      <c r="H248" s="51"/>
      <c r="I248" s="52"/>
      <c r="J248" s="52"/>
      <c r="K248" s="53"/>
      <c r="L248" s="54"/>
      <c r="M248" s="55" t="str">
        <f t="shared" si="20"/>
        <v/>
      </c>
      <c r="N248" s="56" t="str">
        <f t="shared" si="21"/>
        <v>DESPESAS FIXAS</v>
      </c>
    </row>
    <row r="249" spans="3:14">
      <c r="C249" s="50" t="str">
        <f t="shared" si="17"/>
        <v/>
      </c>
      <c r="D249" s="50" t="str">
        <f t="shared" si="18"/>
        <v/>
      </c>
      <c r="E249" s="50" t="str">
        <f t="shared" si="19"/>
        <v/>
      </c>
      <c r="F249" s="51"/>
      <c r="G249" s="51"/>
      <c r="H249" s="51"/>
      <c r="I249" s="52"/>
      <c r="J249" s="52"/>
      <c r="K249" s="53"/>
      <c r="L249" s="54"/>
      <c r="M249" s="55" t="str">
        <f t="shared" si="20"/>
        <v/>
      </c>
      <c r="N249" s="56" t="str">
        <f t="shared" si="21"/>
        <v>DESPESAS FIXAS</v>
      </c>
    </row>
    <row r="250" spans="3:14">
      <c r="C250" s="50" t="str">
        <f t="shared" si="17"/>
        <v/>
      </c>
      <c r="D250" s="50" t="str">
        <f t="shared" si="18"/>
        <v/>
      </c>
      <c r="E250" s="50" t="str">
        <f t="shared" si="19"/>
        <v/>
      </c>
      <c r="F250" s="51"/>
      <c r="G250" s="51"/>
      <c r="H250" s="51"/>
      <c r="I250" s="52"/>
      <c r="J250" s="52"/>
      <c r="K250" s="53"/>
      <c r="L250" s="54"/>
      <c r="M250" s="55" t="str">
        <f t="shared" si="20"/>
        <v/>
      </c>
      <c r="N250" s="56" t="str">
        <f t="shared" si="21"/>
        <v>DESPESAS FIXAS</v>
      </c>
    </row>
    <row r="251" spans="3:14">
      <c r="C251" s="50" t="str">
        <f t="shared" si="17"/>
        <v/>
      </c>
      <c r="D251" s="50" t="str">
        <f t="shared" si="18"/>
        <v/>
      </c>
      <c r="E251" s="50" t="str">
        <f t="shared" si="19"/>
        <v/>
      </c>
      <c r="F251" s="51"/>
      <c r="G251" s="51"/>
      <c r="H251" s="51"/>
      <c r="I251" s="52"/>
      <c r="J251" s="52"/>
      <c r="K251" s="53"/>
      <c r="L251" s="54"/>
      <c r="M251" s="55" t="str">
        <f t="shared" si="20"/>
        <v/>
      </c>
      <c r="N251" s="56" t="str">
        <f t="shared" si="21"/>
        <v>DESPESAS FIXAS</v>
      </c>
    </row>
    <row r="252" spans="3:14">
      <c r="C252" s="50" t="str">
        <f t="shared" si="17"/>
        <v/>
      </c>
      <c r="D252" s="50" t="str">
        <f t="shared" si="18"/>
        <v/>
      </c>
      <c r="E252" s="50" t="str">
        <f t="shared" si="19"/>
        <v/>
      </c>
      <c r="F252" s="51"/>
      <c r="G252" s="51"/>
      <c r="H252" s="51"/>
      <c r="I252" s="52"/>
      <c r="J252" s="63"/>
      <c r="K252" s="53"/>
      <c r="L252" s="54"/>
      <c r="M252" s="55" t="str">
        <f t="shared" si="20"/>
        <v/>
      </c>
      <c r="N252" s="56" t="str">
        <f t="shared" si="21"/>
        <v>DESPESAS FIXAS</v>
      </c>
    </row>
    <row r="253" spans="3:14">
      <c r="C253" s="50" t="str">
        <f t="shared" si="17"/>
        <v/>
      </c>
      <c r="D253" s="50" t="str">
        <f t="shared" si="18"/>
        <v/>
      </c>
      <c r="E253" s="50" t="str">
        <f t="shared" si="19"/>
        <v/>
      </c>
      <c r="F253" s="51"/>
      <c r="G253" s="51"/>
      <c r="H253" s="51"/>
      <c r="I253" s="52"/>
      <c r="J253" s="52"/>
      <c r="K253" s="53"/>
      <c r="L253" s="54"/>
      <c r="M253" s="55" t="str">
        <f t="shared" si="20"/>
        <v/>
      </c>
      <c r="N253" s="56" t="str">
        <f t="shared" si="21"/>
        <v>DESPESAS FIXAS</v>
      </c>
    </row>
    <row r="254" spans="3:14">
      <c r="C254" s="50" t="str">
        <f t="shared" si="17"/>
        <v/>
      </c>
      <c r="D254" s="50" t="str">
        <f t="shared" si="18"/>
        <v/>
      </c>
      <c r="E254" s="50" t="str">
        <f t="shared" si="19"/>
        <v/>
      </c>
      <c r="F254" s="51"/>
      <c r="G254" s="51"/>
      <c r="H254" s="51"/>
      <c r="I254" s="52"/>
      <c r="J254" s="52"/>
      <c r="K254" s="53"/>
      <c r="L254" s="54"/>
      <c r="M254" s="55" t="str">
        <f t="shared" si="20"/>
        <v/>
      </c>
      <c r="N254" s="56" t="str">
        <f t="shared" si="21"/>
        <v>DESPESAS FIXAS</v>
      </c>
    </row>
    <row r="255" spans="3:14">
      <c r="C255" s="50" t="str">
        <f t="shared" si="17"/>
        <v/>
      </c>
      <c r="D255" s="50" t="str">
        <f t="shared" si="18"/>
        <v/>
      </c>
      <c r="E255" s="50" t="str">
        <f t="shared" si="19"/>
        <v/>
      </c>
      <c r="F255" s="51"/>
      <c r="G255" s="51"/>
      <c r="H255" s="51"/>
      <c r="I255" s="52"/>
      <c r="J255" s="52"/>
      <c r="K255" s="53"/>
      <c r="L255" s="54"/>
      <c r="M255" s="55" t="str">
        <f t="shared" si="20"/>
        <v/>
      </c>
      <c r="N255" s="56" t="str">
        <f t="shared" si="21"/>
        <v>DESPESAS FIXAS</v>
      </c>
    </row>
    <row r="256" spans="3:14">
      <c r="C256" s="50" t="str">
        <f t="shared" si="17"/>
        <v/>
      </c>
      <c r="D256" s="50" t="str">
        <f t="shared" si="18"/>
        <v/>
      </c>
      <c r="E256" s="50" t="str">
        <f t="shared" si="19"/>
        <v/>
      </c>
      <c r="F256" s="51"/>
      <c r="G256" s="51"/>
      <c r="H256" s="51"/>
      <c r="I256" s="52"/>
      <c r="J256" s="52"/>
      <c r="K256" s="53"/>
      <c r="L256" s="54"/>
      <c r="M256" s="55" t="str">
        <f t="shared" si="20"/>
        <v/>
      </c>
      <c r="N256" s="56" t="str">
        <f t="shared" si="21"/>
        <v>DESPESAS FIXAS</v>
      </c>
    </row>
    <row r="257" spans="3:14">
      <c r="C257" s="50" t="str">
        <f t="shared" si="17"/>
        <v/>
      </c>
      <c r="D257" s="50" t="str">
        <f t="shared" si="18"/>
        <v/>
      </c>
      <c r="E257" s="50" t="str">
        <f t="shared" si="19"/>
        <v/>
      </c>
      <c r="F257" s="51"/>
      <c r="G257" s="51"/>
      <c r="H257" s="51"/>
      <c r="I257" s="52"/>
      <c r="J257" s="52"/>
      <c r="K257" s="53"/>
      <c r="L257" s="54"/>
      <c r="M257" s="55" t="str">
        <f t="shared" si="20"/>
        <v/>
      </c>
      <c r="N257" s="56" t="str">
        <f t="shared" si="21"/>
        <v>DESPESAS FIXAS</v>
      </c>
    </row>
    <row r="258" spans="3:14">
      <c r="C258" s="50" t="str">
        <f t="shared" si="17"/>
        <v/>
      </c>
      <c r="D258" s="50" t="str">
        <f t="shared" si="18"/>
        <v/>
      </c>
      <c r="E258" s="50" t="str">
        <f t="shared" si="19"/>
        <v/>
      </c>
      <c r="F258" s="51"/>
      <c r="G258" s="51"/>
      <c r="H258" s="51"/>
      <c r="I258" s="52"/>
      <c r="J258" s="52"/>
      <c r="K258" s="53"/>
      <c r="L258" s="54"/>
      <c r="M258" s="55" t="str">
        <f t="shared" si="20"/>
        <v/>
      </c>
      <c r="N258" s="56" t="str">
        <f t="shared" si="21"/>
        <v>DESPESAS FIXAS</v>
      </c>
    </row>
    <row r="259" spans="3:14">
      <c r="C259" s="50" t="str">
        <f t="shared" si="17"/>
        <v/>
      </c>
      <c r="D259" s="50" t="str">
        <f t="shared" si="18"/>
        <v/>
      </c>
      <c r="E259" s="50" t="str">
        <f t="shared" si="19"/>
        <v/>
      </c>
      <c r="F259" s="51"/>
      <c r="G259" s="51"/>
      <c r="H259" s="51"/>
      <c r="I259" s="52"/>
      <c r="J259" s="52"/>
      <c r="K259" s="53"/>
      <c r="L259" s="54"/>
      <c r="M259" s="55" t="str">
        <f t="shared" si="20"/>
        <v/>
      </c>
      <c r="N259" s="56" t="str">
        <f t="shared" si="21"/>
        <v>DESPESAS FIXAS</v>
      </c>
    </row>
    <row r="260" spans="3:14">
      <c r="C260" s="50" t="str">
        <f t="shared" ref="C260:C323" si="22">IF(F260="","",MONTH(F260))</f>
        <v/>
      </c>
      <c r="D260" s="50" t="str">
        <f t="shared" ref="D260:D323" si="23">IF(F260="","",YEAR(F260))</f>
        <v/>
      </c>
      <c r="E260" s="50" t="str">
        <f t="shared" ref="E260:E323" si="24">IF(F260="","",IF(OR(C260=10,C260=11,C260=12),CONCATENATE(D260,"/",C260),CONCATENATE(D260,"/",0,C260)))</f>
        <v/>
      </c>
      <c r="F260" s="51"/>
      <c r="G260" s="51"/>
      <c r="H260" s="51"/>
      <c r="I260" s="52"/>
      <c r="J260" s="52"/>
      <c r="K260" s="53"/>
      <c r="L260" s="54"/>
      <c r="M260" s="55" t="str">
        <f t="shared" ref="M260:M323" si="25">IF(K260="","",IF(K260=$A$5,"Entrada",IF(K260=$A$6,"Entrada",IF(K260=$A$7,"Entrada",IF(K260=$A$8,"Entrada",IF(K260=$A$9,"Entrada",(IF(K260=$A$10,"Entrada","Saída"))))))))</f>
        <v/>
      </c>
      <c r="N260" s="56" t="str">
        <f t="shared" ref="N260:N323" si="26">IF(OR(K260=$A$5,K260=$A$6,K260=$A$7,K260=$A$8,K260=$A$9,K260=$A$10),"ENTRADA",IF(OR(K260=$A$12,K260=$A$13,K260=$A$14),"CUSTO VARIAVEL",IF(OR(K260=$A$15,K260=$A$16,K260=$A$17,K260=$A$18,K260=$A$19,K260=$A$20,K260=$A$21,K260=$A$22,K260=$A$23,K260=$A$24,K260=$A$25),"DESPESAS FIXAS","")))</f>
        <v>DESPESAS FIXAS</v>
      </c>
    </row>
    <row r="261" spans="3:14">
      <c r="C261" s="50" t="str">
        <f t="shared" si="22"/>
        <v/>
      </c>
      <c r="D261" s="50" t="str">
        <f t="shared" si="23"/>
        <v/>
      </c>
      <c r="E261" s="50" t="str">
        <f t="shared" si="24"/>
        <v/>
      </c>
      <c r="F261" s="51"/>
      <c r="G261" s="51"/>
      <c r="H261" s="51"/>
      <c r="I261" s="52"/>
      <c r="J261" s="52"/>
      <c r="K261" s="53"/>
      <c r="L261" s="54"/>
      <c r="M261" s="55" t="str">
        <f t="shared" si="25"/>
        <v/>
      </c>
      <c r="N261" s="56" t="str">
        <f t="shared" si="26"/>
        <v>DESPESAS FIXAS</v>
      </c>
    </row>
    <row r="262" spans="3:14">
      <c r="C262" s="50" t="str">
        <f t="shared" si="22"/>
        <v/>
      </c>
      <c r="D262" s="50" t="str">
        <f t="shared" si="23"/>
        <v/>
      </c>
      <c r="E262" s="50" t="str">
        <f t="shared" si="24"/>
        <v/>
      </c>
      <c r="F262" s="51"/>
      <c r="G262" s="51"/>
      <c r="H262" s="51"/>
      <c r="I262" s="52"/>
      <c r="J262" s="52"/>
      <c r="K262" s="53"/>
      <c r="L262" s="54"/>
      <c r="M262" s="55" t="str">
        <f t="shared" si="25"/>
        <v/>
      </c>
      <c r="N262" s="56" t="str">
        <f t="shared" si="26"/>
        <v>DESPESAS FIXAS</v>
      </c>
    </row>
    <row r="263" spans="3:14">
      <c r="C263" s="50" t="str">
        <f t="shared" si="22"/>
        <v/>
      </c>
      <c r="D263" s="50" t="str">
        <f t="shared" si="23"/>
        <v/>
      </c>
      <c r="E263" s="50" t="str">
        <f t="shared" si="24"/>
        <v/>
      </c>
      <c r="F263" s="51"/>
      <c r="G263" s="51"/>
      <c r="H263" s="51"/>
      <c r="I263" s="52"/>
      <c r="J263" s="52"/>
      <c r="K263" s="53"/>
      <c r="L263" s="54"/>
      <c r="M263" s="55" t="str">
        <f t="shared" si="25"/>
        <v/>
      </c>
      <c r="N263" s="56" t="str">
        <f t="shared" si="26"/>
        <v>DESPESAS FIXAS</v>
      </c>
    </row>
    <row r="264" spans="3:14">
      <c r="C264" s="50" t="str">
        <f t="shared" si="22"/>
        <v/>
      </c>
      <c r="D264" s="50" t="str">
        <f t="shared" si="23"/>
        <v/>
      </c>
      <c r="E264" s="50" t="str">
        <f t="shared" si="24"/>
        <v/>
      </c>
      <c r="F264" s="51"/>
      <c r="G264" s="51"/>
      <c r="H264" s="51"/>
      <c r="I264" s="52"/>
      <c r="J264" s="52"/>
      <c r="K264" s="53"/>
      <c r="L264" s="54"/>
      <c r="M264" s="55" t="str">
        <f t="shared" si="25"/>
        <v/>
      </c>
      <c r="N264" s="56" t="str">
        <f t="shared" si="26"/>
        <v>DESPESAS FIXAS</v>
      </c>
    </row>
    <row r="265" spans="3:14">
      <c r="C265" s="50" t="str">
        <f t="shared" si="22"/>
        <v/>
      </c>
      <c r="D265" s="50" t="str">
        <f t="shared" si="23"/>
        <v/>
      </c>
      <c r="E265" s="50" t="str">
        <f t="shared" si="24"/>
        <v/>
      </c>
      <c r="F265" s="51"/>
      <c r="G265" s="51"/>
      <c r="H265" s="51"/>
      <c r="I265" s="52"/>
      <c r="J265" s="52"/>
      <c r="K265" s="53"/>
      <c r="L265" s="54"/>
      <c r="M265" s="55" t="str">
        <f t="shared" si="25"/>
        <v/>
      </c>
      <c r="N265" s="56" t="str">
        <f t="shared" si="26"/>
        <v>DESPESAS FIXAS</v>
      </c>
    </row>
    <row r="266" spans="3:14">
      <c r="C266" s="50" t="str">
        <f t="shared" si="22"/>
        <v/>
      </c>
      <c r="D266" s="50" t="str">
        <f t="shared" si="23"/>
        <v/>
      </c>
      <c r="E266" s="50" t="str">
        <f t="shared" si="24"/>
        <v/>
      </c>
      <c r="F266" s="51"/>
      <c r="G266" s="51"/>
      <c r="H266" s="51"/>
      <c r="I266" s="52"/>
      <c r="J266" s="52"/>
      <c r="K266" s="53"/>
      <c r="L266" s="54"/>
      <c r="M266" s="55" t="str">
        <f t="shared" si="25"/>
        <v/>
      </c>
      <c r="N266" s="56" t="str">
        <f t="shared" si="26"/>
        <v>DESPESAS FIXAS</v>
      </c>
    </row>
    <row r="267" spans="3:14">
      <c r="C267" s="50" t="str">
        <f t="shared" si="22"/>
        <v/>
      </c>
      <c r="D267" s="50" t="str">
        <f t="shared" si="23"/>
        <v/>
      </c>
      <c r="E267" s="50" t="str">
        <f t="shared" si="24"/>
        <v/>
      </c>
      <c r="F267" s="51"/>
      <c r="G267" s="51"/>
      <c r="H267" s="51"/>
      <c r="I267" s="52"/>
      <c r="J267" s="52"/>
      <c r="K267" s="53"/>
      <c r="L267" s="54"/>
      <c r="M267" s="55" t="str">
        <f t="shared" si="25"/>
        <v/>
      </c>
      <c r="N267" s="56" t="str">
        <f t="shared" si="26"/>
        <v>DESPESAS FIXAS</v>
      </c>
    </row>
    <row r="268" spans="3:14">
      <c r="C268" s="50" t="str">
        <f t="shared" si="22"/>
        <v/>
      </c>
      <c r="D268" s="50" t="str">
        <f t="shared" si="23"/>
        <v/>
      </c>
      <c r="E268" s="50" t="str">
        <f t="shared" si="24"/>
        <v/>
      </c>
      <c r="F268" s="51"/>
      <c r="G268" s="51"/>
      <c r="H268" s="51"/>
      <c r="I268" s="52"/>
      <c r="J268" s="52"/>
      <c r="K268" s="53"/>
      <c r="L268" s="54"/>
      <c r="M268" s="55" t="str">
        <f t="shared" si="25"/>
        <v/>
      </c>
      <c r="N268" s="56" t="str">
        <f t="shared" si="26"/>
        <v>DESPESAS FIXAS</v>
      </c>
    </row>
    <row r="269" spans="3:14">
      <c r="C269" s="50" t="str">
        <f t="shared" si="22"/>
        <v/>
      </c>
      <c r="D269" s="50" t="str">
        <f t="shared" si="23"/>
        <v/>
      </c>
      <c r="E269" s="50" t="str">
        <f t="shared" si="24"/>
        <v/>
      </c>
      <c r="F269" s="51"/>
      <c r="G269" s="51"/>
      <c r="H269" s="51"/>
      <c r="I269" s="52"/>
      <c r="J269" s="52"/>
      <c r="K269" s="53"/>
      <c r="L269" s="54"/>
      <c r="M269" s="55" t="str">
        <f t="shared" si="25"/>
        <v/>
      </c>
      <c r="N269" s="56" t="str">
        <f t="shared" si="26"/>
        <v>DESPESAS FIXAS</v>
      </c>
    </row>
    <row r="270" spans="3:14">
      <c r="C270" s="50" t="str">
        <f t="shared" si="22"/>
        <v/>
      </c>
      <c r="D270" s="50" t="str">
        <f t="shared" si="23"/>
        <v/>
      </c>
      <c r="E270" s="50" t="str">
        <f t="shared" si="24"/>
        <v/>
      </c>
      <c r="F270" s="51"/>
      <c r="G270" s="51"/>
      <c r="H270" s="51"/>
      <c r="I270" s="52"/>
      <c r="J270" s="52"/>
      <c r="K270" s="53"/>
      <c r="L270" s="54"/>
      <c r="M270" s="55" t="str">
        <f t="shared" si="25"/>
        <v/>
      </c>
      <c r="N270" s="56" t="str">
        <f t="shared" si="26"/>
        <v>DESPESAS FIXAS</v>
      </c>
    </row>
    <row r="271" spans="3:14">
      <c r="C271" s="50" t="str">
        <f t="shared" si="22"/>
        <v/>
      </c>
      <c r="D271" s="50" t="str">
        <f t="shared" si="23"/>
        <v/>
      </c>
      <c r="E271" s="50" t="str">
        <f t="shared" si="24"/>
        <v/>
      </c>
      <c r="F271" s="51"/>
      <c r="G271" s="51"/>
      <c r="H271" s="51"/>
      <c r="I271" s="52"/>
      <c r="J271" s="52"/>
      <c r="K271" s="53"/>
      <c r="L271" s="54"/>
      <c r="M271" s="55" t="str">
        <f t="shared" si="25"/>
        <v/>
      </c>
      <c r="N271" s="56" t="str">
        <f t="shared" si="26"/>
        <v>DESPESAS FIXAS</v>
      </c>
    </row>
    <row r="272" spans="3:14">
      <c r="C272" s="50" t="str">
        <f t="shared" si="22"/>
        <v/>
      </c>
      <c r="D272" s="50" t="str">
        <f t="shared" si="23"/>
        <v/>
      </c>
      <c r="E272" s="50" t="str">
        <f t="shared" si="24"/>
        <v/>
      </c>
      <c r="F272" s="51"/>
      <c r="G272" s="51"/>
      <c r="H272" s="51"/>
      <c r="I272" s="52"/>
      <c r="J272" s="52"/>
      <c r="K272" s="53"/>
      <c r="L272" s="54"/>
      <c r="M272" s="55" t="str">
        <f t="shared" si="25"/>
        <v/>
      </c>
      <c r="N272" s="56" t="str">
        <f t="shared" si="26"/>
        <v>DESPESAS FIXAS</v>
      </c>
    </row>
    <row r="273" spans="3:14">
      <c r="C273" s="50" t="str">
        <f t="shared" si="22"/>
        <v/>
      </c>
      <c r="D273" s="50" t="str">
        <f t="shared" si="23"/>
        <v/>
      </c>
      <c r="E273" s="50" t="str">
        <f t="shared" si="24"/>
        <v/>
      </c>
      <c r="F273" s="51"/>
      <c r="G273" s="51"/>
      <c r="H273" s="51"/>
      <c r="I273" s="52"/>
      <c r="J273" s="52"/>
      <c r="K273" s="53"/>
      <c r="L273" s="54"/>
      <c r="M273" s="55" t="str">
        <f t="shared" si="25"/>
        <v/>
      </c>
      <c r="N273" s="56" t="str">
        <f t="shared" si="26"/>
        <v>DESPESAS FIXAS</v>
      </c>
    </row>
    <row r="274" spans="3:14">
      <c r="C274" s="50" t="str">
        <f t="shared" si="22"/>
        <v/>
      </c>
      <c r="D274" s="50" t="str">
        <f t="shared" si="23"/>
        <v/>
      </c>
      <c r="E274" s="50" t="str">
        <f t="shared" si="24"/>
        <v/>
      </c>
      <c r="F274" s="51"/>
      <c r="G274" s="51"/>
      <c r="H274" s="51"/>
      <c r="I274" s="52"/>
      <c r="J274" s="52"/>
      <c r="K274" s="53"/>
      <c r="L274" s="54"/>
      <c r="M274" s="55" t="str">
        <f t="shared" si="25"/>
        <v/>
      </c>
      <c r="N274" s="56" t="str">
        <f t="shared" si="26"/>
        <v>DESPESAS FIXAS</v>
      </c>
    </row>
    <row r="275" spans="3:14">
      <c r="C275" s="50" t="str">
        <f t="shared" si="22"/>
        <v/>
      </c>
      <c r="D275" s="50" t="str">
        <f t="shared" si="23"/>
        <v/>
      </c>
      <c r="E275" s="50" t="str">
        <f t="shared" si="24"/>
        <v/>
      </c>
      <c r="F275" s="51"/>
      <c r="G275" s="51"/>
      <c r="H275" s="51"/>
      <c r="I275" s="52"/>
      <c r="J275" s="52"/>
      <c r="K275" s="53"/>
      <c r="L275" s="54"/>
      <c r="M275" s="55" t="str">
        <f t="shared" si="25"/>
        <v/>
      </c>
      <c r="N275" s="56" t="str">
        <f t="shared" si="26"/>
        <v>DESPESAS FIXAS</v>
      </c>
    </row>
    <row r="276" spans="3:14">
      <c r="C276" s="50" t="str">
        <f t="shared" si="22"/>
        <v/>
      </c>
      <c r="D276" s="50" t="str">
        <f t="shared" si="23"/>
        <v/>
      </c>
      <c r="E276" s="50" t="str">
        <f t="shared" si="24"/>
        <v/>
      </c>
      <c r="F276" s="51"/>
      <c r="G276" s="51"/>
      <c r="H276" s="51"/>
      <c r="I276" s="52"/>
      <c r="J276" s="52"/>
      <c r="K276" s="53"/>
      <c r="L276" s="54"/>
      <c r="M276" s="55" t="str">
        <f t="shared" si="25"/>
        <v/>
      </c>
      <c r="N276" s="56" t="str">
        <f t="shared" si="26"/>
        <v>DESPESAS FIXAS</v>
      </c>
    </row>
    <row r="277" spans="3:14">
      <c r="C277" s="50" t="str">
        <f t="shared" si="22"/>
        <v/>
      </c>
      <c r="D277" s="50" t="str">
        <f t="shared" si="23"/>
        <v/>
      </c>
      <c r="E277" s="50" t="str">
        <f t="shared" si="24"/>
        <v/>
      </c>
      <c r="F277" s="51"/>
      <c r="G277" s="51"/>
      <c r="H277" s="51"/>
      <c r="I277" s="52"/>
      <c r="J277" s="52"/>
      <c r="K277" s="53"/>
      <c r="L277" s="54"/>
      <c r="M277" s="55" t="str">
        <f t="shared" si="25"/>
        <v/>
      </c>
      <c r="N277" s="56" t="str">
        <f t="shared" si="26"/>
        <v>DESPESAS FIXAS</v>
      </c>
    </row>
    <row r="278" spans="3:14">
      <c r="C278" s="50" t="str">
        <f t="shared" si="22"/>
        <v/>
      </c>
      <c r="D278" s="50" t="str">
        <f t="shared" si="23"/>
        <v/>
      </c>
      <c r="E278" s="50" t="str">
        <f t="shared" si="24"/>
        <v/>
      </c>
      <c r="F278" s="51"/>
      <c r="G278" s="51"/>
      <c r="H278" s="51"/>
      <c r="I278" s="52"/>
      <c r="J278" s="52"/>
      <c r="K278" s="53"/>
      <c r="L278" s="54"/>
      <c r="M278" s="55" t="str">
        <f t="shared" si="25"/>
        <v/>
      </c>
      <c r="N278" s="56" t="str">
        <f t="shared" si="26"/>
        <v>DESPESAS FIXAS</v>
      </c>
    </row>
    <row r="279" spans="3:14">
      <c r="C279" s="50" t="str">
        <f t="shared" si="22"/>
        <v/>
      </c>
      <c r="D279" s="50" t="str">
        <f t="shared" si="23"/>
        <v/>
      </c>
      <c r="E279" s="50" t="str">
        <f t="shared" si="24"/>
        <v/>
      </c>
      <c r="F279" s="51"/>
      <c r="G279" s="51"/>
      <c r="H279" s="51"/>
      <c r="I279" s="52"/>
      <c r="J279" s="52"/>
      <c r="K279" s="53"/>
      <c r="L279" s="54"/>
      <c r="M279" s="55" t="str">
        <f t="shared" si="25"/>
        <v/>
      </c>
      <c r="N279" s="56" t="str">
        <f t="shared" si="26"/>
        <v>DESPESAS FIXAS</v>
      </c>
    </row>
    <row r="280" spans="3:14">
      <c r="C280" s="50" t="str">
        <f t="shared" si="22"/>
        <v/>
      </c>
      <c r="D280" s="50" t="str">
        <f t="shared" si="23"/>
        <v/>
      </c>
      <c r="E280" s="50" t="str">
        <f t="shared" si="24"/>
        <v/>
      </c>
      <c r="F280" s="51"/>
      <c r="G280" s="51"/>
      <c r="H280" s="51"/>
      <c r="I280" s="52"/>
      <c r="J280" s="52"/>
      <c r="K280" s="53"/>
      <c r="L280" s="54"/>
      <c r="M280" s="55" t="str">
        <f t="shared" si="25"/>
        <v/>
      </c>
      <c r="N280" s="56" t="str">
        <f t="shared" si="26"/>
        <v>DESPESAS FIXAS</v>
      </c>
    </row>
    <row r="281" spans="3:14">
      <c r="C281" s="50" t="str">
        <f t="shared" si="22"/>
        <v/>
      </c>
      <c r="D281" s="50" t="str">
        <f t="shared" si="23"/>
        <v/>
      </c>
      <c r="E281" s="50" t="str">
        <f t="shared" si="24"/>
        <v/>
      </c>
      <c r="F281" s="51"/>
      <c r="G281" s="51"/>
      <c r="H281" s="51"/>
      <c r="I281" s="52"/>
      <c r="J281" s="52"/>
      <c r="K281" s="53"/>
      <c r="L281" s="54"/>
      <c r="M281" s="55" t="str">
        <f t="shared" si="25"/>
        <v/>
      </c>
      <c r="N281" s="56" t="str">
        <f t="shared" si="26"/>
        <v>DESPESAS FIXAS</v>
      </c>
    </row>
    <row r="282" spans="3:14">
      <c r="C282" s="50" t="str">
        <f t="shared" si="22"/>
        <v/>
      </c>
      <c r="D282" s="50" t="str">
        <f t="shared" si="23"/>
        <v/>
      </c>
      <c r="E282" s="50" t="str">
        <f t="shared" si="24"/>
        <v/>
      </c>
      <c r="F282" s="51"/>
      <c r="G282" s="51"/>
      <c r="H282" s="51"/>
      <c r="I282" s="52"/>
      <c r="J282" s="52"/>
      <c r="K282" s="53"/>
      <c r="L282" s="54"/>
      <c r="M282" s="55" t="str">
        <f t="shared" si="25"/>
        <v/>
      </c>
      <c r="N282" s="56" t="str">
        <f t="shared" si="26"/>
        <v>DESPESAS FIXAS</v>
      </c>
    </row>
    <row r="283" spans="3:14">
      <c r="C283" s="50" t="str">
        <f t="shared" si="22"/>
        <v/>
      </c>
      <c r="D283" s="50" t="str">
        <f t="shared" si="23"/>
        <v/>
      </c>
      <c r="E283" s="50" t="str">
        <f t="shared" si="24"/>
        <v/>
      </c>
      <c r="F283" s="51"/>
      <c r="G283" s="51"/>
      <c r="H283" s="51"/>
      <c r="I283" s="52"/>
      <c r="J283" s="52"/>
      <c r="K283" s="53"/>
      <c r="L283" s="54"/>
      <c r="M283" s="55" t="str">
        <f t="shared" si="25"/>
        <v/>
      </c>
      <c r="N283" s="56" t="str">
        <f t="shared" si="26"/>
        <v>DESPESAS FIXAS</v>
      </c>
    </row>
    <row r="284" spans="3:14">
      <c r="C284" s="50" t="str">
        <f t="shared" si="22"/>
        <v/>
      </c>
      <c r="D284" s="50" t="str">
        <f t="shared" si="23"/>
        <v/>
      </c>
      <c r="E284" s="50" t="str">
        <f t="shared" si="24"/>
        <v/>
      </c>
      <c r="F284" s="51"/>
      <c r="G284" s="51"/>
      <c r="H284" s="51"/>
      <c r="I284" s="52"/>
      <c r="J284" s="52"/>
      <c r="K284" s="53"/>
      <c r="L284" s="54"/>
      <c r="M284" s="55" t="str">
        <f t="shared" si="25"/>
        <v/>
      </c>
      <c r="N284" s="56" t="str">
        <f t="shared" si="26"/>
        <v>DESPESAS FIXAS</v>
      </c>
    </row>
    <row r="285" spans="3:14">
      <c r="C285" s="50" t="str">
        <f t="shared" si="22"/>
        <v/>
      </c>
      <c r="D285" s="50" t="str">
        <f t="shared" si="23"/>
        <v/>
      </c>
      <c r="E285" s="50" t="str">
        <f t="shared" si="24"/>
        <v/>
      </c>
      <c r="F285" s="51"/>
      <c r="G285" s="51"/>
      <c r="H285" s="51"/>
      <c r="I285" s="52"/>
      <c r="J285" s="52"/>
      <c r="K285" s="53"/>
      <c r="L285" s="54"/>
      <c r="M285" s="55" t="str">
        <f t="shared" si="25"/>
        <v/>
      </c>
      <c r="N285" s="56" t="str">
        <f t="shared" si="26"/>
        <v>DESPESAS FIXAS</v>
      </c>
    </row>
    <row r="286" spans="3:14">
      <c r="C286" s="50" t="str">
        <f t="shared" si="22"/>
        <v/>
      </c>
      <c r="D286" s="50" t="str">
        <f t="shared" si="23"/>
        <v/>
      </c>
      <c r="E286" s="50" t="str">
        <f t="shared" si="24"/>
        <v/>
      </c>
      <c r="F286" s="51"/>
      <c r="G286" s="51"/>
      <c r="H286" s="51"/>
      <c r="I286" s="52"/>
      <c r="J286" s="52"/>
      <c r="K286" s="53"/>
      <c r="L286" s="54"/>
      <c r="M286" s="55" t="str">
        <f t="shared" si="25"/>
        <v/>
      </c>
      <c r="N286" s="56" t="str">
        <f t="shared" si="26"/>
        <v>DESPESAS FIXAS</v>
      </c>
    </row>
    <row r="287" spans="3:14">
      <c r="C287" s="50" t="str">
        <f t="shared" si="22"/>
        <v/>
      </c>
      <c r="D287" s="50" t="str">
        <f t="shared" si="23"/>
        <v/>
      </c>
      <c r="E287" s="50" t="str">
        <f t="shared" si="24"/>
        <v/>
      </c>
      <c r="F287" s="51"/>
      <c r="G287" s="51"/>
      <c r="H287" s="51"/>
      <c r="I287" s="52"/>
      <c r="J287" s="52"/>
      <c r="K287" s="53"/>
      <c r="L287" s="54"/>
      <c r="M287" s="55" t="str">
        <f t="shared" si="25"/>
        <v/>
      </c>
      <c r="N287" s="56" t="str">
        <f t="shared" si="26"/>
        <v>DESPESAS FIXAS</v>
      </c>
    </row>
    <row r="288" spans="3:14">
      <c r="C288" s="50" t="str">
        <f t="shared" si="22"/>
        <v/>
      </c>
      <c r="D288" s="50" t="str">
        <f t="shared" si="23"/>
        <v/>
      </c>
      <c r="E288" s="50" t="str">
        <f t="shared" si="24"/>
        <v/>
      </c>
      <c r="F288" s="51"/>
      <c r="G288" s="51"/>
      <c r="H288" s="51"/>
      <c r="I288" s="52"/>
      <c r="J288" s="52"/>
      <c r="K288" s="53"/>
      <c r="L288" s="54"/>
      <c r="M288" s="55" t="str">
        <f t="shared" si="25"/>
        <v/>
      </c>
      <c r="N288" s="56" t="str">
        <f t="shared" si="26"/>
        <v>DESPESAS FIXAS</v>
      </c>
    </row>
    <row r="289" spans="3:14">
      <c r="C289" s="50" t="str">
        <f t="shared" si="22"/>
        <v/>
      </c>
      <c r="D289" s="50" t="str">
        <f t="shared" si="23"/>
        <v/>
      </c>
      <c r="E289" s="50" t="str">
        <f t="shared" si="24"/>
        <v/>
      </c>
      <c r="F289" s="51"/>
      <c r="G289" s="51"/>
      <c r="H289" s="51"/>
      <c r="I289" s="52"/>
      <c r="J289" s="52"/>
      <c r="K289" s="53"/>
      <c r="L289" s="54"/>
      <c r="M289" s="55" t="str">
        <f t="shared" si="25"/>
        <v/>
      </c>
      <c r="N289" s="56" t="str">
        <f t="shared" si="26"/>
        <v>DESPESAS FIXAS</v>
      </c>
    </row>
    <row r="290" spans="3:14">
      <c r="C290" s="50" t="str">
        <f t="shared" si="22"/>
        <v/>
      </c>
      <c r="D290" s="50" t="str">
        <f t="shared" si="23"/>
        <v/>
      </c>
      <c r="E290" s="50" t="str">
        <f t="shared" si="24"/>
        <v/>
      </c>
      <c r="F290" s="51"/>
      <c r="G290" s="51"/>
      <c r="H290" s="51"/>
      <c r="I290" s="52"/>
      <c r="J290" s="52"/>
      <c r="K290" s="53"/>
      <c r="L290" s="54"/>
      <c r="M290" s="55" t="str">
        <f t="shared" si="25"/>
        <v/>
      </c>
      <c r="N290" s="56" t="str">
        <f t="shared" si="26"/>
        <v>DESPESAS FIXAS</v>
      </c>
    </row>
    <row r="291" spans="3:14">
      <c r="C291" s="50" t="str">
        <f t="shared" si="22"/>
        <v/>
      </c>
      <c r="D291" s="50" t="str">
        <f t="shared" si="23"/>
        <v/>
      </c>
      <c r="E291" s="50" t="str">
        <f t="shared" si="24"/>
        <v/>
      </c>
      <c r="F291" s="51"/>
      <c r="G291" s="51"/>
      <c r="H291" s="51"/>
      <c r="I291" s="52"/>
      <c r="J291" s="52"/>
      <c r="K291" s="53"/>
      <c r="L291" s="54"/>
      <c r="M291" s="55" t="str">
        <f t="shared" si="25"/>
        <v/>
      </c>
      <c r="N291" s="56" t="str">
        <f t="shared" si="26"/>
        <v>DESPESAS FIXAS</v>
      </c>
    </row>
    <row r="292" spans="3:14">
      <c r="C292" s="50" t="str">
        <f t="shared" si="22"/>
        <v/>
      </c>
      <c r="D292" s="50" t="str">
        <f t="shared" si="23"/>
        <v/>
      </c>
      <c r="E292" s="50" t="str">
        <f t="shared" si="24"/>
        <v/>
      </c>
      <c r="F292" s="51"/>
      <c r="G292" s="51"/>
      <c r="H292" s="51"/>
      <c r="I292" s="52"/>
      <c r="J292" s="52"/>
      <c r="K292" s="53"/>
      <c r="L292" s="54"/>
      <c r="M292" s="55" t="str">
        <f t="shared" si="25"/>
        <v/>
      </c>
      <c r="N292" s="56" t="str">
        <f t="shared" si="26"/>
        <v>DESPESAS FIXAS</v>
      </c>
    </row>
    <row r="293" spans="3:14">
      <c r="C293" s="50" t="str">
        <f t="shared" si="22"/>
        <v/>
      </c>
      <c r="D293" s="50" t="str">
        <f t="shared" si="23"/>
        <v/>
      </c>
      <c r="E293" s="50" t="str">
        <f t="shared" si="24"/>
        <v/>
      </c>
      <c r="F293" s="51"/>
      <c r="G293" s="51"/>
      <c r="H293" s="51"/>
      <c r="I293" s="52"/>
      <c r="J293" s="52"/>
      <c r="K293" s="53"/>
      <c r="L293" s="54"/>
      <c r="M293" s="55" t="str">
        <f t="shared" si="25"/>
        <v/>
      </c>
      <c r="N293" s="56" t="str">
        <f t="shared" si="26"/>
        <v>DESPESAS FIXAS</v>
      </c>
    </row>
    <row r="294" spans="3:14">
      <c r="C294" s="50" t="str">
        <f t="shared" si="22"/>
        <v/>
      </c>
      <c r="D294" s="50" t="str">
        <f t="shared" si="23"/>
        <v/>
      </c>
      <c r="E294" s="50" t="str">
        <f t="shared" si="24"/>
        <v/>
      </c>
      <c r="F294" s="51"/>
      <c r="G294" s="51"/>
      <c r="H294" s="51"/>
      <c r="I294" s="52"/>
      <c r="J294" s="52"/>
      <c r="K294" s="53"/>
      <c r="L294" s="54"/>
      <c r="M294" s="55" t="str">
        <f t="shared" si="25"/>
        <v/>
      </c>
      <c r="N294" s="56" t="str">
        <f t="shared" si="26"/>
        <v>DESPESAS FIXAS</v>
      </c>
    </row>
    <row r="295" spans="3:14">
      <c r="C295" s="50" t="str">
        <f t="shared" si="22"/>
        <v/>
      </c>
      <c r="D295" s="50" t="str">
        <f t="shared" si="23"/>
        <v/>
      </c>
      <c r="E295" s="50" t="str">
        <f t="shared" si="24"/>
        <v/>
      </c>
      <c r="F295" s="51"/>
      <c r="G295" s="51"/>
      <c r="H295" s="51"/>
      <c r="I295" s="52"/>
      <c r="J295" s="52"/>
      <c r="K295" s="53"/>
      <c r="L295" s="54"/>
      <c r="M295" s="55" t="str">
        <f t="shared" si="25"/>
        <v/>
      </c>
      <c r="N295" s="56" t="str">
        <f t="shared" si="26"/>
        <v>DESPESAS FIXAS</v>
      </c>
    </row>
    <row r="296" spans="3:14">
      <c r="C296" s="50" t="str">
        <f t="shared" si="22"/>
        <v/>
      </c>
      <c r="D296" s="50" t="str">
        <f t="shared" si="23"/>
        <v/>
      </c>
      <c r="E296" s="50" t="str">
        <f t="shared" si="24"/>
        <v/>
      </c>
      <c r="F296" s="51"/>
      <c r="G296" s="51"/>
      <c r="H296" s="51"/>
      <c r="I296" s="52"/>
      <c r="J296" s="52"/>
      <c r="K296" s="53"/>
      <c r="L296" s="54"/>
      <c r="M296" s="55" t="str">
        <f t="shared" si="25"/>
        <v/>
      </c>
      <c r="N296" s="56" t="str">
        <f t="shared" si="26"/>
        <v>DESPESAS FIXAS</v>
      </c>
    </row>
    <row r="297" spans="3:14">
      <c r="C297" s="50" t="str">
        <f t="shared" si="22"/>
        <v/>
      </c>
      <c r="D297" s="50" t="str">
        <f t="shared" si="23"/>
        <v/>
      </c>
      <c r="E297" s="50" t="str">
        <f t="shared" si="24"/>
        <v/>
      </c>
      <c r="F297" s="51"/>
      <c r="G297" s="51"/>
      <c r="H297" s="51"/>
      <c r="I297" s="52"/>
      <c r="J297" s="52"/>
      <c r="K297" s="53"/>
      <c r="L297" s="54"/>
      <c r="M297" s="55" t="str">
        <f t="shared" si="25"/>
        <v/>
      </c>
      <c r="N297" s="56" t="str">
        <f t="shared" si="26"/>
        <v>DESPESAS FIXAS</v>
      </c>
    </row>
    <row r="298" spans="3:14">
      <c r="C298" s="50" t="str">
        <f t="shared" si="22"/>
        <v/>
      </c>
      <c r="D298" s="50" t="str">
        <f t="shared" si="23"/>
        <v/>
      </c>
      <c r="E298" s="50" t="str">
        <f t="shared" si="24"/>
        <v/>
      </c>
      <c r="F298" s="51"/>
      <c r="G298" s="51"/>
      <c r="H298" s="51"/>
      <c r="I298" s="52"/>
      <c r="J298" s="52"/>
      <c r="K298" s="53"/>
      <c r="L298" s="54"/>
      <c r="M298" s="55" t="str">
        <f t="shared" si="25"/>
        <v/>
      </c>
      <c r="N298" s="56" t="str">
        <f t="shared" si="26"/>
        <v>DESPESAS FIXAS</v>
      </c>
    </row>
    <row r="299" spans="3:14">
      <c r="C299" s="50" t="str">
        <f t="shared" si="22"/>
        <v/>
      </c>
      <c r="D299" s="50" t="str">
        <f t="shared" si="23"/>
        <v/>
      </c>
      <c r="E299" s="50" t="str">
        <f t="shared" si="24"/>
        <v/>
      </c>
      <c r="F299" s="51"/>
      <c r="G299" s="51"/>
      <c r="H299" s="51"/>
      <c r="I299" s="52"/>
      <c r="J299" s="52"/>
      <c r="K299" s="53"/>
      <c r="L299" s="54"/>
      <c r="M299" s="55" t="str">
        <f t="shared" si="25"/>
        <v/>
      </c>
      <c r="N299" s="56" t="str">
        <f t="shared" si="26"/>
        <v>DESPESAS FIXAS</v>
      </c>
    </row>
    <row r="300" spans="3:14">
      <c r="C300" s="50" t="str">
        <f t="shared" si="22"/>
        <v/>
      </c>
      <c r="D300" s="50" t="str">
        <f t="shared" si="23"/>
        <v/>
      </c>
      <c r="E300" s="50" t="str">
        <f t="shared" si="24"/>
        <v/>
      </c>
      <c r="F300" s="51"/>
      <c r="G300" s="51"/>
      <c r="H300" s="51"/>
      <c r="I300" s="52"/>
      <c r="J300" s="52"/>
      <c r="K300" s="53"/>
      <c r="L300" s="54"/>
      <c r="M300" s="55" t="str">
        <f t="shared" si="25"/>
        <v/>
      </c>
      <c r="N300" s="56" t="str">
        <f t="shared" si="26"/>
        <v>DESPESAS FIXAS</v>
      </c>
    </row>
    <row r="301" spans="3:14">
      <c r="C301" s="50" t="str">
        <f t="shared" si="22"/>
        <v/>
      </c>
      <c r="D301" s="50" t="str">
        <f t="shared" si="23"/>
        <v/>
      </c>
      <c r="E301" s="50" t="str">
        <f t="shared" si="24"/>
        <v/>
      </c>
      <c r="F301" s="51"/>
      <c r="G301" s="51"/>
      <c r="H301" s="51"/>
      <c r="I301" s="52"/>
      <c r="J301" s="52"/>
      <c r="K301" s="53"/>
      <c r="L301" s="54"/>
      <c r="M301" s="55" t="str">
        <f t="shared" si="25"/>
        <v/>
      </c>
      <c r="N301" s="56" t="str">
        <f t="shared" si="26"/>
        <v>DESPESAS FIXAS</v>
      </c>
    </row>
    <row r="302" spans="3:14">
      <c r="C302" s="50" t="str">
        <f t="shared" si="22"/>
        <v/>
      </c>
      <c r="D302" s="50" t="str">
        <f t="shared" si="23"/>
        <v/>
      </c>
      <c r="E302" s="50" t="str">
        <f t="shared" si="24"/>
        <v/>
      </c>
      <c r="F302" s="51"/>
      <c r="G302" s="51"/>
      <c r="H302" s="51"/>
      <c r="I302" s="52"/>
      <c r="J302" s="52"/>
      <c r="K302" s="53"/>
      <c r="L302" s="54"/>
      <c r="M302" s="55" t="str">
        <f t="shared" si="25"/>
        <v/>
      </c>
      <c r="N302" s="56" t="str">
        <f t="shared" si="26"/>
        <v>DESPESAS FIXAS</v>
      </c>
    </row>
    <row r="303" spans="3:14">
      <c r="C303" s="50" t="str">
        <f t="shared" si="22"/>
        <v/>
      </c>
      <c r="D303" s="50" t="str">
        <f t="shared" si="23"/>
        <v/>
      </c>
      <c r="E303" s="50" t="str">
        <f t="shared" si="24"/>
        <v/>
      </c>
      <c r="F303" s="51"/>
      <c r="G303" s="51"/>
      <c r="H303" s="51"/>
      <c r="I303" s="52"/>
      <c r="J303" s="52"/>
      <c r="K303" s="53"/>
      <c r="L303" s="54"/>
      <c r="M303" s="55" t="str">
        <f t="shared" si="25"/>
        <v/>
      </c>
      <c r="N303" s="56" t="str">
        <f t="shared" si="26"/>
        <v>DESPESAS FIXAS</v>
      </c>
    </row>
    <row r="304" spans="3:14">
      <c r="C304" s="50" t="str">
        <f t="shared" si="22"/>
        <v/>
      </c>
      <c r="D304" s="50" t="str">
        <f t="shared" si="23"/>
        <v/>
      </c>
      <c r="E304" s="50" t="str">
        <f t="shared" si="24"/>
        <v/>
      </c>
      <c r="F304" s="51"/>
      <c r="G304" s="51"/>
      <c r="H304" s="51"/>
      <c r="I304" s="52"/>
      <c r="J304" s="52"/>
      <c r="K304" s="53"/>
      <c r="L304" s="54"/>
      <c r="M304" s="55" t="str">
        <f t="shared" si="25"/>
        <v/>
      </c>
      <c r="N304" s="56" t="str">
        <f t="shared" si="26"/>
        <v>DESPESAS FIXAS</v>
      </c>
    </row>
    <row r="305" spans="3:14">
      <c r="C305" s="50" t="str">
        <f t="shared" si="22"/>
        <v/>
      </c>
      <c r="D305" s="50" t="str">
        <f t="shared" si="23"/>
        <v/>
      </c>
      <c r="E305" s="50" t="str">
        <f t="shared" si="24"/>
        <v/>
      </c>
      <c r="F305" s="51"/>
      <c r="G305" s="51"/>
      <c r="H305" s="51"/>
      <c r="I305" s="52"/>
      <c r="J305" s="52"/>
      <c r="K305" s="53"/>
      <c r="L305" s="54"/>
      <c r="M305" s="55" t="str">
        <f t="shared" si="25"/>
        <v/>
      </c>
      <c r="N305" s="56" t="str">
        <f t="shared" si="26"/>
        <v>DESPESAS FIXAS</v>
      </c>
    </row>
    <row r="306" spans="3:14">
      <c r="C306" s="50" t="str">
        <f t="shared" si="22"/>
        <v/>
      </c>
      <c r="D306" s="50" t="str">
        <f t="shared" si="23"/>
        <v/>
      </c>
      <c r="E306" s="50" t="str">
        <f t="shared" si="24"/>
        <v/>
      </c>
      <c r="F306" s="51"/>
      <c r="G306" s="51"/>
      <c r="H306" s="51"/>
      <c r="I306" s="52"/>
      <c r="J306" s="52"/>
      <c r="K306" s="53"/>
      <c r="L306" s="54"/>
      <c r="M306" s="55" t="str">
        <f t="shared" si="25"/>
        <v/>
      </c>
      <c r="N306" s="56" t="str">
        <f t="shared" si="26"/>
        <v>DESPESAS FIXAS</v>
      </c>
    </row>
    <row r="307" spans="3:14">
      <c r="C307" s="50" t="str">
        <f t="shared" si="22"/>
        <v/>
      </c>
      <c r="D307" s="50" t="str">
        <f t="shared" si="23"/>
        <v/>
      </c>
      <c r="E307" s="50" t="str">
        <f t="shared" si="24"/>
        <v/>
      </c>
      <c r="F307" s="51"/>
      <c r="G307" s="51"/>
      <c r="H307" s="51"/>
      <c r="I307" s="52"/>
      <c r="J307" s="52"/>
      <c r="K307" s="53"/>
      <c r="L307" s="54"/>
      <c r="M307" s="55" t="str">
        <f t="shared" si="25"/>
        <v/>
      </c>
      <c r="N307" s="56" t="str">
        <f t="shared" si="26"/>
        <v>DESPESAS FIXAS</v>
      </c>
    </row>
    <row r="308" spans="3:14">
      <c r="C308" s="50" t="str">
        <f t="shared" si="22"/>
        <v/>
      </c>
      <c r="D308" s="50" t="str">
        <f t="shared" si="23"/>
        <v/>
      </c>
      <c r="E308" s="50" t="str">
        <f t="shared" si="24"/>
        <v/>
      </c>
      <c r="F308" s="51"/>
      <c r="G308" s="51"/>
      <c r="H308" s="51"/>
      <c r="I308" s="52"/>
      <c r="J308" s="52"/>
      <c r="K308" s="53"/>
      <c r="L308" s="54"/>
      <c r="M308" s="55" t="str">
        <f t="shared" si="25"/>
        <v/>
      </c>
      <c r="N308" s="56" t="str">
        <f t="shared" si="26"/>
        <v>DESPESAS FIXAS</v>
      </c>
    </row>
    <row r="309" spans="3:14">
      <c r="C309" s="50" t="str">
        <f t="shared" si="22"/>
        <v/>
      </c>
      <c r="D309" s="50" t="str">
        <f t="shared" si="23"/>
        <v/>
      </c>
      <c r="E309" s="50" t="str">
        <f t="shared" si="24"/>
        <v/>
      </c>
      <c r="F309" s="51"/>
      <c r="G309" s="51"/>
      <c r="H309" s="51"/>
      <c r="I309" s="52"/>
      <c r="J309" s="52"/>
      <c r="K309" s="53"/>
      <c r="L309" s="54"/>
      <c r="M309" s="55" t="str">
        <f t="shared" si="25"/>
        <v/>
      </c>
      <c r="N309" s="56" t="str">
        <f t="shared" si="26"/>
        <v>DESPESAS FIXAS</v>
      </c>
    </row>
    <row r="310" spans="3:14">
      <c r="C310" s="50" t="str">
        <f t="shared" si="22"/>
        <v/>
      </c>
      <c r="D310" s="50" t="str">
        <f t="shared" si="23"/>
        <v/>
      </c>
      <c r="E310" s="50" t="str">
        <f t="shared" si="24"/>
        <v/>
      </c>
      <c r="F310" s="51"/>
      <c r="G310" s="51"/>
      <c r="H310" s="51"/>
      <c r="I310" s="52"/>
      <c r="J310" s="52"/>
      <c r="K310" s="53"/>
      <c r="L310" s="54"/>
      <c r="M310" s="55" t="str">
        <f t="shared" si="25"/>
        <v/>
      </c>
      <c r="N310" s="56" t="str">
        <f t="shared" si="26"/>
        <v>DESPESAS FIXAS</v>
      </c>
    </row>
    <row r="311" spans="3:14">
      <c r="C311" s="50" t="str">
        <f t="shared" si="22"/>
        <v/>
      </c>
      <c r="D311" s="50" t="str">
        <f t="shared" si="23"/>
        <v/>
      </c>
      <c r="E311" s="50" t="str">
        <f t="shared" si="24"/>
        <v/>
      </c>
      <c r="F311" s="51"/>
      <c r="G311" s="51"/>
      <c r="H311" s="51"/>
      <c r="I311" s="52"/>
      <c r="J311" s="52"/>
      <c r="K311" s="53"/>
      <c r="L311" s="54"/>
      <c r="M311" s="55" t="str">
        <f t="shared" si="25"/>
        <v/>
      </c>
      <c r="N311" s="56" t="str">
        <f t="shared" si="26"/>
        <v>DESPESAS FIXAS</v>
      </c>
    </row>
    <row r="312" spans="3:14">
      <c r="C312" s="50" t="str">
        <f t="shared" si="22"/>
        <v/>
      </c>
      <c r="D312" s="50" t="str">
        <f t="shared" si="23"/>
        <v/>
      </c>
      <c r="E312" s="50" t="str">
        <f t="shared" si="24"/>
        <v/>
      </c>
      <c r="F312" s="51"/>
      <c r="G312" s="51"/>
      <c r="H312" s="51"/>
      <c r="I312" s="52"/>
      <c r="J312" s="52"/>
      <c r="K312" s="53"/>
      <c r="L312" s="54"/>
      <c r="M312" s="55" t="str">
        <f t="shared" si="25"/>
        <v/>
      </c>
      <c r="N312" s="56" t="str">
        <f t="shared" si="26"/>
        <v>DESPESAS FIXAS</v>
      </c>
    </row>
    <row r="313" spans="3:14">
      <c r="C313" s="50" t="str">
        <f t="shared" si="22"/>
        <v/>
      </c>
      <c r="D313" s="50" t="str">
        <f t="shared" si="23"/>
        <v/>
      </c>
      <c r="E313" s="50" t="str">
        <f t="shared" si="24"/>
        <v/>
      </c>
      <c r="F313" s="51"/>
      <c r="G313" s="51"/>
      <c r="H313" s="51"/>
      <c r="I313" s="52"/>
      <c r="J313" s="52"/>
      <c r="K313" s="53"/>
      <c r="L313" s="54"/>
      <c r="M313" s="55" t="str">
        <f t="shared" si="25"/>
        <v/>
      </c>
      <c r="N313" s="56" t="str">
        <f t="shared" si="26"/>
        <v>DESPESAS FIXAS</v>
      </c>
    </row>
    <row r="314" spans="3:14">
      <c r="C314" s="50" t="str">
        <f t="shared" si="22"/>
        <v/>
      </c>
      <c r="D314" s="50" t="str">
        <f t="shared" si="23"/>
        <v/>
      </c>
      <c r="E314" s="50" t="str">
        <f t="shared" si="24"/>
        <v/>
      </c>
      <c r="F314" s="51"/>
      <c r="G314" s="51"/>
      <c r="H314" s="51"/>
      <c r="I314" s="52"/>
      <c r="J314" s="52"/>
      <c r="K314" s="53"/>
      <c r="L314" s="54"/>
      <c r="M314" s="55" t="str">
        <f t="shared" si="25"/>
        <v/>
      </c>
      <c r="N314" s="56" t="str">
        <f t="shared" si="26"/>
        <v>DESPESAS FIXAS</v>
      </c>
    </row>
    <row r="315" spans="3:14">
      <c r="C315" s="50" t="str">
        <f t="shared" si="22"/>
        <v/>
      </c>
      <c r="D315" s="50" t="str">
        <f t="shared" si="23"/>
        <v/>
      </c>
      <c r="E315" s="50" t="str">
        <f t="shared" si="24"/>
        <v/>
      </c>
      <c r="F315" s="51"/>
      <c r="G315" s="51"/>
      <c r="H315" s="51"/>
      <c r="I315" s="52"/>
      <c r="J315" s="52"/>
      <c r="K315" s="53"/>
      <c r="L315" s="54"/>
      <c r="M315" s="55" t="str">
        <f t="shared" si="25"/>
        <v/>
      </c>
      <c r="N315" s="56" t="str">
        <f t="shared" si="26"/>
        <v>DESPESAS FIXAS</v>
      </c>
    </row>
    <row r="316" spans="3:14">
      <c r="C316" s="50" t="str">
        <f t="shared" si="22"/>
        <v/>
      </c>
      <c r="D316" s="50" t="str">
        <f t="shared" si="23"/>
        <v/>
      </c>
      <c r="E316" s="50" t="str">
        <f t="shared" si="24"/>
        <v/>
      </c>
      <c r="F316" s="51"/>
      <c r="G316" s="51"/>
      <c r="H316" s="51"/>
      <c r="I316" s="52"/>
      <c r="J316" s="52"/>
      <c r="K316" s="53"/>
      <c r="L316" s="54"/>
      <c r="M316" s="55" t="str">
        <f t="shared" si="25"/>
        <v/>
      </c>
      <c r="N316" s="56" t="str">
        <f t="shared" si="26"/>
        <v>DESPESAS FIXAS</v>
      </c>
    </row>
    <row r="317" spans="3:14">
      <c r="C317" s="50" t="str">
        <f t="shared" si="22"/>
        <v/>
      </c>
      <c r="D317" s="50" t="str">
        <f t="shared" si="23"/>
        <v/>
      </c>
      <c r="E317" s="50" t="str">
        <f t="shared" si="24"/>
        <v/>
      </c>
      <c r="F317" s="51"/>
      <c r="G317" s="51"/>
      <c r="H317" s="51"/>
      <c r="I317" s="52"/>
      <c r="J317" s="52"/>
      <c r="K317" s="53"/>
      <c r="L317" s="54"/>
      <c r="M317" s="55" t="str">
        <f t="shared" si="25"/>
        <v/>
      </c>
      <c r="N317" s="56" t="str">
        <f t="shared" si="26"/>
        <v>DESPESAS FIXAS</v>
      </c>
    </row>
    <row r="318" spans="3:14">
      <c r="C318" s="50" t="str">
        <f t="shared" si="22"/>
        <v/>
      </c>
      <c r="D318" s="50" t="str">
        <f t="shared" si="23"/>
        <v/>
      </c>
      <c r="E318" s="50" t="str">
        <f t="shared" si="24"/>
        <v/>
      </c>
      <c r="F318" s="51"/>
      <c r="G318" s="51"/>
      <c r="H318" s="51"/>
      <c r="I318" s="52"/>
      <c r="J318" s="52"/>
      <c r="K318" s="53"/>
      <c r="L318" s="54"/>
      <c r="M318" s="55" t="str">
        <f t="shared" si="25"/>
        <v/>
      </c>
      <c r="N318" s="56" t="str">
        <f t="shared" si="26"/>
        <v>DESPESAS FIXAS</v>
      </c>
    </row>
    <row r="319" spans="3:14">
      <c r="C319" s="50" t="str">
        <f t="shared" si="22"/>
        <v/>
      </c>
      <c r="D319" s="50" t="str">
        <f t="shared" si="23"/>
        <v/>
      </c>
      <c r="E319" s="50" t="str">
        <f t="shared" si="24"/>
        <v/>
      </c>
      <c r="F319" s="51"/>
      <c r="G319" s="51"/>
      <c r="H319" s="51"/>
      <c r="I319" s="52"/>
      <c r="J319" s="52"/>
      <c r="K319" s="53"/>
      <c r="L319" s="54"/>
      <c r="M319" s="55" t="str">
        <f t="shared" si="25"/>
        <v/>
      </c>
      <c r="N319" s="56" t="str">
        <f t="shared" si="26"/>
        <v>DESPESAS FIXAS</v>
      </c>
    </row>
    <row r="320" spans="3:14">
      <c r="C320" s="50" t="str">
        <f t="shared" si="22"/>
        <v/>
      </c>
      <c r="D320" s="50" t="str">
        <f t="shared" si="23"/>
        <v/>
      </c>
      <c r="E320" s="50" t="str">
        <f t="shared" si="24"/>
        <v/>
      </c>
      <c r="F320" s="51"/>
      <c r="G320" s="51"/>
      <c r="H320" s="51"/>
      <c r="I320" s="52"/>
      <c r="J320" s="52"/>
      <c r="K320" s="53"/>
      <c r="L320" s="54"/>
      <c r="M320" s="55" t="str">
        <f t="shared" si="25"/>
        <v/>
      </c>
      <c r="N320" s="56" t="str">
        <f t="shared" si="26"/>
        <v>DESPESAS FIXAS</v>
      </c>
    </row>
    <row r="321" spans="3:14">
      <c r="C321" s="50" t="str">
        <f t="shared" si="22"/>
        <v/>
      </c>
      <c r="D321" s="50" t="str">
        <f t="shared" si="23"/>
        <v/>
      </c>
      <c r="E321" s="50" t="str">
        <f t="shared" si="24"/>
        <v/>
      </c>
      <c r="F321" s="51"/>
      <c r="G321" s="51"/>
      <c r="H321" s="51"/>
      <c r="I321" s="52"/>
      <c r="J321" s="52"/>
      <c r="K321" s="53"/>
      <c r="L321" s="54"/>
      <c r="M321" s="55" t="str">
        <f t="shared" si="25"/>
        <v/>
      </c>
      <c r="N321" s="56" t="str">
        <f t="shared" si="26"/>
        <v>DESPESAS FIXAS</v>
      </c>
    </row>
    <row r="322" spans="3:14">
      <c r="C322" s="50" t="str">
        <f t="shared" si="22"/>
        <v/>
      </c>
      <c r="D322" s="50" t="str">
        <f t="shared" si="23"/>
        <v/>
      </c>
      <c r="E322" s="50" t="str">
        <f t="shared" si="24"/>
        <v/>
      </c>
      <c r="F322" s="51"/>
      <c r="G322" s="51"/>
      <c r="H322" s="51"/>
      <c r="I322" s="52"/>
      <c r="J322" s="52"/>
      <c r="K322" s="53"/>
      <c r="L322" s="54"/>
      <c r="M322" s="55" t="str">
        <f t="shared" si="25"/>
        <v/>
      </c>
      <c r="N322" s="56" t="str">
        <f t="shared" si="26"/>
        <v>DESPESAS FIXAS</v>
      </c>
    </row>
    <row r="323" spans="3:14">
      <c r="C323" s="50" t="str">
        <f t="shared" si="22"/>
        <v/>
      </c>
      <c r="D323" s="50" t="str">
        <f t="shared" si="23"/>
        <v/>
      </c>
      <c r="E323" s="50" t="str">
        <f t="shared" si="24"/>
        <v/>
      </c>
      <c r="F323" s="51"/>
      <c r="G323" s="51"/>
      <c r="H323" s="51"/>
      <c r="I323" s="52"/>
      <c r="J323" s="52"/>
      <c r="K323" s="53"/>
      <c r="L323" s="54"/>
      <c r="M323" s="55" t="str">
        <f t="shared" si="25"/>
        <v/>
      </c>
      <c r="N323" s="56" t="str">
        <f t="shared" si="26"/>
        <v>DESPESAS FIXAS</v>
      </c>
    </row>
    <row r="324" spans="3:14">
      <c r="C324" s="50" t="str">
        <f t="shared" ref="C324:C387" si="27">IF(F324="","",MONTH(F324))</f>
        <v/>
      </c>
      <c r="D324" s="50" t="str">
        <f t="shared" ref="D324:D387" si="28">IF(F324="","",YEAR(F324))</f>
        <v/>
      </c>
      <c r="E324" s="50" t="str">
        <f t="shared" ref="E324:E387" si="29">IF(F324="","",IF(OR(C324=10,C324=11,C324=12),CONCATENATE(D324,"/",C324),CONCATENATE(D324,"/",0,C324)))</f>
        <v/>
      </c>
      <c r="F324" s="51"/>
      <c r="G324" s="51"/>
      <c r="H324" s="51"/>
      <c r="I324" s="52"/>
      <c r="J324" s="52"/>
      <c r="K324" s="53"/>
      <c r="L324" s="54"/>
      <c r="M324" s="55" t="str">
        <f t="shared" ref="M324:M387" si="30">IF(K324="","",IF(K324=$A$5,"Entrada",IF(K324=$A$6,"Entrada",IF(K324=$A$7,"Entrada",IF(K324=$A$8,"Entrada",IF(K324=$A$9,"Entrada",(IF(K324=$A$10,"Entrada","Saída"))))))))</f>
        <v/>
      </c>
      <c r="N324" s="56" t="str">
        <f t="shared" ref="N324:N387" si="31">IF(OR(K324=$A$5,K324=$A$6,K324=$A$7,K324=$A$8,K324=$A$9,K324=$A$10),"ENTRADA",IF(OR(K324=$A$12,K324=$A$13,K324=$A$14),"CUSTO VARIAVEL",IF(OR(K324=$A$15,K324=$A$16,K324=$A$17,K324=$A$18,K324=$A$19,K324=$A$20,K324=$A$21,K324=$A$22,K324=$A$23,K324=$A$24,K324=$A$25),"DESPESAS FIXAS","")))</f>
        <v>DESPESAS FIXAS</v>
      </c>
    </row>
    <row r="325" spans="3:14">
      <c r="C325" s="50" t="str">
        <f t="shared" si="27"/>
        <v/>
      </c>
      <c r="D325" s="50" t="str">
        <f t="shared" si="28"/>
        <v/>
      </c>
      <c r="E325" s="50" t="str">
        <f t="shared" si="29"/>
        <v/>
      </c>
      <c r="F325" s="51"/>
      <c r="G325" s="51"/>
      <c r="H325" s="51"/>
      <c r="I325" s="52"/>
      <c r="J325" s="52"/>
      <c r="K325" s="53"/>
      <c r="L325" s="54"/>
      <c r="M325" s="55" t="str">
        <f t="shared" si="30"/>
        <v/>
      </c>
      <c r="N325" s="56" t="str">
        <f t="shared" si="31"/>
        <v>DESPESAS FIXAS</v>
      </c>
    </row>
    <row r="326" spans="3:14">
      <c r="C326" s="50" t="str">
        <f t="shared" si="27"/>
        <v/>
      </c>
      <c r="D326" s="50" t="str">
        <f t="shared" si="28"/>
        <v/>
      </c>
      <c r="E326" s="50" t="str">
        <f t="shared" si="29"/>
        <v/>
      </c>
      <c r="F326" s="51"/>
      <c r="G326" s="51"/>
      <c r="H326" s="51"/>
      <c r="I326" s="52"/>
      <c r="J326" s="52"/>
      <c r="K326" s="53"/>
      <c r="L326" s="54"/>
      <c r="M326" s="55" t="str">
        <f t="shared" si="30"/>
        <v/>
      </c>
      <c r="N326" s="56" t="str">
        <f t="shared" si="31"/>
        <v>DESPESAS FIXAS</v>
      </c>
    </row>
    <row r="327" spans="3:14">
      <c r="C327" s="50" t="str">
        <f t="shared" si="27"/>
        <v/>
      </c>
      <c r="D327" s="50" t="str">
        <f t="shared" si="28"/>
        <v/>
      </c>
      <c r="E327" s="50" t="str">
        <f t="shared" si="29"/>
        <v/>
      </c>
      <c r="F327" s="51"/>
      <c r="G327" s="51"/>
      <c r="H327" s="51"/>
      <c r="I327" s="52"/>
      <c r="J327" s="52"/>
      <c r="K327" s="53"/>
      <c r="L327" s="54"/>
      <c r="M327" s="55" t="str">
        <f t="shared" si="30"/>
        <v/>
      </c>
      <c r="N327" s="56" t="str">
        <f t="shared" si="31"/>
        <v>DESPESAS FIXAS</v>
      </c>
    </row>
    <row r="328" spans="3:14">
      <c r="C328" s="50" t="str">
        <f t="shared" si="27"/>
        <v/>
      </c>
      <c r="D328" s="50" t="str">
        <f t="shared" si="28"/>
        <v/>
      </c>
      <c r="E328" s="50" t="str">
        <f t="shared" si="29"/>
        <v/>
      </c>
      <c r="F328" s="51"/>
      <c r="G328" s="51"/>
      <c r="H328" s="51"/>
      <c r="I328" s="52"/>
      <c r="J328" s="52"/>
      <c r="K328" s="53"/>
      <c r="L328" s="54"/>
      <c r="M328" s="55" t="str">
        <f t="shared" si="30"/>
        <v/>
      </c>
      <c r="N328" s="56" t="str">
        <f t="shared" si="31"/>
        <v>DESPESAS FIXAS</v>
      </c>
    </row>
    <row r="329" spans="3:14">
      <c r="C329" s="50" t="str">
        <f t="shared" si="27"/>
        <v/>
      </c>
      <c r="D329" s="50" t="str">
        <f t="shared" si="28"/>
        <v/>
      </c>
      <c r="E329" s="50" t="str">
        <f t="shared" si="29"/>
        <v/>
      </c>
      <c r="F329" s="51"/>
      <c r="G329" s="51"/>
      <c r="H329" s="51"/>
      <c r="I329" s="52"/>
      <c r="J329" s="52"/>
      <c r="K329" s="53"/>
      <c r="L329" s="54"/>
      <c r="M329" s="55" t="str">
        <f t="shared" si="30"/>
        <v/>
      </c>
      <c r="N329" s="56" t="str">
        <f t="shared" si="31"/>
        <v>DESPESAS FIXAS</v>
      </c>
    </row>
    <row r="330" spans="3:14">
      <c r="C330" s="50" t="str">
        <f t="shared" si="27"/>
        <v/>
      </c>
      <c r="D330" s="50" t="str">
        <f t="shared" si="28"/>
        <v/>
      </c>
      <c r="E330" s="50" t="str">
        <f t="shared" si="29"/>
        <v/>
      </c>
      <c r="F330" s="51"/>
      <c r="G330" s="51"/>
      <c r="H330" s="51"/>
      <c r="I330" s="52"/>
      <c r="J330" s="52"/>
      <c r="K330" s="53"/>
      <c r="L330" s="54"/>
      <c r="M330" s="55" t="str">
        <f t="shared" si="30"/>
        <v/>
      </c>
      <c r="N330" s="56" t="str">
        <f t="shared" si="31"/>
        <v>DESPESAS FIXAS</v>
      </c>
    </row>
    <row r="331" spans="3:14">
      <c r="C331" s="50" t="str">
        <f t="shared" si="27"/>
        <v/>
      </c>
      <c r="D331" s="50" t="str">
        <f t="shared" si="28"/>
        <v/>
      </c>
      <c r="E331" s="50" t="str">
        <f t="shared" si="29"/>
        <v/>
      </c>
      <c r="F331" s="51"/>
      <c r="G331" s="51"/>
      <c r="H331" s="51"/>
      <c r="I331" s="52"/>
      <c r="J331" s="52"/>
      <c r="K331" s="53"/>
      <c r="L331" s="54"/>
      <c r="M331" s="55" t="str">
        <f t="shared" si="30"/>
        <v/>
      </c>
      <c r="N331" s="56" t="str">
        <f t="shared" si="31"/>
        <v>DESPESAS FIXAS</v>
      </c>
    </row>
    <row r="332" spans="3:14">
      <c r="C332" s="50" t="str">
        <f t="shared" si="27"/>
        <v/>
      </c>
      <c r="D332" s="50" t="str">
        <f t="shared" si="28"/>
        <v/>
      </c>
      <c r="E332" s="50" t="str">
        <f t="shared" si="29"/>
        <v/>
      </c>
      <c r="F332" s="51"/>
      <c r="G332" s="51"/>
      <c r="H332" s="51"/>
      <c r="I332" s="52"/>
      <c r="J332" s="52"/>
      <c r="K332" s="53"/>
      <c r="L332" s="54"/>
      <c r="M332" s="55" t="str">
        <f t="shared" si="30"/>
        <v/>
      </c>
      <c r="N332" s="56" t="str">
        <f t="shared" si="31"/>
        <v>DESPESAS FIXAS</v>
      </c>
    </row>
    <row r="333" spans="3:14">
      <c r="C333" s="50" t="str">
        <f t="shared" si="27"/>
        <v/>
      </c>
      <c r="D333" s="50" t="str">
        <f t="shared" si="28"/>
        <v/>
      </c>
      <c r="E333" s="50" t="str">
        <f t="shared" si="29"/>
        <v/>
      </c>
      <c r="F333" s="51"/>
      <c r="G333" s="51"/>
      <c r="H333" s="51"/>
      <c r="I333" s="52"/>
      <c r="J333" s="52"/>
      <c r="K333" s="53"/>
      <c r="L333" s="54"/>
      <c r="M333" s="55" t="str">
        <f t="shared" si="30"/>
        <v/>
      </c>
      <c r="N333" s="56" t="str">
        <f t="shared" si="31"/>
        <v>DESPESAS FIXAS</v>
      </c>
    </row>
    <row r="334" spans="3:14">
      <c r="C334" s="50" t="str">
        <f t="shared" si="27"/>
        <v/>
      </c>
      <c r="D334" s="50" t="str">
        <f t="shared" si="28"/>
        <v/>
      </c>
      <c r="E334" s="50" t="str">
        <f t="shared" si="29"/>
        <v/>
      </c>
      <c r="F334" s="51"/>
      <c r="G334" s="51"/>
      <c r="H334" s="51"/>
      <c r="I334" s="52"/>
      <c r="J334" s="52"/>
      <c r="K334" s="53"/>
      <c r="L334" s="54"/>
      <c r="M334" s="55" t="str">
        <f t="shared" si="30"/>
        <v/>
      </c>
      <c r="N334" s="56" t="str">
        <f t="shared" si="31"/>
        <v>DESPESAS FIXAS</v>
      </c>
    </row>
    <row r="335" spans="3:14">
      <c r="C335" s="50" t="str">
        <f t="shared" si="27"/>
        <v/>
      </c>
      <c r="D335" s="50" t="str">
        <f t="shared" si="28"/>
        <v/>
      </c>
      <c r="E335" s="50" t="str">
        <f t="shared" si="29"/>
        <v/>
      </c>
      <c r="F335" s="51"/>
      <c r="G335" s="51"/>
      <c r="H335" s="51"/>
      <c r="I335" s="52"/>
      <c r="J335" s="52"/>
      <c r="K335" s="53"/>
      <c r="L335" s="54"/>
      <c r="M335" s="55" t="str">
        <f t="shared" si="30"/>
        <v/>
      </c>
      <c r="N335" s="56" t="str">
        <f t="shared" si="31"/>
        <v>DESPESAS FIXAS</v>
      </c>
    </row>
    <row r="336" spans="3:14">
      <c r="C336" s="50" t="str">
        <f t="shared" si="27"/>
        <v/>
      </c>
      <c r="D336" s="50" t="str">
        <f t="shared" si="28"/>
        <v/>
      </c>
      <c r="E336" s="50" t="str">
        <f t="shared" si="29"/>
        <v/>
      </c>
      <c r="F336" s="51"/>
      <c r="G336" s="51"/>
      <c r="H336" s="51"/>
      <c r="I336" s="52"/>
      <c r="J336" s="52"/>
      <c r="K336" s="53"/>
      <c r="L336" s="54"/>
      <c r="M336" s="55" t="str">
        <f t="shared" si="30"/>
        <v/>
      </c>
      <c r="N336" s="56" t="str">
        <f t="shared" si="31"/>
        <v>DESPESAS FIXAS</v>
      </c>
    </row>
    <row r="337" spans="3:14">
      <c r="C337" s="50" t="str">
        <f t="shared" si="27"/>
        <v/>
      </c>
      <c r="D337" s="50" t="str">
        <f t="shared" si="28"/>
        <v/>
      </c>
      <c r="E337" s="50" t="str">
        <f t="shared" si="29"/>
        <v/>
      </c>
      <c r="F337" s="51"/>
      <c r="G337" s="51"/>
      <c r="H337" s="51"/>
      <c r="I337" s="52"/>
      <c r="J337" s="52"/>
      <c r="K337" s="53"/>
      <c r="L337" s="54"/>
      <c r="M337" s="55" t="str">
        <f t="shared" si="30"/>
        <v/>
      </c>
      <c r="N337" s="56" t="str">
        <f t="shared" si="31"/>
        <v>DESPESAS FIXAS</v>
      </c>
    </row>
    <row r="338" spans="3:14">
      <c r="C338" s="50" t="str">
        <f t="shared" si="27"/>
        <v/>
      </c>
      <c r="D338" s="50" t="str">
        <f t="shared" si="28"/>
        <v/>
      </c>
      <c r="E338" s="50" t="str">
        <f t="shared" si="29"/>
        <v/>
      </c>
      <c r="F338" s="51"/>
      <c r="G338" s="51"/>
      <c r="H338" s="51"/>
      <c r="I338" s="52"/>
      <c r="J338" s="52"/>
      <c r="K338" s="53"/>
      <c r="L338" s="54"/>
      <c r="M338" s="55" t="str">
        <f t="shared" si="30"/>
        <v/>
      </c>
      <c r="N338" s="56" t="str">
        <f t="shared" si="31"/>
        <v>DESPESAS FIXAS</v>
      </c>
    </row>
    <row r="339" spans="3:14">
      <c r="C339" s="50" t="str">
        <f t="shared" si="27"/>
        <v/>
      </c>
      <c r="D339" s="50" t="str">
        <f t="shared" si="28"/>
        <v/>
      </c>
      <c r="E339" s="50" t="str">
        <f t="shared" si="29"/>
        <v/>
      </c>
      <c r="F339" s="51"/>
      <c r="G339" s="51"/>
      <c r="H339" s="51"/>
      <c r="I339" s="52"/>
      <c r="J339" s="52"/>
      <c r="K339" s="53"/>
      <c r="L339" s="54"/>
      <c r="M339" s="55" t="str">
        <f t="shared" si="30"/>
        <v/>
      </c>
      <c r="N339" s="56" t="str">
        <f t="shared" si="31"/>
        <v>DESPESAS FIXAS</v>
      </c>
    </row>
    <row r="340" spans="3:14">
      <c r="C340" s="50" t="str">
        <f t="shared" si="27"/>
        <v/>
      </c>
      <c r="D340" s="50" t="str">
        <f t="shared" si="28"/>
        <v/>
      </c>
      <c r="E340" s="50" t="str">
        <f t="shared" si="29"/>
        <v/>
      </c>
      <c r="F340" s="51"/>
      <c r="G340" s="51"/>
      <c r="H340" s="51"/>
      <c r="I340" s="52"/>
      <c r="J340" s="52"/>
      <c r="K340" s="53"/>
      <c r="L340" s="54"/>
      <c r="M340" s="55" t="str">
        <f t="shared" si="30"/>
        <v/>
      </c>
      <c r="N340" s="56" t="str">
        <f t="shared" si="31"/>
        <v>DESPESAS FIXAS</v>
      </c>
    </row>
    <row r="341" spans="3:14">
      <c r="C341" s="50" t="str">
        <f t="shared" si="27"/>
        <v/>
      </c>
      <c r="D341" s="50" t="str">
        <f t="shared" si="28"/>
        <v/>
      </c>
      <c r="E341" s="50" t="str">
        <f t="shared" si="29"/>
        <v/>
      </c>
      <c r="F341" s="51"/>
      <c r="G341" s="51"/>
      <c r="H341" s="51"/>
      <c r="I341" s="52"/>
      <c r="J341" s="52"/>
      <c r="K341" s="53"/>
      <c r="L341" s="54"/>
      <c r="M341" s="55" t="str">
        <f t="shared" si="30"/>
        <v/>
      </c>
      <c r="N341" s="56" t="str">
        <f t="shared" si="31"/>
        <v>DESPESAS FIXAS</v>
      </c>
    </row>
    <row r="342" spans="3:14">
      <c r="C342" s="50" t="str">
        <f t="shared" si="27"/>
        <v/>
      </c>
      <c r="D342" s="50" t="str">
        <f t="shared" si="28"/>
        <v/>
      </c>
      <c r="E342" s="50" t="str">
        <f t="shared" si="29"/>
        <v/>
      </c>
      <c r="F342" s="51"/>
      <c r="G342" s="51"/>
      <c r="H342" s="51"/>
      <c r="I342" s="52"/>
      <c r="J342" s="52"/>
      <c r="K342" s="53"/>
      <c r="L342" s="54"/>
      <c r="M342" s="55" t="str">
        <f t="shared" si="30"/>
        <v/>
      </c>
      <c r="N342" s="56" t="str">
        <f t="shared" si="31"/>
        <v>DESPESAS FIXAS</v>
      </c>
    </row>
    <row r="343" spans="3:14">
      <c r="C343" s="50" t="str">
        <f t="shared" si="27"/>
        <v/>
      </c>
      <c r="D343" s="50" t="str">
        <f t="shared" si="28"/>
        <v/>
      </c>
      <c r="E343" s="50" t="str">
        <f t="shared" si="29"/>
        <v/>
      </c>
      <c r="F343" s="51"/>
      <c r="G343" s="51"/>
      <c r="H343" s="51"/>
      <c r="I343" s="52"/>
      <c r="J343" s="52"/>
      <c r="K343" s="53"/>
      <c r="L343" s="54"/>
      <c r="M343" s="55" t="str">
        <f t="shared" si="30"/>
        <v/>
      </c>
      <c r="N343" s="56" t="str">
        <f t="shared" si="31"/>
        <v>DESPESAS FIXAS</v>
      </c>
    </row>
    <row r="344" spans="3:14">
      <c r="C344" s="50" t="str">
        <f t="shared" si="27"/>
        <v/>
      </c>
      <c r="D344" s="50" t="str">
        <f t="shared" si="28"/>
        <v/>
      </c>
      <c r="E344" s="50" t="str">
        <f t="shared" si="29"/>
        <v/>
      </c>
      <c r="F344" s="51"/>
      <c r="G344" s="51"/>
      <c r="H344" s="51"/>
      <c r="I344" s="52"/>
      <c r="J344" s="52"/>
      <c r="K344" s="53"/>
      <c r="L344" s="54"/>
      <c r="M344" s="55" t="str">
        <f t="shared" si="30"/>
        <v/>
      </c>
      <c r="N344" s="56" t="str">
        <f t="shared" si="31"/>
        <v>DESPESAS FIXAS</v>
      </c>
    </row>
    <row r="345" spans="3:14">
      <c r="C345" s="50" t="str">
        <f t="shared" si="27"/>
        <v/>
      </c>
      <c r="D345" s="50" t="str">
        <f t="shared" si="28"/>
        <v/>
      </c>
      <c r="E345" s="50" t="str">
        <f t="shared" si="29"/>
        <v/>
      </c>
      <c r="F345" s="51"/>
      <c r="G345" s="51"/>
      <c r="H345" s="51"/>
      <c r="I345" s="52"/>
      <c r="J345" s="52"/>
      <c r="K345" s="53"/>
      <c r="L345" s="54"/>
      <c r="M345" s="55" t="str">
        <f t="shared" si="30"/>
        <v/>
      </c>
      <c r="N345" s="56" t="str">
        <f t="shared" si="31"/>
        <v>DESPESAS FIXAS</v>
      </c>
    </row>
    <row r="346" spans="3:14">
      <c r="C346" s="50" t="str">
        <f t="shared" si="27"/>
        <v/>
      </c>
      <c r="D346" s="50" t="str">
        <f t="shared" si="28"/>
        <v/>
      </c>
      <c r="E346" s="50" t="str">
        <f t="shared" si="29"/>
        <v/>
      </c>
      <c r="F346" s="51"/>
      <c r="G346" s="51"/>
      <c r="H346" s="51"/>
      <c r="I346" s="52"/>
      <c r="J346" s="52"/>
      <c r="K346" s="53"/>
      <c r="L346" s="54"/>
      <c r="M346" s="55" t="str">
        <f t="shared" si="30"/>
        <v/>
      </c>
      <c r="N346" s="56" t="str">
        <f t="shared" si="31"/>
        <v>DESPESAS FIXAS</v>
      </c>
    </row>
    <row r="347" spans="3:14">
      <c r="C347" s="50" t="str">
        <f t="shared" si="27"/>
        <v/>
      </c>
      <c r="D347" s="50" t="str">
        <f t="shared" si="28"/>
        <v/>
      </c>
      <c r="E347" s="50" t="str">
        <f t="shared" si="29"/>
        <v/>
      </c>
      <c r="F347" s="51"/>
      <c r="G347" s="51"/>
      <c r="H347" s="51"/>
      <c r="I347" s="52"/>
      <c r="J347" s="52"/>
      <c r="K347" s="53"/>
      <c r="L347" s="54"/>
      <c r="M347" s="55" t="str">
        <f t="shared" si="30"/>
        <v/>
      </c>
      <c r="N347" s="56" t="str">
        <f t="shared" si="31"/>
        <v>DESPESAS FIXAS</v>
      </c>
    </row>
    <row r="348" spans="3:14">
      <c r="C348" s="50" t="str">
        <f t="shared" si="27"/>
        <v/>
      </c>
      <c r="D348" s="50" t="str">
        <f t="shared" si="28"/>
        <v/>
      </c>
      <c r="E348" s="50" t="str">
        <f t="shared" si="29"/>
        <v/>
      </c>
      <c r="F348" s="51"/>
      <c r="G348" s="51"/>
      <c r="H348" s="51"/>
      <c r="I348" s="52"/>
      <c r="J348" s="52"/>
      <c r="K348" s="53"/>
      <c r="L348" s="54"/>
      <c r="M348" s="55" t="str">
        <f t="shared" si="30"/>
        <v/>
      </c>
      <c r="N348" s="56" t="str">
        <f t="shared" si="31"/>
        <v>DESPESAS FIXAS</v>
      </c>
    </row>
    <row r="349" spans="3:14">
      <c r="C349" s="50" t="str">
        <f t="shared" si="27"/>
        <v/>
      </c>
      <c r="D349" s="50" t="str">
        <f t="shared" si="28"/>
        <v/>
      </c>
      <c r="E349" s="50" t="str">
        <f t="shared" si="29"/>
        <v/>
      </c>
      <c r="F349" s="51"/>
      <c r="G349" s="51"/>
      <c r="H349" s="51"/>
      <c r="I349" s="52"/>
      <c r="J349" s="52"/>
      <c r="K349" s="53"/>
      <c r="L349" s="54"/>
      <c r="M349" s="55" t="str">
        <f t="shared" si="30"/>
        <v/>
      </c>
      <c r="N349" s="56" t="str">
        <f t="shared" si="31"/>
        <v>DESPESAS FIXAS</v>
      </c>
    </row>
    <row r="350" spans="3:14">
      <c r="C350" s="50" t="str">
        <f t="shared" si="27"/>
        <v/>
      </c>
      <c r="D350" s="50" t="str">
        <f t="shared" si="28"/>
        <v/>
      </c>
      <c r="E350" s="50" t="str">
        <f t="shared" si="29"/>
        <v/>
      </c>
      <c r="F350" s="51"/>
      <c r="G350" s="51"/>
      <c r="H350" s="51"/>
      <c r="I350" s="52"/>
      <c r="J350" s="52"/>
      <c r="K350" s="53"/>
      <c r="L350" s="54"/>
      <c r="M350" s="55" t="str">
        <f t="shared" si="30"/>
        <v/>
      </c>
      <c r="N350" s="56" t="str">
        <f t="shared" si="31"/>
        <v>DESPESAS FIXAS</v>
      </c>
    </row>
    <row r="351" spans="3:14">
      <c r="C351" s="50" t="str">
        <f t="shared" si="27"/>
        <v/>
      </c>
      <c r="D351" s="50" t="str">
        <f t="shared" si="28"/>
        <v/>
      </c>
      <c r="E351" s="50" t="str">
        <f t="shared" si="29"/>
        <v/>
      </c>
      <c r="F351" s="51"/>
      <c r="G351" s="51"/>
      <c r="H351" s="51"/>
      <c r="I351" s="52"/>
      <c r="J351" s="52"/>
      <c r="K351" s="53"/>
      <c r="L351" s="54"/>
      <c r="M351" s="55" t="str">
        <f t="shared" si="30"/>
        <v/>
      </c>
      <c r="N351" s="56" t="str">
        <f t="shared" si="31"/>
        <v>DESPESAS FIXAS</v>
      </c>
    </row>
    <row r="352" spans="3:14">
      <c r="C352" s="50" t="str">
        <f t="shared" si="27"/>
        <v/>
      </c>
      <c r="D352" s="50" t="str">
        <f t="shared" si="28"/>
        <v/>
      </c>
      <c r="E352" s="50" t="str">
        <f t="shared" si="29"/>
        <v/>
      </c>
      <c r="F352" s="51"/>
      <c r="G352" s="51"/>
      <c r="H352" s="51"/>
      <c r="I352" s="52"/>
      <c r="J352" s="52"/>
      <c r="K352" s="53"/>
      <c r="L352" s="54"/>
      <c r="M352" s="55" t="str">
        <f t="shared" si="30"/>
        <v/>
      </c>
      <c r="N352" s="56" t="str">
        <f t="shared" si="31"/>
        <v>DESPESAS FIXAS</v>
      </c>
    </row>
    <row r="353" spans="3:14">
      <c r="C353" s="50" t="str">
        <f t="shared" si="27"/>
        <v/>
      </c>
      <c r="D353" s="50" t="str">
        <f t="shared" si="28"/>
        <v/>
      </c>
      <c r="E353" s="50" t="str">
        <f t="shared" si="29"/>
        <v/>
      </c>
      <c r="F353" s="51"/>
      <c r="G353" s="51"/>
      <c r="H353" s="51"/>
      <c r="I353" s="52"/>
      <c r="J353" s="52"/>
      <c r="K353" s="53"/>
      <c r="L353" s="54"/>
      <c r="M353" s="55" t="str">
        <f t="shared" si="30"/>
        <v/>
      </c>
      <c r="N353" s="56" t="str">
        <f t="shared" si="31"/>
        <v>DESPESAS FIXAS</v>
      </c>
    </row>
    <row r="354" spans="3:14">
      <c r="C354" s="50" t="str">
        <f t="shared" si="27"/>
        <v/>
      </c>
      <c r="D354" s="50" t="str">
        <f t="shared" si="28"/>
        <v/>
      </c>
      <c r="E354" s="50" t="str">
        <f t="shared" si="29"/>
        <v/>
      </c>
      <c r="F354" s="51"/>
      <c r="G354" s="51"/>
      <c r="H354" s="51"/>
      <c r="I354" s="52"/>
      <c r="J354" s="52"/>
      <c r="K354" s="53"/>
      <c r="L354" s="54"/>
      <c r="M354" s="55" t="str">
        <f t="shared" si="30"/>
        <v/>
      </c>
      <c r="N354" s="56" t="str">
        <f t="shared" si="31"/>
        <v>DESPESAS FIXAS</v>
      </c>
    </row>
    <row r="355" spans="3:14">
      <c r="C355" s="50" t="str">
        <f t="shared" si="27"/>
        <v/>
      </c>
      <c r="D355" s="50" t="str">
        <f t="shared" si="28"/>
        <v/>
      </c>
      <c r="E355" s="50" t="str">
        <f t="shared" si="29"/>
        <v/>
      </c>
      <c r="F355" s="51"/>
      <c r="G355" s="51"/>
      <c r="H355" s="51"/>
      <c r="I355" s="52"/>
      <c r="J355" s="52"/>
      <c r="K355" s="53"/>
      <c r="L355" s="54"/>
      <c r="M355" s="55" t="str">
        <f t="shared" si="30"/>
        <v/>
      </c>
      <c r="N355" s="56" t="str">
        <f t="shared" si="31"/>
        <v>DESPESAS FIXAS</v>
      </c>
    </row>
    <row r="356" spans="3:14">
      <c r="C356" s="50" t="str">
        <f t="shared" si="27"/>
        <v/>
      </c>
      <c r="D356" s="50" t="str">
        <f t="shared" si="28"/>
        <v/>
      </c>
      <c r="E356" s="50" t="str">
        <f t="shared" si="29"/>
        <v/>
      </c>
      <c r="F356" s="51"/>
      <c r="G356" s="51"/>
      <c r="H356" s="51"/>
      <c r="I356" s="52"/>
      <c r="J356" s="52"/>
      <c r="K356" s="53"/>
      <c r="L356" s="54"/>
      <c r="M356" s="55" t="str">
        <f t="shared" si="30"/>
        <v/>
      </c>
      <c r="N356" s="56" t="str">
        <f t="shared" si="31"/>
        <v>DESPESAS FIXAS</v>
      </c>
    </row>
    <row r="357" spans="3:14">
      <c r="C357" s="50" t="str">
        <f t="shared" si="27"/>
        <v/>
      </c>
      <c r="D357" s="50" t="str">
        <f t="shared" si="28"/>
        <v/>
      </c>
      <c r="E357" s="50" t="str">
        <f t="shared" si="29"/>
        <v/>
      </c>
      <c r="F357" s="51"/>
      <c r="G357" s="51"/>
      <c r="H357" s="51"/>
      <c r="I357" s="52"/>
      <c r="J357" s="52"/>
      <c r="K357" s="53"/>
      <c r="L357" s="54"/>
      <c r="M357" s="55" t="str">
        <f t="shared" si="30"/>
        <v/>
      </c>
      <c r="N357" s="56" t="str">
        <f t="shared" si="31"/>
        <v>DESPESAS FIXAS</v>
      </c>
    </row>
    <row r="358" spans="3:14">
      <c r="C358" s="50" t="str">
        <f t="shared" si="27"/>
        <v/>
      </c>
      <c r="D358" s="50" t="str">
        <f t="shared" si="28"/>
        <v/>
      </c>
      <c r="E358" s="50" t="str">
        <f t="shared" si="29"/>
        <v/>
      </c>
      <c r="F358" s="51"/>
      <c r="G358" s="51"/>
      <c r="H358" s="51"/>
      <c r="I358" s="52"/>
      <c r="J358" s="52"/>
      <c r="K358" s="53"/>
      <c r="L358" s="54"/>
      <c r="M358" s="55" t="str">
        <f t="shared" si="30"/>
        <v/>
      </c>
      <c r="N358" s="56" t="str">
        <f t="shared" si="31"/>
        <v>DESPESAS FIXAS</v>
      </c>
    </row>
    <row r="359" spans="3:14">
      <c r="C359" s="50" t="str">
        <f t="shared" si="27"/>
        <v/>
      </c>
      <c r="D359" s="50" t="str">
        <f t="shared" si="28"/>
        <v/>
      </c>
      <c r="E359" s="50" t="str">
        <f t="shared" si="29"/>
        <v/>
      </c>
      <c r="F359" s="51"/>
      <c r="G359" s="51"/>
      <c r="H359" s="51"/>
      <c r="I359" s="52"/>
      <c r="J359" s="52"/>
      <c r="K359" s="53"/>
      <c r="L359" s="54"/>
      <c r="M359" s="55" t="str">
        <f t="shared" si="30"/>
        <v/>
      </c>
      <c r="N359" s="56" t="str">
        <f t="shared" si="31"/>
        <v>DESPESAS FIXAS</v>
      </c>
    </row>
    <row r="360" spans="3:14">
      <c r="C360" s="50" t="str">
        <f t="shared" si="27"/>
        <v/>
      </c>
      <c r="D360" s="50" t="str">
        <f t="shared" si="28"/>
        <v/>
      </c>
      <c r="E360" s="50" t="str">
        <f t="shared" si="29"/>
        <v/>
      </c>
      <c r="F360" s="51"/>
      <c r="G360" s="51"/>
      <c r="H360" s="51"/>
      <c r="I360" s="52"/>
      <c r="J360" s="52"/>
      <c r="K360" s="53"/>
      <c r="L360" s="54"/>
      <c r="M360" s="55" t="str">
        <f t="shared" si="30"/>
        <v/>
      </c>
      <c r="N360" s="56" t="str">
        <f t="shared" si="31"/>
        <v>DESPESAS FIXAS</v>
      </c>
    </row>
    <row r="361" spans="3:14">
      <c r="C361" s="50" t="str">
        <f t="shared" si="27"/>
        <v/>
      </c>
      <c r="D361" s="50" t="str">
        <f t="shared" si="28"/>
        <v/>
      </c>
      <c r="E361" s="50" t="str">
        <f t="shared" si="29"/>
        <v/>
      </c>
      <c r="F361" s="51"/>
      <c r="G361" s="51"/>
      <c r="H361" s="51"/>
      <c r="I361" s="52"/>
      <c r="J361" s="52"/>
      <c r="K361" s="53"/>
      <c r="L361" s="54"/>
      <c r="M361" s="55" t="str">
        <f t="shared" si="30"/>
        <v/>
      </c>
      <c r="N361" s="56" t="str">
        <f t="shared" si="31"/>
        <v>DESPESAS FIXAS</v>
      </c>
    </row>
    <row r="362" spans="3:14">
      <c r="C362" s="50" t="str">
        <f t="shared" si="27"/>
        <v/>
      </c>
      <c r="D362" s="50" t="str">
        <f t="shared" si="28"/>
        <v/>
      </c>
      <c r="E362" s="50" t="str">
        <f t="shared" si="29"/>
        <v/>
      </c>
      <c r="F362" s="51"/>
      <c r="G362" s="51"/>
      <c r="H362" s="51"/>
      <c r="I362" s="52"/>
      <c r="J362" s="52"/>
      <c r="K362" s="53"/>
      <c r="L362" s="54"/>
      <c r="M362" s="55" t="str">
        <f t="shared" si="30"/>
        <v/>
      </c>
      <c r="N362" s="56" t="str">
        <f t="shared" si="31"/>
        <v>DESPESAS FIXAS</v>
      </c>
    </row>
    <row r="363" spans="3:14">
      <c r="C363" s="50" t="str">
        <f t="shared" si="27"/>
        <v/>
      </c>
      <c r="D363" s="50" t="str">
        <f t="shared" si="28"/>
        <v/>
      </c>
      <c r="E363" s="50" t="str">
        <f t="shared" si="29"/>
        <v/>
      </c>
      <c r="F363" s="51"/>
      <c r="G363" s="51"/>
      <c r="H363" s="51"/>
      <c r="I363" s="52"/>
      <c r="J363" s="52"/>
      <c r="K363" s="53"/>
      <c r="L363" s="54"/>
      <c r="M363" s="55" t="str">
        <f t="shared" si="30"/>
        <v/>
      </c>
      <c r="N363" s="56" t="str">
        <f t="shared" si="31"/>
        <v>DESPESAS FIXAS</v>
      </c>
    </row>
    <row r="364" spans="3:14">
      <c r="C364" s="50" t="str">
        <f t="shared" si="27"/>
        <v/>
      </c>
      <c r="D364" s="50" t="str">
        <f t="shared" si="28"/>
        <v/>
      </c>
      <c r="E364" s="50" t="str">
        <f t="shared" si="29"/>
        <v/>
      </c>
      <c r="F364" s="51"/>
      <c r="G364" s="51"/>
      <c r="H364" s="51"/>
      <c r="I364" s="52"/>
      <c r="J364" s="52"/>
      <c r="K364" s="53"/>
      <c r="L364" s="54"/>
      <c r="M364" s="55" t="str">
        <f t="shared" si="30"/>
        <v/>
      </c>
      <c r="N364" s="56" t="str">
        <f t="shared" si="31"/>
        <v>DESPESAS FIXAS</v>
      </c>
    </row>
    <row r="365" spans="3:14">
      <c r="C365" s="50" t="str">
        <f t="shared" si="27"/>
        <v/>
      </c>
      <c r="D365" s="50" t="str">
        <f t="shared" si="28"/>
        <v/>
      </c>
      <c r="E365" s="50" t="str">
        <f t="shared" si="29"/>
        <v/>
      </c>
      <c r="F365" s="51"/>
      <c r="G365" s="51"/>
      <c r="H365" s="51"/>
      <c r="I365" s="52"/>
      <c r="J365" s="52"/>
      <c r="K365" s="53"/>
      <c r="L365" s="54"/>
      <c r="M365" s="55" t="str">
        <f t="shared" si="30"/>
        <v/>
      </c>
      <c r="N365" s="56" t="str">
        <f t="shared" si="31"/>
        <v>DESPESAS FIXAS</v>
      </c>
    </row>
    <row r="366" spans="3:14">
      <c r="C366" s="50" t="str">
        <f t="shared" si="27"/>
        <v/>
      </c>
      <c r="D366" s="50" t="str">
        <f t="shared" si="28"/>
        <v/>
      </c>
      <c r="E366" s="50" t="str">
        <f t="shared" si="29"/>
        <v/>
      </c>
      <c r="F366" s="51"/>
      <c r="G366" s="51"/>
      <c r="H366" s="51"/>
      <c r="I366" s="52"/>
      <c r="J366" s="52"/>
      <c r="K366" s="53"/>
      <c r="L366" s="54"/>
      <c r="M366" s="55" t="str">
        <f t="shared" si="30"/>
        <v/>
      </c>
      <c r="N366" s="56" t="str">
        <f t="shared" si="31"/>
        <v>DESPESAS FIXAS</v>
      </c>
    </row>
    <row r="367" spans="3:14">
      <c r="C367" s="50" t="str">
        <f t="shared" si="27"/>
        <v/>
      </c>
      <c r="D367" s="50" t="str">
        <f t="shared" si="28"/>
        <v/>
      </c>
      <c r="E367" s="50" t="str">
        <f t="shared" si="29"/>
        <v/>
      </c>
      <c r="F367" s="51"/>
      <c r="G367" s="51"/>
      <c r="H367" s="51"/>
      <c r="I367" s="52"/>
      <c r="J367" s="52"/>
      <c r="K367" s="53"/>
      <c r="L367" s="54"/>
      <c r="M367" s="55" t="str">
        <f t="shared" si="30"/>
        <v/>
      </c>
      <c r="N367" s="56" t="str">
        <f t="shared" si="31"/>
        <v>DESPESAS FIXAS</v>
      </c>
    </row>
    <row r="368" spans="3:14">
      <c r="C368" s="50" t="str">
        <f t="shared" si="27"/>
        <v/>
      </c>
      <c r="D368" s="50" t="str">
        <f t="shared" si="28"/>
        <v/>
      </c>
      <c r="E368" s="50" t="str">
        <f t="shared" si="29"/>
        <v/>
      </c>
      <c r="F368" s="51"/>
      <c r="G368" s="51"/>
      <c r="H368" s="51"/>
      <c r="I368" s="52"/>
      <c r="J368" s="52"/>
      <c r="K368" s="53"/>
      <c r="L368" s="54"/>
      <c r="M368" s="55" t="str">
        <f t="shared" si="30"/>
        <v/>
      </c>
      <c r="N368" s="56" t="str">
        <f t="shared" si="31"/>
        <v>DESPESAS FIXAS</v>
      </c>
    </row>
    <row r="369" spans="3:14">
      <c r="C369" s="50" t="str">
        <f t="shared" si="27"/>
        <v/>
      </c>
      <c r="D369" s="50" t="str">
        <f t="shared" si="28"/>
        <v/>
      </c>
      <c r="E369" s="50" t="str">
        <f t="shared" si="29"/>
        <v/>
      </c>
      <c r="F369" s="51"/>
      <c r="G369" s="51"/>
      <c r="H369" s="51"/>
      <c r="I369" s="52"/>
      <c r="J369" s="52"/>
      <c r="K369" s="53"/>
      <c r="L369" s="54"/>
      <c r="M369" s="55" t="str">
        <f t="shared" si="30"/>
        <v/>
      </c>
      <c r="N369" s="56" t="str">
        <f t="shared" si="31"/>
        <v>DESPESAS FIXAS</v>
      </c>
    </row>
    <row r="370" spans="3:14">
      <c r="C370" s="50" t="str">
        <f t="shared" si="27"/>
        <v/>
      </c>
      <c r="D370" s="50" t="str">
        <f t="shared" si="28"/>
        <v/>
      </c>
      <c r="E370" s="50" t="str">
        <f t="shared" si="29"/>
        <v/>
      </c>
      <c r="F370" s="51"/>
      <c r="G370" s="51"/>
      <c r="H370" s="51"/>
      <c r="I370" s="52"/>
      <c r="J370" s="52"/>
      <c r="K370" s="53"/>
      <c r="L370" s="54"/>
      <c r="M370" s="55" t="str">
        <f t="shared" si="30"/>
        <v/>
      </c>
      <c r="N370" s="56" t="str">
        <f t="shared" si="31"/>
        <v>DESPESAS FIXAS</v>
      </c>
    </row>
    <row r="371" spans="3:14">
      <c r="C371" s="50" t="str">
        <f t="shared" si="27"/>
        <v/>
      </c>
      <c r="D371" s="50" t="str">
        <f t="shared" si="28"/>
        <v/>
      </c>
      <c r="E371" s="50" t="str">
        <f t="shared" si="29"/>
        <v/>
      </c>
      <c r="F371" s="51"/>
      <c r="G371" s="51"/>
      <c r="H371" s="51"/>
      <c r="I371" s="52"/>
      <c r="J371" s="52"/>
      <c r="K371" s="53"/>
      <c r="L371" s="54"/>
      <c r="M371" s="55" t="str">
        <f t="shared" si="30"/>
        <v/>
      </c>
      <c r="N371" s="56" t="str">
        <f t="shared" si="31"/>
        <v>DESPESAS FIXAS</v>
      </c>
    </row>
    <row r="372" spans="3:14">
      <c r="C372" s="50" t="str">
        <f t="shared" si="27"/>
        <v/>
      </c>
      <c r="D372" s="50" t="str">
        <f t="shared" si="28"/>
        <v/>
      </c>
      <c r="E372" s="50" t="str">
        <f t="shared" si="29"/>
        <v/>
      </c>
      <c r="F372" s="51"/>
      <c r="G372" s="51"/>
      <c r="H372" s="51"/>
      <c r="I372" s="52"/>
      <c r="J372" s="52"/>
      <c r="K372" s="53"/>
      <c r="L372" s="54"/>
      <c r="M372" s="55" t="str">
        <f t="shared" si="30"/>
        <v/>
      </c>
      <c r="N372" s="56" t="str">
        <f t="shared" si="31"/>
        <v>DESPESAS FIXAS</v>
      </c>
    </row>
    <row r="373" spans="3:14">
      <c r="C373" s="50" t="str">
        <f t="shared" si="27"/>
        <v/>
      </c>
      <c r="D373" s="50" t="str">
        <f t="shared" si="28"/>
        <v/>
      </c>
      <c r="E373" s="50" t="str">
        <f t="shared" si="29"/>
        <v/>
      </c>
      <c r="F373" s="51"/>
      <c r="G373" s="51"/>
      <c r="H373" s="51"/>
      <c r="I373" s="52"/>
      <c r="J373" s="52"/>
      <c r="K373" s="53"/>
      <c r="L373" s="54"/>
      <c r="M373" s="55" t="str">
        <f t="shared" si="30"/>
        <v/>
      </c>
      <c r="N373" s="56" t="str">
        <f t="shared" si="31"/>
        <v>DESPESAS FIXAS</v>
      </c>
    </row>
    <row r="374" spans="3:14">
      <c r="C374" s="50" t="str">
        <f t="shared" si="27"/>
        <v/>
      </c>
      <c r="D374" s="50" t="str">
        <f t="shared" si="28"/>
        <v/>
      </c>
      <c r="E374" s="50" t="str">
        <f t="shared" si="29"/>
        <v/>
      </c>
      <c r="F374" s="51"/>
      <c r="G374" s="51"/>
      <c r="H374" s="51"/>
      <c r="I374" s="52"/>
      <c r="J374" s="52"/>
      <c r="K374" s="53"/>
      <c r="L374" s="54"/>
      <c r="M374" s="55" t="str">
        <f t="shared" si="30"/>
        <v/>
      </c>
      <c r="N374" s="56" t="str">
        <f t="shared" si="31"/>
        <v>DESPESAS FIXAS</v>
      </c>
    </row>
    <row r="375" spans="3:14">
      <c r="C375" s="50" t="str">
        <f t="shared" si="27"/>
        <v/>
      </c>
      <c r="D375" s="50" t="str">
        <f t="shared" si="28"/>
        <v/>
      </c>
      <c r="E375" s="50" t="str">
        <f t="shared" si="29"/>
        <v/>
      </c>
      <c r="F375" s="51"/>
      <c r="G375" s="51"/>
      <c r="H375" s="51"/>
      <c r="I375" s="52"/>
      <c r="J375" s="52"/>
      <c r="K375" s="53"/>
      <c r="L375" s="54"/>
      <c r="M375" s="55" t="str">
        <f t="shared" si="30"/>
        <v/>
      </c>
      <c r="N375" s="56" t="str">
        <f t="shared" si="31"/>
        <v>DESPESAS FIXAS</v>
      </c>
    </row>
    <row r="376" spans="3:14">
      <c r="C376" s="50" t="str">
        <f t="shared" si="27"/>
        <v/>
      </c>
      <c r="D376" s="50" t="str">
        <f t="shared" si="28"/>
        <v/>
      </c>
      <c r="E376" s="50" t="str">
        <f t="shared" si="29"/>
        <v/>
      </c>
      <c r="F376" s="51"/>
      <c r="G376" s="51"/>
      <c r="H376" s="51"/>
      <c r="I376" s="52"/>
      <c r="J376" s="52"/>
      <c r="K376" s="53"/>
      <c r="L376" s="54"/>
      <c r="M376" s="55" t="str">
        <f t="shared" si="30"/>
        <v/>
      </c>
      <c r="N376" s="56" t="str">
        <f t="shared" si="31"/>
        <v>DESPESAS FIXAS</v>
      </c>
    </row>
    <row r="377" spans="3:14">
      <c r="C377" s="50" t="str">
        <f t="shared" si="27"/>
        <v/>
      </c>
      <c r="D377" s="50" t="str">
        <f t="shared" si="28"/>
        <v/>
      </c>
      <c r="E377" s="50" t="str">
        <f t="shared" si="29"/>
        <v/>
      </c>
      <c r="F377" s="51"/>
      <c r="G377" s="51"/>
      <c r="H377" s="51"/>
      <c r="I377" s="52"/>
      <c r="J377" s="52"/>
      <c r="K377" s="53"/>
      <c r="L377" s="54"/>
      <c r="M377" s="55" t="str">
        <f t="shared" si="30"/>
        <v/>
      </c>
      <c r="N377" s="56" t="str">
        <f t="shared" si="31"/>
        <v>DESPESAS FIXAS</v>
      </c>
    </row>
    <row r="378" spans="3:14">
      <c r="C378" s="50" t="str">
        <f t="shared" si="27"/>
        <v/>
      </c>
      <c r="D378" s="50" t="str">
        <f t="shared" si="28"/>
        <v/>
      </c>
      <c r="E378" s="50" t="str">
        <f t="shared" si="29"/>
        <v/>
      </c>
      <c r="F378" s="51"/>
      <c r="G378" s="51"/>
      <c r="H378" s="51"/>
      <c r="I378" s="52"/>
      <c r="J378" s="52"/>
      <c r="K378" s="53"/>
      <c r="L378" s="54"/>
      <c r="M378" s="55" t="str">
        <f t="shared" si="30"/>
        <v/>
      </c>
      <c r="N378" s="56" t="str">
        <f t="shared" si="31"/>
        <v>DESPESAS FIXAS</v>
      </c>
    </row>
    <row r="379" spans="3:14">
      <c r="C379" s="50" t="str">
        <f t="shared" si="27"/>
        <v/>
      </c>
      <c r="D379" s="50" t="str">
        <f t="shared" si="28"/>
        <v/>
      </c>
      <c r="E379" s="50" t="str">
        <f t="shared" si="29"/>
        <v/>
      </c>
      <c r="F379" s="51"/>
      <c r="G379" s="51"/>
      <c r="H379" s="51"/>
      <c r="I379" s="52"/>
      <c r="J379" s="52"/>
      <c r="K379" s="53"/>
      <c r="L379" s="54"/>
      <c r="M379" s="55" t="str">
        <f t="shared" si="30"/>
        <v/>
      </c>
      <c r="N379" s="56" t="str">
        <f t="shared" si="31"/>
        <v>DESPESAS FIXAS</v>
      </c>
    </row>
    <row r="380" spans="3:14">
      <c r="C380" s="50" t="str">
        <f t="shared" si="27"/>
        <v/>
      </c>
      <c r="D380" s="50" t="str">
        <f t="shared" si="28"/>
        <v/>
      </c>
      <c r="E380" s="50" t="str">
        <f t="shared" si="29"/>
        <v/>
      </c>
      <c r="F380" s="51"/>
      <c r="G380" s="51"/>
      <c r="H380" s="51"/>
      <c r="I380" s="52"/>
      <c r="J380" s="52"/>
      <c r="K380" s="53"/>
      <c r="L380" s="54"/>
      <c r="M380" s="55" t="str">
        <f t="shared" si="30"/>
        <v/>
      </c>
      <c r="N380" s="56" t="str">
        <f t="shared" si="31"/>
        <v>DESPESAS FIXAS</v>
      </c>
    </row>
    <row r="381" spans="3:14">
      <c r="C381" s="50" t="str">
        <f t="shared" si="27"/>
        <v/>
      </c>
      <c r="D381" s="50" t="str">
        <f t="shared" si="28"/>
        <v/>
      </c>
      <c r="E381" s="50" t="str">
        <f t="shared" si="29"/>
        <v/>
      </c>
      <c r="F381" s="51"/>
      <c r="G381" s="51"/>
      <c r="H381" s="51"/>
      <c r="I381" s="52"/>
      <c r="J381" s="52"/>
      <c r="K381" s="53"/>
      <c r="L381" s="54"/>
      <c r="M381" s="55" t="str">
        <f t="shared" si="30"/>
        <v/>
      </c>
      <c r="N381" s="56" t="str">
        <f t="shared" si="31"/>
        <v>DESPESAS FIXAS</v>
      </c>
    </row>
    <row r="382" spans="3:14">
      <c r="C382" s="50" t="str">
        <f t="shared" si="27"/>
        <v/>
      </c>
      <c r="D382" s="50" t="str">
        <f t="shared" si="28"/>
        <v/>
      </c>
      <c r="E382" s="50" t="str">
        <f t="shared" si="29"/>
        <v/>
      </c>
      <c r="F382" s="51"/>
      <c r="G382" s="51"/>
      <c r="H382" s="51"/>
      <c r="I382" s="52"/>
      <c r="J382" s="52"/>
      <c r="K382" s="53"/>
      <c r="L382" s="54"/>
      <c r="M382" s="55" t="str">
        <f t="shared" si="30"/>
        <v/>
      </c>
      <c r="N382" s="56" t="str">
        <f t="shared" si="31"/>
        <v>DESPESAS FIXAS</v>
      </c>
    </row>
    <row r="383" spans="3:14">
      <c r="C383" s="50" t="str">
        <f t="shared" si="27"/>
        <v/>
      </c>
      <c r="D383" s="50" t="str">
        <f t="shared" si="28"/>
        <v/>
      </c>
      <c r="E383" s="50" t="str">
        <f t="shared" si="29"/>
        <v/>
      </c>
      <c r="F383" s="51"/>
      <c r="G383" s="51"/>
      <c r="H383" s="51"/>
      <c r="I383" s="52"/>
      <c r="J383" s="52"/>
      <c r="K383" s="53"/>
      <c r="L383" s="54"/>
      <c r="M383" s="55" t="str">
        <f t="shared" si="30"/>
        <v/>
      </c>
      <c r="N383" s="56" t="str">
        <f t="shared" si="31"/>
        <v>DESPESAS FIXAS</v>
      </c>
    </row>
    <row r="384" spans="3:14">
      <c r="C384" s="50" t="str">
        <f t="shared" si="27"/>
        <v/>
      </c>
      <c r="D384" s="50" t="str">
        <f t="shared" si="28"/>
        <v/>
      </c>
      <c r="E384" s="50" t="str">
        <f t="shared" si="29"/>
        <v/>
      </c>
      <c r="F384" s="51"/>
      <c r="G384" s="51"/>
      <c r="H384" s="51"/>
      <c r="I384" s="52"/>
      <c r="J384" s="52"/>
      <c r="K384" s="53"/>
      <c r="L384" s="54"/>
      <c r="M384" s="55" t="str">
        <f t="shared" si="30"/>
        <v/>
      </c>
      <c r="N384" s="56" t="str">
        <f t="shared" si="31"/>
        <v>DESPESAS FIXAS</v>
      </c>
    </row>
    <row r="385" spans="3:14">
      <c r="C385" s="50" t="str">
        <f t="shared" si="27"/>
        <v/>
      </c>
      <c r="D385" s="50" t="str">
        <f t="shared" si="28"/>
        <v/>
      </c>
      <c r="E385" s="50" t="str">
        <f t="shared" si="29"/>
        <v/>
      </c>
      <c r="F385" s="51"/>
      <c r="G385" s="51"/>
      <c r="H385" s="51"/>
      <c r="I385" s="52"/>
      <c r="J385" s="52"/>
      <c r="K385" s="53"/>
      <c r="L385" s="54"/>
      <c r="M385" s="55" t="str">
        <f t="shared" si="30"/>
        <v/>
      </c>
      <c r="N385" s="56" t="str">
        <f t="shared" si="31"/>
        <v>DESPESAS FIXAS</v>
      </c>
    </row>
    <row r="386" spans="3:14">
      <c r="C386" s="50" t="str">
        <f t="shared" si="27"/>
        <v/>
      </c>
      <c r="D386" s="50" t="str">
        <f t="shared" si="28"/>
        <v/>
      </c>
      <c r="E386" s="50" t="str">
        <f t="shared" si="29"/>
        <v/>
      </c>
      <c r="F386" s="51"/>
      <c r="G386" s="51"/>
      <c r="H386" s="51"/>
      <c r="I386" s="52"/>
      <c r="J386" s="52"/>
      <c r="K386" s="53"/>
      <c r="L386" s="54"/>
      <c r="M386" s="55" t="str">
        <f t="shared" si="30"/>
        <v/>
      </c>
      <c r="N386" s="56" t="str">
        <f t="shared" si="31"/>
        <v>DESPESAS FIXAS</v>
      </c>
    </row>
    <row r="387" spans="3:14">
      <c r="C387" s="50" t="str">
        <f t="shared" si="27"/>
        <v/>
      </c>
      <c r="D387" s="50" t="str">
        <f t="shared" si="28"/>
        <v/>
      </c>
      <c r="E387" s="50" t="str">
        <f t="shared" si="29"/>
        <v/>
      </c>
      <c r="F387" s="51"/>
      <c r="G387" s="51"/>
      <c r="H387" s="51"/>
      <c r="I387" s="52"/>
      <c r="J387" s="52"/>
      <c r="K387" s="53"/>
      <c r="L387" s="54"/>
      <c r="M387" s="55" t="str">
        <f t="shared" si="30"/>
        <v/>
      </c>
      <c r="N387" s="56" t="str">
        <f t="shared" si="31"/>
        <v>DESPESAS FIXAS</v>
      </c>
    </row>
    <row r="388" spans="3:14">
      <c r="C388" s="50" t="str">
        <f t="shared" ref="C388:C451" si="32">IF(F388="","",MONTH(F388))</f>
        <v/>
      </c>
      <c r="D388" s="50" t="str">
        <f t="shared" ref="D388:D451" si="33">IF(F388="","",YEAR(F388))</f>
        <v/>
      </c>
      <c r="E388" s="50" t="str">
        <f t="shared" ref="E388:E451" si="34">IF(F388="","",IF(OR(C388=10,C388=11,C388=12),CONCATENATE(D388,"/",C388),CONCATENATE(D388,"/",0,C388)))</f>
        <v/>
      </c>
      <c r="F388" s="51"/>
      <c r="G388" s="51"/>
      <c r="H388" s="51"/>
      <c r="I388" s="52"/>
      <c r="J388" s="52"/>
      <c r="K388" s="53"/>
      <c r="L388" s="54"/>
      <c r="M388" s="55" t="str">
        <f t="shared" ref="M388:M425" si="35">IF(K388="","",IF(K388=$A$5,"Entrada",IF(K388=$A$6,"Entrada",IF(K388=$A$7,"Entrada",IF(K388=$A$8,"Entrada",IF(K388=$A$9,"Entrada",(IF(K388=$A$10,"Entrada","Saída"))))))))</f>
        <v/>
      </c>
      <c r="N388" s="56" t="str">
        <f t="shared" ref="N388:N451" si="36">IF(OR(K388=$A$5,K388=$A$6,K388=$A$7,K388=$A$8,K388=$A$9,K388=$A$10),"ENTRADA",IF(OR(K388=$A$12,K388=$A$13,K388=$A$14),"CUSTO VARIAVEL",IF(OR(K388=$A$15,K388=$A$16,K388=$A$17,K388=$A$18,K388=$A$19,K388=$A$20,K388=$A$21,K388=$A$22,K388=$A$23,K388=$A$24,K388=$A$25),"DESPESAS FIXAS","")))</f>
        <v>DESPESAS FIXAS</v>
      </c>
    </row>
    <row r="389" spans="3:14">
      <c r="C389" s="50" t="str">
        <f t="shared" si="32"/>
        <v/>
      </c>
      <c r="D389" s="50" t="str">
        <f t="shared" si="33"/>
        <v/>
      </c>
      <c r="E389" s="50" t="str">
        <f t="shared" si="34"/>
        <v/>
      </c>
      <c r="F389" s="51"/>
      <c r="G389" s="51"/>
      <c r="H389" s="51"/>
      <c r="I389" s="52"/>
      <c r="J389" s="52"/>
      <c r="K389" s="53"/>
      <c r="L389" s="54"/>
      <c r="M389" s="55" t="str">
        <f t="shared" si="35"/>
        <v/>
      </c>
      <c r="N389" s="56" t="str">
        <f t="shared" si="36"/>
        <v>DESPESAS FIXAS</v>
      </c>
    </row>
    <row r="390" spans="3:14">
      <c r="C390" s="50" t="str">
        <f t="shared" si="32"/>
        <v/>
      </c>
      <c r="D390" s="50" t="str">
        <f t="shared" si="33"/>
        <v/>
      </c>
      <c r="E390" s="50" t="str">
        <f t="shared" si="34"/>
        <v/>
      </c>
      <c r="F390" s="51"/>
      <c r="G390" s="51"/>
      <c r="H390" s="51"/>
      <c r="I390" s="52"/>
      <c r="J390" s="52"/>
      <c r="K390" s="53"/>
      <c r="L390" s="54"/>
      <c r="M390" s="55" t="str">
        <f t="shared" si="35"/>
        <v/>
      </c>
      <c r="N390" s="56" t="str">
        <f t="shared" si="36"/>
        <v>DESPESAS FIXAS</v>
      </c>
    </row>
    <row r="391" spans="3:14">
      <c r="C391" s="50" t="str">
        <f t="shared" si="32"/>
        <v/>
      </c>
      <c r="D391" s="50" t="str">
        <f t="shared" si="33"/>
        <v/>
      </c>
      <c r="E391" s="50" t="str">
        <f t="shared" si="34"/>
        <v/>
      </c>
      <c r="F391" s="51"/>
      <c r="G391" s="51"/>
      <c r="H391" s="51"/>
      <c r="I391" s="52"/>
      <c r="J391" s="52"/>
      <c r="K391" s="53"/>
      <c r="L391" s="54"/>
      <c r="M391" s="55" t="str">
        <f t="shared" si="35"/>
        <v/>
      </c>
      <c r="N391" s="56" t="str">
        <f t="shared" si="36"/>
        <v>DESPESAS FIXAS</v>
      </c>
    </row>
    <row r="392" spans="3:14">
      <c r="C392" s="50" t="str">
        <f t="shared" si="32"/>
        <v/>
      </c>
      <c r="D392" s="50" t="str">
        <f t="shared" si="33"/>
        <v/>
      </c>
      <c r="E392" s="50" t="str">
        <f t="shared" si="34"/>
        <v/>
      </c>
      <c r="F392" s="51"/>
      <c r="G392" s="51"/>
      <c r="H392" s="51"/>
      <c r="I392" s="52"/>
      <c r="J392" s="52"/>
      <c r="K392" s="53"/>
      <c r="L392" s="54"/>
      <c r="M392" s="55" t="str">
        <f t="shared" si="35"/>
        <v/>
      </c>
      <c r="N392" s="56" t="str">
        <f t="shared" si="36"/>
        <v>DESPESAS FIXAS</v>
      </c>
    </row>
    <row r="393" spans="3:14">
      <c r="C393" s="50" t="str">
        <f t="shared" si="32"/>
        <v/>
      </c>
      <c r="D393" s="50" t="str">
        <f t="shared" si="33"/>
        <v/>
      </c>
      <c r="E393" s="50" t="str">
        <f t="shared" si="34"/>
        <v/>
      </c>
      <c r="F393" s="51"/>
      <c r="G393" s="51"/>
      <c r="H393" s="51"/>
      <c r="I393" s="52"/>
      <c r="J393" s="52"/>
      <c r="K393" s="53"/>
      <c r="L393" s="54"/>
      <c r="M393" s="55" t="str">
        <f t="shared" si="35"/>
        <v/>
      </c>
      <c r="N393" s="56" t="str">
        <f t="shared" si="36"/>
        <v>DESPESAS FIXAS</v>
      </c>
    </row>
    <row r="394" spans="3:14">
      <c r="C394" s="50" t="str">
        <f t="shared" si="32"/>
        <v/>
      </c>
      <c r="D394" s="50" t="str">
        <f t="shared" si="33"/>
        <v/>
      </c>
      <c r="E394" s="50" t="str">
        <f t="shared" si="34"/>
        <v/>
      </c>
      <c r="F394" s="51"/>
      <c r="G394" s="51"/>
      <c r="H394" s="51"/>
      <c r="I394" s="52"/>
      <c r="J394" s="52"/>
      <c r="K394" s="53"/>
      <c r="L394" s="54"/>
      <c r="M394" s="55" t="str">
        <f t="shared" si="35"/>
        <v/>
      </c>
      <c r="N394" s="56" t="str">
        <f t="shared" si="36"/>
        <v>DESPESAS FIXAS</v>
      </c>
    </row>
    <row r="395" spans="3:14">
      <c r="C395" s="50" t="str">
        <f t="shared" si="32"/>
        <v/>
      </c>
      <c r="D395" s="50" t="str">
        <f t="shared" si="33"/>
        <v/>
      </c>
      <c r="E395" s="50" t="str">
        <f t="shared" si="34"/>
        <v/>
      </c>
      <c r="F395" s="51"/>
      <c r="G395" s="51"/>
      <c r="H395" s="51"/>
      <c r="I395" s="52"/>
      <c r="J395" s="52"/>
      <c r="K395" s="53"/>
      <c r="L395" s="54"/>
      <c r="M395" s="55" t="str">
        <f t="shared" si="35"/>
        <v/>
      </c>
      <c r="N395" s="56" t="str">
        <f t="shared" si="36"/>
        <v>DESPESAS FIXAS</v>
      </c>
    </row>
    <row r="396" spans="3:14">
      <c r="C396" s="50" t="str">
        <f t="shared" si="32"/>
        <v/>
      </c>
      <c r="D396" s="50" t="str">
        <f t="shared" si="33"/>
        <v/>
      </c>
      <c r="E396" s="50" t="str">
        <f t="shared" si="34"/>
        <v/>
      </c>
      <c r="F396" s="51"/>
      <c r="G396" s="51"/>
      <c r="H396" s="51"/>
      <c r="I396" s="52"/>
      <c r="J396" s="52"/>
      <c r="K396" s="53"/>
      <c r="L396" s="54"/>
      <c r="M396" s="55" t="str">
        <f t="shared" si="35"/>
        <v/>
      </c>
      <c r="N396" s="56" t="str">
        <f t="shared" si="36"/>
        <v>DESPESAS FIXAS</v>
      </c>
    </row>
    <row r="397" spans="3:14">
      <c r="C397" s="50" t="str">
        <f t="shared" si="32"/>
        <v/>
      </c>
      <c r="D397" s="50" t="str">
        <f t="shared" si="33"/>
        <v/>
      </c>
      <c r="E397" s="50" t="str">
        <f t="shared" si="34"/>
        <v/>
      </c>
      <c r="F397" s="51"/>
      <c r="G397" s="51"/>
      <c r="H397" s="51"/>
      <c r="I397" s="52"/>
      <c r="J397" s="52"/>
      <c r="K397" s="53"/>
      <c r="L397" s="54"/>
      <c r="M397" s="55" t="str">
        <f t="shared" si="35"/>
        <v/>
      </c>
      <c r="N397" s="56" t="str">
        <f t="shared" si="36"/>
        <v>DESPESAS FIXAS</v>
      </c>
    </row>
    <row r="398" spans="3:14">
      <c r="C398" s="50" t="str">
        <f t="shared" si="32"/>
        <v/>
      </c>
      <c r="D398" s="50" t="str">
        <f t="shared" si="33"/>
        <v/>
      </c>
      <c r="E398" s="50" t="str">
        <f t="shared" si="34"/>
        <v/>
      </c>
      <c r="F398" s="51"/>
      <c r="G398" s="51"/>
      <c r="H398" s="51"/>
      <c r="I398" s="52"/>
      <c r="J398" s="52"/>
      <c r="K398" s="53"/>
      <c r="L398" s="54"/>
      <c r="M398" s="55" t="str">
        <f t="shared" si="35"/>
        <v/>
      </c>
      <c r="N398" s="56" t="str">
        <f t="shared" si="36"/>
        <v>DESPESAS FIXAS</v>
      </c>
    </row>
    <row r="399" spans="3:14">
      <c r="C399" s="50" t="str">
        <f t="shared" si="32"/>
        <v/>
      </c>
      <c r="D399" s="50" t="str">
        <f t="shared" si="33"/>
        <v/>
      </c>
      <c r="E399" s="50" t="str">
        <f t="shared" si="34"/>
        <v/>
      </c>
      <c r="F399" s="51"/>
      <c r="G399" s="51"/>
      <c r="H399" s="51"/>
      <c r="I399" s="52"/>
      <c r="J399" s="52"/>
      <c r="K399" s="53"/>
      <c r="L399" s="54"/>
      <c r="M399" s="55" t="str">
        <f t="shared" si="35"/>
        <v/>
      </c>
      <c r="N399" s="56" t="str">
        <f t="shared" si="36"/>
        <v>DESPESAS FIXAS</v>
      </c>
    </row>
    <row r="400" spans="3:14">
      <c r="C400" s="50" t="str">
        <f t="shared" si="32"/>
        <v/>
      </c>
      <c r="D400" s="50" t="str">
        <f t="shared" si="33"/>
        <v/>
      </c>
      <c r="E400" s="50" t="str">
        <f t="shared" si="34"/>
        <v/>
      </c>
      <c r="F400" s="51"/>
      <c r="G400" s="51"/>
      <c r="H400" s="51"/>
      <c r="I400" s="52"/>
      <c r="J400" s="52"/>
      <c r="K400" s="53"/>
      <c r="L400" s="54"/>
      <c r="M400" s="55" t="str">
        <f t="shared" si="35"/>
        <v/>
      </c>
      <c r="N400" s="56" t="str">
        <f t="shared" si="36"/>
        <v>DESPESAS FIXAS</v>
      </c>
    </row>
    <row r="401" spans="3:14">
      <c r="C401" s="50" t="str">
        <f t="shared" si="32"/>
        <v/>
      </c>
      <c r="D401" s="50" t="str">
        <f t="shared" si="33"/>
        <v/>
      </c>
      <c r="E401" s="50" t="str">
        <f t="shared" si="34"/>
        <v/>
      </c>
      <c r="F401" s="51"/>
      <c r="G401" s="51"/>
      <c r="H401" s="51"/>
      <c r="I401" s="52"/>
      <c r="J401" s="52"/>
      <c r="K401" s="53"/>
      <c r="L401" s="54"/>
      <c r="M401" s="55" t="str">
        <f t="shared" si="35"/>
        <v/>
      </c>
      <c r="N401" s="56" t="str">
        <f t="shared" si="36"/>
        <v>DESPESAS FIXAS</v>
      </c>
    </row>
    <row r="402" spans="3:14">
      <c r="C402" s="50" t="str">
        <f t="shared" si="32"/>
        <v/>
      </c>
      <c r="D402" s="50" t="str">
        <f t="shared" si="33"/>
        <v/>
      </c>
      <c r="E402" s="50" t="str">
        <f t="shared" si="34"/>
        <v/>
      </c>
      <c r="F402" s="51"/>
      <c r="G402" s="51"/>
      <c r="H402" s="51"/>
      <c r="I402" s="52"/>
      <c r="J402" s="52"/>
      <c r="K402" s="53"/>
      <c r="L402" s="54"/>
      <c r="M402" s="55" t="str">
        <f t="shared" si="35"/>
        <v/>
      </c>
      <c r="N402" s="56" t="str">
        <f t="shared" si="36"/>
        <v>DESPESAS FIXAS</v>
      </c>
    </row>
    <row r="403" spans="3:14">
      <c r="C403" s="50" t="str">
        <f t="shared" si="32"/>
        <v/>
      </c>
      <c r="D403" s="50" t="str">
        <f t="shared" si="33"/>
        <v/>
      </c>
      <c r="E403" s="50" t="str">
        <f t="shared" si="34"/>
        <v/>
      </c>
      <c r="F403" s="51"/>
      <c r="G403" s="51"/>
      <c r="H403" s="51"/>
      <c r="I403" s="52"/>
      <c r="J403" s="52"/>
      <c r="K403" s="53"/>
      <c r="L403" s="54"/>
      <c r="M403" s="55" t="str">
        <f t="shared" si="35"/>
        <v/>
      </c>
      <c r="N403" s="56" t="str">
        <f t="shared" si="36"/>
        <v>DESPESAS FIXAS</v>
      </c>
    </row>
    <row r="404" spans="3:14">
      <c r="C404" s="50" t="str">
        <f t="shared" si="32"/>
        <v/>
      </c>
      <c r="D404" s="50" t="str">
        <f t="shared" si="33"/>
        <v/>
      </c>
      <c r="E404" s="50" t="str">
        <f t="shared" si="34"/>
        <v/>
      </c>
      <c r="F404" s="51"/>
      <c r="G404" s="51"/>
      <c r="H404" s="51"/>
      <c r="I404" s="52"/>
      <c r="J404" s="52"/>
      <c r="K404" s="53"/>
      <c r="L404" s="54"/>
      <c r="M404" s="55" t="str">
        <f t="shared" si="35"/>
        <v/>
      </c>
      <c r="N404" s="56" t="str">
        <f t="shared" si="36"/>
        <v>DESPESAS FIXAS</v>
      </c>
    </row>
    <row r="405" spans="3:14">
      <c r="C405" s="50" t="str">
        <f t="shared" si="32"/>
        <v/>
      </c>
      <c r="D405" s="50" t="str">
        <f t="shared" si="33"/>
        <v/>
      </c>
      <c r="E405" s="50" t="str">
        <f t="shared" si="34"/>
        <v/>
      </c>
      <c r="F405" s="51"/>
      <c r="G405" s="51"/>
      <c r="H405" s="51"/>
      <c r="I405" s="52"/>
      <c r="J405" s="52"/>
      <c r="K405" s="53"/>
      <c r="L405" s="54"/>
      <c r="M405" s="55" t="str">
        <f t="shared" si="35"/>
        <v/>
      </c>
      <c r="N405" s="56" t="str">
        <f t="shared" si="36"/>
        <v>DESPESAS FIXAS</v>
      </c>
    </row>
    <row r="406" spans="3:14">
      <c r="C406" s="50" t="str">
        <f t="shared" si="32"/>
        <v/>
      </c>
      <c r="D406" s="50" t="str">
        <f t="shared" si="33"/>
        <v/>
      </c>
      <c r="E406" s="50" t="str">
        <f t="shared" si="34"/>
        <v/>
      </c>
      <c r="F406" s="51"/>
      <c r="G406" s="51"/>
      <c r="H406" s="51"/>
      <c r="I406" s="52"/>
      <c r="J406" s="52"/>
      <c r="K406" s="53"/>
      <c r="L406" s="54"/>
      <c r="M406" s="55" t="str">
        <f t="shared" si="35"/>
        <v/>
      </c>
      <c r="N406" s="56" t="str">
        <f t="shared" si="36"/>
        <v>DESPESAS FIXAS</v>
      </c>
    </row>
    <row r="407" spans="3:14">
      <c r="C407" s="50" t="str">
        <f t="shared" si="32"/>
        <v/>
      </c>
      <c r="D407" s="50" t="str">
        <f t="shared" si="33"/>
        <v/>
      </c>
      <c r="E407" s="50" t="str">
        <f t="shared" si="34"/>
        <v/>
      </c>
      <c r="F407" s="51"/>
      <c r="G407" s="51"/>
      <c r="H407" s="51"/>
      <c r="I407" s="52"/>
      <c r="J407" s="52"/>
      <c r="K407" s="53"/>
      <c r="L407" s="54"/>
      <c r="M407" s="55" t="str">
        <f t="shared" si="35"/>
        <v/>
      </c>
      <c r="N407" s="56" t="str">
        <f t="shared" si="36"/>
        <v>DESPESAS FIXAS</v>
      </c>
    </row>
    <row r="408" spans="3:14">
      <c r="C408" s="50" t="str">
        <f t="shared" si="32"/>
        <v/>
      </c>
      <c r="D408" s="50" t="str">
        <f t="shared" si="33"/>
        <v/>
      </c>
      <c r="E408" s="50" t="str">
        <f t="shared" si="34"/>
        <v/>
      </c>
      <c r="F408" s="51"/>
      <c r="G408" s="51"/>
      <c r="H408" s="51"/>
      <c r="I408" s="52"/>
      <c r="J408" s="52"/>
      <c r="K408" s="53"/>
      <c r="L408" s="54"/>
      <c r="M408" s="55" t="str">
        <f t="shared" si="35"/>
        <v/>
      </c>
      <c r="N408" s="56" t="str">
        <f t="shared" si="36"/>
        <v>DESPESAS FIXAS</v>
      </c>
    </row>
    <row r="409" spans="3:14">
      <c r="C409" s="50" t="str">
        <f t="shared" si="32"/>
        <v/>
      </c>
      <c r="D409" s="50" t="str">
        <f t="shared" si="33"/>
        <v/>
      </c>
      <c r="E409" s="50" t="str">
        <f t="shared" si="34"/>
        <v/>
      </c>
      <c r="F409" s="51"/>
      <c r="G409" s="51"/>
      <c r="H409" s="51"/>
      <c r="I409" s="52"/>
      <c r="J409" s="52"/>
      <c r="K409" s="53"/>
      <c r="L409" s="54"/>
      <c r="M409" s="55" t="str">
        <f t="shared" si="35"/>
        <v/>
      </c>
      <c r="N409" s="56" t="str">
        <f t="shared" si="36"/>
        <v>DESPESAS FIXAS</v>
      </c>
    </row>
    <row r="410" spans="3:14">
      <c r="C410" s="50" t="str">
        <f t="shared" si="32"/>
        <v/>
      </c>
      <c r="D410" s="50" t="str">
        <f t="shared" si="33"/>
        <v/>
      </c>
      <c r="E410" s="50" t="str">
        <f t="shared" si="34"/>
        <v/>
      </c>
      <c r="F410" s="51"/>
      <c r="G410" s="51"/>
      <c r="H410" s="51"/>
      <c r="I410" s="52"/>
      <c r="J410" s="52"/>
      <c r="K410" s="53"/>
      <c r="L410" s="54"/>
      <c r="M410" s="55" t="str">
        <f t="shared" si="35"/>
        <v/>
      </c>
      <c r="N410" s="56" t="str">
        <f t="shared" si="36"/>
        <v>DESPESAS FIXAS</v>
      </c>
    </row>
    <row r="411" spans="3:14">
      <c r="C411" s="50" t="str">
        <f t="shared" si="32"/>
        <v/>
      </c>
      <c r="D411" s="50" t="str">
        <f t="shared" si="33"/>
        <v/>
      </c>
      <c r="E411" s="50" t="str">
        <f t="shared" si="34"/>
        <v/>
      </c>
      <c r="F411" s="51"/>
      <c r="G411" s="51"/>
      <c r="H411" s="51"/>
      <c r="I411" s="52"/>
      <c r="J411" s="52"/>
      <c r="K411" s="53"/>
      <c r="L411" s="54"/>
      <c r="M411" s="55" t="str">
        <f t="shared" si="35"/>
        <v/>
      </c>
      <c r="N411" s="56" t="str">
        <f t="shared" si="36"/>
        <v>DESPESAS FIXAS</v>
      </c>
    </row>
    <row r="412" spans="3:14">
      <c r="C412" s="50" t="str">
        <f t="shared" si="32"/>
        <v/>
      </c>
      <c r="D412" s="50" t="str">
        <f t="shared" si="33"/>
        <v/>
      </c>
      <c r="E412" s="50" t="str">
        <f t="shared" si="34"/>
        <v/>
      </c>
      <c r="F412" s="51"/>
      <c r="G412" s="51"/>
      <c r="H412" s="51"/>
      <c r="I412" s="52"/>
      <c r="J412" s="52"/>
      <c r="K412" s="53"/>
      <c r="L412" s="54"/>
      <c r="M412" s="55" t="str">
        <f t="shared" si="35"/>
        <v/>
      </c>
      <c r="N412" s="56" t="str">
        <f t="shared" si="36"/>
        <v>DESPESAS FIXAS</v>
      </c>
    </row>
    <row r="413" spans="3:14">
      <c r="C413" s="50" t="str">
        <f t="shared" si="32"/>
        <v/>
      </c>
      <c r="D413" s="50" t="str">
        <f t="shared" si="33"/>
        <v/>
      </c>
      <c r="E413" s="50" t="str">
        <f t="shared" si="34"/>
        <v/>
      </c>
      <c r="F413" s="51"/>
      <c r="G413" s="51"/>
      <c r="H413" s="51"/>
      <c r="I413" s="52"/>
      <c r="J413" s="52"/>
      <c r="K413" s="53"/>
      <c r="L413" s="54"/>
      <c r="M413" s="55" t="str">
        <f t="shared" si="35"/>
        <v/>
      </c>
      <c r="N413" s="56" t="str">
        <f t="shared" si="36"/>
        <v>DESPESAS FIXAS</v>
      </c>
    </row>
    <row r="414" spans="3:14">
      <c r="C414" s="50" t="str">
        <f t="shared" si="32"/>
        <v/>
      </c>
      <c r="D414" s="50" t="str">
        <f t="shared" si="33"/>
        <v/>
      </c>
      <c r="E414" s="50" t="str">
        <f t="shared" si="34"/>
        <v/>
      </c>
      <c r="F414" s="51"/>
      <c r="G414" s="51"/>
      <c r="H414" s="51"/>
      <c r="I414" s="52"/>
      <c r="J414" s="52"/>
      <c r="K414" s="53"/>
      <c r="L414" s="54"/>
      <c r="M414" s="55" t="str">
        <f t="shared" si="35"/>
        <v/>
      </c>
      <c r="N414" s="56" t="str">
        <f t="shared" si="36"/>
        <v>DESPESAS FIXAS</v>
      </c>
    </row>
    <row r="415" spans="3:14">
      <c r="C415" s="50" t="str">
        <f t="shared" si="32"/>
        <v/>
      </c>
      <c r="D415" s="50" t="str">
        <f t="shared" si="33"/>
        <v/>
      </c>
      <c r="E415" s="50" t="str">
        <f t="shared" si="34"/>
        <v/>
      </c>
      <c r="F415" s="51"/>
      <c r="G415" s="51"/>
      <c r="H415" s="51"/>
      <c r="I415" s="52"/>
      <c r="J415" s="52"/>
      <c r="K415" s="53"/>
      <c r="L415" s="54"/>
      <c r="M415" s="55" t="str">
        <f t="shared" si="35"/>
        <v/>
      </c>
      <c r="N415" s="56" t="str">
        <f t="shared" si="36"/>
        <v>DESPESAS FIXAS</v>
      </c>
    </row>
    <row r="416" spans="3:14">
      <c r="C416" s="50" t="str">
        <f t="shared" si="32"/>
        <v/>
      </c>
      <c r="D416" s="50" t="str">
        <f t="shared" si="33"/>
        <v/>
      </c>
      <c r="E416" s="50" t="str">
        <f t="shared" si="34"/>
        <v/>
      </c>
      <c r="F416" s="51"/>
      <c r="G416" s="51"/>
      <c r="H416" s="51"/>
      <c r="I416" s="52"/>
      <c r="J416" s="62"/>
      <c r="K416" s="53"/>
      <c r="L416" s="54"/>
      <c r="M416" s="55" t="str">
        <f t="shared" si="35"/>
        <v/>
      </c>
      <c r="N416" s="56" t="str">
        <f t="shared" si="36"/>
        <v>DESPESAS FIXAS</v>
      </c>
    </row>
    <row r="417" spans="3:14">
      <c r="C417" s="50" t="str">
        <f t="shared" si="32"/>
        <v/>
      </c>
      <c r="D417" s="50" t="str">
        <f t="shared" si="33"/>
        <v/>
      </c>
      <c r="E417" s="50" t="str">
        <f t="shared" si="34"/>
        <v/>
      </c>
      <c r="F417" s="51"/>
      <c r="G417" s="51"/>
      <c r="H417" s="51"/>
      <c r="I417" s="52"/>
      <c r="J417" s="52"/>
      <c r="K417" s="53"/>
      <c r="L417" s="54"/>
      <c r="M417" s="55" t="str">
        <f t="shared" si="35"/>
        <v/>
      </c>
      <c r="N417" s="56" t="str">
        <f t="shared" si="36"/>
        <v>DESPESAS FIXAS</v>
      </c>
    </row>
    <row r="418" spans="3:14">
      <c r="C418" s="50" t="str">
        <f t="shared" si="32"/>
        <v/>
      </c>
      <c r="D418" s="50" t="str">
        <f t="shared" si="33"/>
        <v/>
      </c>
      <c r="E418" s="50" t="str">
        <f t="shared" si="34"/>
        <v/>
      </c>
      <c r="F418" s="51"/>
      <c r="G418" s="51"/>
      <c r="H418" s="51"/>
      <c r="I418" s="52"/>
      <c r="J418" s="52"/>
      <c r="K418" s="53"/>
      <c r="L418" s="54"/>
      <c r="M418" s="55" t="str">
        <f t="shared" si="35"/>
        <v/>
      </c>
      <c r="N418" s="56" t="str">
        <f t="shared" si="36"/>
        <v>DESPESAS FIXAS</v>
      </c>
    </row>
    <row r="419" spans="3:14">
      <c r="C419" s="50" t="str">
        <f t="shared" si="32"/>
        <v/>
      </c>
      <c r="D419" s="50" t="str">
        <f t="shared" si="33"/>
        <v/>
      </c>
      <c r="E419" s="50" t="str">
        <f t="shared" si="34"/>
        <v/>
      </c>
      <c r="F419" s="51"/>
      <c r="G419" s="51"/>
      <c r="H419" s="51"/>
      <c r="I419" s="52"/>
      <c r="J419" s="52"/>
      <c r="K419" s="53"/>
      <c r="L419" s="54"/>
      <c r="M419" s="55" t="str">
        <f t="shared" si="35"/>
        <v/>
      </c>
      <c r="N419" s="56" t="str">
        <f t="shared" si="36"/>
        <v>DESPESAS FIXAS</v>
      </c>
    </row>
    <row r="420" spans="3:14">
      <c r="C420" s="50" t="str">
        <f t="shared" si="32"/>
        <v/>
      </c>
      <c r="D420" s="50" t="str">
        <f t="shared" si="33"/>
        <v/>
      </c>
      <c r="E420" s="50" t="str">
        <f t="shared" si="34"/>
        <v/>
      </c>
      <c r="F420" s="51"/>
      <c r="G420" s="51"/>
      <c r="H420" s="51"/>
      <c r="I420" s="52"/>
      <c r="J420" s="52"/>
      <c r="K420" s="53"/>
      <c r="L420" s="54"/>
      <c r="M420" s="55" t="str">
        <f t="shared" si="35"/>
        <v/>
      </c>
      <c r="N420" s="56" t="str">
        <f t="shared" si="36"/>
        <v>DESPESAS FIXAS</v>
      </c>
    </row>
    <row r="421" spans="3:14">
      <c r="C421" s="50" t="str">
        <f t="shared" si="32"/>
        <v/>
      </c>
      <c r="D421" s="50" t="str">
        <f t="shared" si="33"/>
        <v/>
      </c>
      <c r="E421" s="50" t="str">
        <f t="shared" si="34"/>
        <v/>
      </c>
      <c r="F421" s="51"/>
      <c r="G421" s="51"/>
      <c r="H421" s="51"/>
      <c r="I421" s="52"/>
      <c r="J421" s="52"/>
      <c r="K421" s="53"/>
      <c r="L421" s="54"/>
      <c r="M421" s="55" t="str">
        <f t="shared" si="35"/>
        <v/>
      </c>
      <c r="N421" s="56" t="str">
        <f t="shared" si="36"/>
        <v>DESPESAS FIXAS</v>
      </c>
    </row>
    <row r="422" spans="3:14">
      <c r="C422" s="50" t="str">
        <f t="shared" si="32"/>
        <v/>
      </c>
      <c r="D422" s="50" t="str">
        <f t="shared" si="33"/>
        <v/>
      </c>
      <c r="E422" s="50" t="str">
        <f t="shared" si="34"/>
        <v/>
      </c>
      <c r="F422" s="51"/>
      <c r="G422" s="51"/>
      <c r="H422" s="51"/>
      <c r="I422" s="52"/>
      <c r="J422" s="52"/>
      <c r="K422" s="53"/>
      <c r="L422" s="54"/>
      <c r="M422" s="55" t="str">
        <f t="shared" si="35"/>
        <v/>
      </c>
      <c r="N422" s="56" t="str">
        <f t="shared" si="36"/>
        <v>DESPESAS FIXAS</v>
      </c>
    </row>
    <row r="423" spans="3:14">
      <c r="C423" s="50" t="str">
        <f t="shared" si="32"/>
        <v/>
      </c>
      <c r="D423" s="50" t="str">
        <f t="shared" si="33"/>
        <v/>
      </c>
      <c r="E423" s="50" t="str">
        <f t="shared" si="34"/>
        <v/>
      </c>
      <c r="F423" s="51"/>
      <c r="G423" s="51"/>
      <c r="H423" s="51"/>
      <c r="I423" s="52"/>
      <c r="J423" s="52"/>
      <c r="K423" s="53"/>
      <c r="L423" s="54"/>
      <c r="M423" s="55" t="str">
        <f t="shared" si="35"/>
        <v/>
      </c>
      <c r="N423" s="56" t="str">
        <f t="shared" si="36"/>
        <v>DESPESAS FIXAS</v>
      </c>
    </row>
    <row r="424" spans="3:14">
      <c r="C424" s="50" t="str">
        <f t="shared" si="32"/>
        <v/>
      </c>
      <c r="D424" s="50" t="str">
        <f t="shared" si="33"/>
        <v/>
      </c>
      <c r="E424" s="50" t="str">
        <f t="shared" si="34"/>
        <v/>
      </c>
      <c r="F424" s="51"/>
      <c r="G424" s="51"/>
      <c r="H424" s="51"/>
      <c r="I424" s="52"/>
      <c r="J424" s="52"/>
      <c r="K424" s="53"/>
      <c r="L424" s="54"/>
      <c r="M424" s="55" t="str">
        <f t="shared" si="35"/>
        <v/>
      </c>
      <c r="N424" s="56" t="str">
        <f t="shared" si="36"/>
        <v>DESPESAS FIXAS</v>
      </c>
    </row>
    <row r="425" spans="3:14">
      <c r="C425" s="50" t="str">
        <f t="shared" si="32"/>
        <v/>
      </c>
      <c r="D425" s="50" t="str">
        <f t="shared" si="33"/>
        <v/>
      </c>
      <c r="E425" s="50" t="str">
        <f t="shared" si="34"/>
        <v/>
      </c>
      <c r="F425" s="51"/>
      <c r="G425" s="51"/>
      <c r="H425" s="51"/>
      <c r="I425" s="52"/>
      <c r="J425" s="52"/>
      <c r="K425" s="53"/>
      <c r="L425" s="54"/>
      <c r="M425" s="55" t="str">
        <f t="shared" si="35"/>
        <v/>
      </c>
      <c r="N425" s="56" t="str">
        <f t="shared" si="36"/>
        <v>DESPESAS FIXAS</v>
      </c>
    </row>
    <row r="426" spans="3:14">
      <c r="C426" s="50" t="str">
        <f t="shared" si="32"/>
        <v/>
      </c>
      <c r="D426" s="50" t="str">
        <f t="shared" si="33"/>
        <v/>
      </c>
      <c r="E426" s="50" t="str">
        <f t="shared" si="34"/>
        <v/>
      </c>
      <c r="F426" s="64"/>
      <c r="G426" s="64"/>
      <c r="H426" s="64"/>
      <c r="I426" s="65"/>
      <c r="J426" s="65"/>
      <c r="K426" s="64"/>
      <c r="L426" s="66"/>
      <c r="M426" s="55"/>
      <c r="N426" s="56" t="str">
        <f t="shared" si="36"/>
        <v>DESPESAS FIXAS</v>
      </c>
    </row>
    <row r="427" spans="3:14">
      <c r="C427" s="50" t="str">
        <f t="shared" si="32"/>
        <v/>
      </c>
      <c r="D427" s="50" t="str">
        <f t="shared" si="33"/>
        <v/>
      </c>
      <c r="E427" s="50" t="str">
        <f t="shared" si="34"/>
        <v/>
      </c>
      <c r="F427" s="51"/>
      <c r="G427" s="51"/>
      <c r="H427" s="51"/>
      <c r="I427" s="52"/>
      <c r="J427" s="52"/>
      <c r="K427" s="53"/>
      <c r="L427" s="54"/>
      <c r="M427" s="55"/>
      <c r="N427" s="56" t="str">
        <f t="shared" si="36"/>
        <v>DESPESAS FIXAS</v>
      </c>
    </row>
    <row r="428" spans="3:14">
      <c r="C428" s="50" t="str">
        <f t="shared" si="32"/>
        <v/>
      </c>
      <c r="D428" s="50" t="str">
        <f t="shared" si="33"/>
        <v/>
      </c>
      <c r="E428" s="50" t="str">
        <f t="shared" si="34"/>
        <v/>
      </c>
      <c r="F428" s="51"/>
      <c r="G428" s="51"/>
      <c r="H428" s="51"/>
      <c r="I428" s="52"/>
      <c r="J428" s="52"/>
      <c r="K428" s="53"/>
      <c r="L428" s="54"/>
      <c r="M428" s="55"/>
      <c r="N428" s="56" t="str">
        <f t="shared" si="36"/>
        <v>DESPESAS FIXAS</v>
      </c>
    </row>
    <row r="429" spans="3:14">
      <c r="C429" s="50" t="str">
        <f t="shared" si="32"/>
        <v/>
      </c>
      <c r="D429" s="50" t="str">
        <f t="shared" si="33"/>
        <v/>
      </c>
      <c r="E429" s="50" t="str">
        <f t="shared" si="34"/>
        <v/>
      </c>
      <c r="F429" s="51"/>
      <c r="G429" s="51"/>
      <c r="H429" s="51"/>
      <c r="I429" s="52"/>
      <c r="J429" s="52"/>
      <c r="K429" s="53"/>
      <c r="L429" s="54"/>
      <c r="M429" s="55"/>
      <c r="N429" s="56" t="str">
        <f t="shared" si="36"/>
        <v>DESPESAS FIXAS</v>
      </c>
    </row>
    <row r="430" spans="3:14">
      <c r="C430" s="50" t="str">
        <f t="shared" si="32"/>
        <v/>
      </c>
      <c r="D430" s="50" t="str">
        <f t="shared" si="33"/>
        <v/>
      </c>
      <c r="E430" s="50" t="str">
        <f t="shared" si="34"/>
        <v/>
      </c>
      <c r="F430" s="51"/>
      <c r="G430" s="51"/>
      <c r="H430" s="51"/>
      <c r="I430" s="52"/>
      <c r="J430" s="52"/>
      <c r="K430" s="53"/>
      <c r="L430" s="54"/>
      <c r="M430" s="55"/>
      <c r="N430" s="56" t="str">
        <f t="shared" si="36"/>
        <v>DESPESAS FIXAS</v>
      </c>
    </row>
    <row r="431" spans="3:14">
      <c r="C431" s="50" t="str">
        <f t="shared" si="32"/>
        <v/>
      </c>
      <c r="D431" s="50" t="str">
        <f t="shared" si="33"/>
        <v/>
      </c>
      <c r="E431" s="50" t="str">
        <f t="shared" si="34"/>
        <v/>
      </c>
      <c r="F431" s="51"/>
      <c r="G431" s="51"/>
      <c r="H431" s="51"/>
      <c r="I431" s="52"/>
      <c r="J431" s="52"/>
      <c r="K431" s="53"/>
      <c r="L431" s="54"/>
      <c r="M431" s="55"/>
      <c r="N431" s="56" t="str">
        <f t="shared" si="36"/>
        <v>DESPESAS FIXAS</v>
      </c>
    </row>
    <row r="432" spans="3:14">
      <c r="C432" s="50" t="str">
        <f t="shared" si="32"/>
        <v/>
      </c>
      <c r="D432" s="50" t="str">
        <f t="shared" si="33"/>
        <v/>
      </c>
      <c r="E432" s="50" t="str">
        <f t="shared" si="34"/>
        <v/>
      </c>
      <c r="F432" s="51"/>
      <c r="G432" s="51"/>
      <c r="H432" s="51"/>
      <c r="I432" s="52"/>
      <c r="J432" s="52"/>
      <c r="K432" s="53"/>
      <c r="L432" s="54"/>
      <c r="M432" s="55" t="str">
        <f t="shared" ref="M432:M495" si="37">IF(K432="","",IF(K432=$A$5,"Entrada",IF(K432=$A$6,"Entrada",IF(K432=$A$7,"Entrada",IF(K432=$A$8,"Entrada",IF(K432=$A$9,"Entrada",(IF(K432=$A$10,"Entrada","Saída"))))))))</f>
        <v/>
      </c>
      <c r="N432" s="56" t="str">
        <f t="shared" si="36"/>
        <v>DESPESAS FIXAS</v>
      </c>
    </row>
    <row r="433" spans="3:14">
      <c r="C433" s="50" t="str">
        <f t="shared" si="32"/>
        <v/>
      </c>
      <c r="D433" s="50" t="str">
        <f t="shared" si="33"/>
        <v/>
      </c>
      <c r="E433" s="50" t="str">
        <f t="shared" si="34"/>
        <v/>
      </c>
      <c r="F433" s="67"/>
      <c r="G433" s="51"/>
      <c r="H433" s="68"/>
      <c r="I433" s="62"/>
      <c r="J433" s="62"/>
      <c r="K433" s="68"/>
      <c r="L433" s="54"/>
      <c r="M433" s="55" t="str">
        <f t="shared" si="37"/>
        <v/>
      </c>
      <c r="N433" s="56" t="str">
        <f t="shared" si="36"/>
        <v>DESPESAS FIXAS</v>
      </c>
    </row>
    <row r="434" spans="3:14">
      <c r="C434" s="50" t="str">
        <f t="shared" si="32"/>
        <v/>
      </c>
      <c r="D434" s="50" t="str">
        <f t="shared" si="33"/>
        <v/>
      </c>
      <c r="E434" s="50" t="str">
        <f t="shared" si="34"/>
        <v/>
      </c>
      <c r="F434" s="67"/>
      <c r="G434" s="51"/>
      <c r="H434" s="67"/>
      <c r="I434" s="69"/>
      <c r="J434" s="69"/>
      <c r="K434" s="70"/>
      <c r="L434" s="54"/>
      <c r="M434" s="55" t="str">
        <f t="shared" si="37"/>
        <v/>
      </c>
      <c r="N434" s="56" t="str">
        <f t="shared" si="36"/>
        <v>DESPESAS FIXAS</v>
      </c>
    </row>
    <row r="435" spans="3:14">
      <c r="C435" s="50" t="str">
        <f t="shared" si="32"/>
        <v/>
      </c>
      <c r="D435" s="50" t="str">
        <f t="shared" si="33"/>
        <v/>
      </c>
      <c r="E435" s="50" t="str">
        <f t="shared" si="34"/>
        <v/>
      </c>
      <c r="F435" s="67"/>
      <c r="G435" s="51"/>
      <c r="H435" s="67"/>
      <c r="I435" s="69"/>
      <c r="J435" s="69"/>
      <c r="K435" s="70"/>
      <c r="L435" s="54"/>
      <c r="M435" s="55" t="str">
        <f t="shared" si="37"/>
        <v/>
      </c>
      <c r="N435" s="56" t="str">
        <f t="shared" si="36"/>
        <v>DESPESAS FIXAS</v>
      </c>
    </row>
    <row r="436" spans="3:14">
      <c r="C436" s="50" t="str">
        <f t="shared" si="32"/>
        <v/>
      </c>
      <c r="D436" s="50" t="str">
        <f t="shared" si="33"/>
        <v/>
      </c>
      <c r="E436" s="50" t="str">
        <f t="shared" si="34"/>
        <v/>
      </c>
      <c r="F436" s="67"/>
      <c r="G436" s="51"/>
      <c r="H436" s="67"/>
      <c r="I436" s="69"/>
      <c r="J436" s="69"/>
      <c r="K436" s="70"/>
      <c r="L436" s="54"/>
      <c r="M436" s="55" t="str">
        <f t="shared" si="37"/>
        <v/>
      </c>
      <c r="N436" s="56" t="str">
        <f t="shared" si="36"/>
        <v>DESPESAS FIXAS</v>
      </c>
    </row>
    <row r="437" spans="3:14">
      <c r="C437" s="50" t="str">
        <f t="shared" si="32"/>
        <v/>
      </c>
      <c r="D437" s="50" t="str">
        <f t="shared" si="33"/>
        <v/>
      </c>
      <c r="E437" s="50" t="str">
        <f t="shared" si="34"/>
        <v/>
      </c>
      <c r="F437" s="67"/>
      <c r="G437" s="51"/>
      <c r="H437" s="67"/>
      <c r="I437" s="69"/>
      <c r="J437" s="69"/>
      <c r="K437" s="70"/>
      <c r="L437" s="54"/>
      <c r="M437" s="55" t="str">
        <f t="shared" si="37"/>
        <v/>
      </c>
      <c r="N437" s="56" t="str">
        <f t="shared" si="36"/>
        <v>DESPESAS FIXAS</v>
      </c>
    </row>
    <row r="438" spans="3:14">
      <c r="C438" s="50" t="str">
        <f t="shared" si="32"/>
        <v/>
      </c>
      <c r="D438" s="50" t="str">
        <f t="shared" si="33"/>
        <v/>
      </c>
      <c r="E438" s="50" t="str">
        <f t="shared" si="34"/>
        <v/>
      </c>
      <c r="F438" s="67"/>
      <c r="G438" s="51"/>
      <c r="H438" s="67"/>
      <c r="I438" s="69"/>
      <c r="J438" s="69"/>
      <c r="K438" s="70"/>
      <c r="L438" s="54"/>
      <c r="M438" s="55" t="str">
        <f t="shared" si="37"/>
        <v/>
      </c>
      <c r="N438" s="56" t="str">
        <f t="shared" si="36"/>
        <v>DESPESAS FIXAS</v>
      </c>
    </row>
    <row r="439" spans="3:14">
      <c r="C439" s="50" t="str">
        <f t="shared" si="32"/>
        <v/>
      </c>
      <c r="D439" s="50" t="str">
        <f t="shared" si="33"/>
        <v/>
      </c>
      <c r="E439" s="50" t="str">
        <f t="shared" si="34"/>
        <v/>
      </c>
      <c r="F439" s="67"/>
      <c r="G439" s="51"/>
      <c r="H439" s="67"/>
      <c r="I439" s="69"/>
      <c r="J439" s="69"/>
      <c r="K439" s="70"/>
      <c r="L439" s="54"/>
      <c r="M439" s="55" t="str">
        <f t="shared" si="37"/>
        <v/>
      </c>
      <c r="N439" s="56" t="str">
        <f t="shared" si="36"/>
        <v>DESPESAS FIXAS</v>
      </c>
    </row>
    <row r="440" spans="3:14">
      <c r="C440" s="50" t="str">
        <f t="shared" si="32"/>
        <v/>
      </c>
      <c r="D440" s="50" t="str">
        <f t="shared" si="33"/>
        <v/>
      </c>
      <c r="E440" s="50" t="str">
        <f t="shared" si="34"/>
        <v/>
      </c>
      <c r="F440" s="67"/>
      <c r="G440" s="51"/>
      <c r="H440" s="67"/>
      <c r="I440" s="69"/>
      <c r="J440" s="69"/>
      <c r="K440" s="70"/>
      <c r="L440" s="54"/>
      <c r="M440" s="55" t="str">
        <f t="shared" si="37"/>
        <v/>
      </c>
      <c r="N440" s="56" t="str">
        <f t="shared" si="36"/>
        <v>DESPESAS FIXAS</v>
      </c>
    </row>
    <row r="441" spans="3:14">
      <c r="C441" s="50" t="str">
        <f t="shared" si="32"/>
        <v/>
      </c>
      <c r="D441" s="50" t="str">
        <f t="shared" si="33"/>
        <v/>
      </c>
      <c r="E441" s="50" t="str">
        <f t="shared" si="34"/>
        <v/>
      </c>
      <c r="F441" s="67"/>
      <c r="G441" s="51"/>
      <c r="H441" s="67"/>
      <c r="I441" s="69"/>
      <c r="J441" s="69"/>
      <c r="K441" s="70"/>
      <c r="L441" s="54"/>
      <c r="M441" s="55" t="str">
        <f t="shared" si="37"/>
        <v/>
      </c>
      <c r="N441" s="56" t="str">
        <f t="shared" si="36"/>
        <v>DESPESAS FIXAS</v>
      </c>
    </row>
    <row r="442" spans="3:14">
      <c r="C442" s="50" t="str">
        <f t="shared" si="32"/>
        <v/>
      </c>
      <c r="D442" s="50" t="str">
        <f t="shared" si="33"/>
        <v/>
      </c>
      <c r="E442" s="50" t="str">
        <f t="shared" si="34"/>
        <v/>
      </c>
      <c r="F442" s="67"/>
      <c r="G442" s="51"/>
      <c r="H442" s="67"/>
      <c r="I442" s="69"/>
      <c r="J442" s="69"/>
      <c r="K442" s="70"/>
      <c r="L442" s="54"/>
      <c r="M442" s="55" t="str">
        <f t="shared" si="37"/>
        <v/>
      </c>
      <c r="N442" s="56" t="str">
        <f t="shared" si="36"/>
        <v>DESPESAS FIXAS</v>
      </c>
    </row>
    <row r="443" spans="3:14">
      <c r="C443" s="50" t="str">
        <f t="shared" si="32"/>
        <v/>
      </c>
      <c r="D443" s="50" t="str">
        <f t="shared" si="33"/>
        <v/>
      </c>
      <c r="E443" s="50" t="str">
        <f t="shared" si="34"/>
        <v/>
      </c>
      <c r="F443" s="67"/>
      <c r="G443" s="51"/>
      <c r="H443" s="67"/>
      <c r="I443" s="69"/>
      <c r="J443" s="69"/>
      <c r="K443" s="70"/>
      <c r="L443" s="54"/>
      <c r="M443" s="55" t="str">
        <f t="shared" si="37"/>
        <v/>
      </c>
      <c r="N443" s="56" t="str">
        <f t="shared" si="36"/>
        <v>DESPESAS FIXAS</v>
      </c>
    </row>
    <row r="444" spans="3:14">
      <c r="C444" s="50" t="str">
        <f t="shared" si="32"/>
        <v/>
      </c>
      <c r="D444" s="50" t="str">
        <f t="shared" si="33"/>
        <v/>
      </c>
      <c r="E444" s="50" t="str">
        <f t="shared" si="34"/>
        <v/>
      </c>
      <c r="F444" s="67"/>
      <c r="G444" s="51"/>
      <c r="H444" s="67"/>
      <c r="I444" s="69"/>
      <c r="J444" s="69"/>
      <c r="K444" s="70"/>
      <c r="L444" s="54"/>
      <c r="M444" s="55" t="str">
        <f t="shared" si="37"/>
        <v/>
      </c>
      <c r="N444" s="56" t="str">
        <f t="shared" si="36"/>
        <v>DESPESAS FIXAS</v>
      </c>
    </row>
    <row r="445" spans="3:14">
      <c r="C445" s="50" t="str">
        <f t="shared" si="32"/>
        <v/>
      </c>
      <c r="D445" s="50" t="str">
        <f t="shared" si="33"/>
        <v/>
      </c>
      <c r="E445" s="50" t="str">
        <f t="shared" si="34"/>
        <v/>
      </c>
      <c r="F445" s="67"/>
      <c r="G445" s="51"/>
      <c r="H445" s="67"/>
      <c r="I445" s="69"/>
      <c r="J445" s="69"/>
      <c r="K445" s="70"/>
      <c r="L445" s="54"/>
      <c r="M445" s="55" t="str">
        <f t="shared" si="37"/>
        <v/>
      </c>
      <c r="N445" s="56" t="str">
        <f t="shared" si="36"/>
        <v>DESPESAS FIXAS</v>
      </c>
    </row>
    <row r="446" spans="3:14">
      <c r="C446" s="50" t="str">
        <f t="shared" si="32"/>
        <v/>
      </c>
      <c r="D446" s="50" t="str">
        <f t="shared" si="33"/>
        <v/>
      </c>
      <c r="E446" s="50" t="str">
        <f t="shared" si="34"/>
        <v/>
      </c>
      <c r="F446" s="67"/>
      <c r="G446" s="51"/>
      <c r="H446" s="67"/>
      <c r="I446" s="69"/>
      <c r="J446" s="69"/>
      <c r="K446" s="70"/>
      <c r="L446" s="54"/>
      <c r="M446" s="55" t="str">
        <f t="shared" si="37"/>
        <v/>
      </c>
      <c r="N446" s="56" t="str">
        <f t="shared" si="36"/>
        <v>DESPESAS FIXAS</v>
      </c>
    </row>
    <row r="447" spans="3:14">
      <c r="C447" s="50" t="str">
        <f t="shared" si="32"/>
        <v/>
      </c>
      <c r="D447" s="50" t="str">
        <f t="shared" si="33"/>
        <v/>
      </c>
      <c r="E447" s="50" t="str">
        <f t="shared" si="34"/>
        <v/>
      </c>
      <c r="F447" s="67"/>
      <c r="G447" s="51"/>
      <c r="H447" s="67"/>
      <c r="I447" s="69"/>
      <c r="J447" s="69"/>
      <c r="K447" s="70"/>
      <c r="L447" s="54"/>
      <c r="M447" s="55" t="str">
        <f t="shared" si="37"/>
        <v/>
      </c>
      <c r="N447" s="56" t="str">
        <f t="shared" si="36"/>
        <v>DESPESAS FIXAS</v>
      </c>
    </row>
    <row r="448" spans="3:14">
      <c r="C448" s="50" t="str">
        <f t="shared" si="32"/>
        <v/>
      </c>
      <c r="D448" s="50" t="str">
        <f t="shared" si="33"/>
        <v/>
      </c>
      <c r="E448" s="50" t="str">
        <f t="shared" si="34"/>
        <v/>
      </c>
      <c r="F448" s="67"/>
      <c r="G448" s="51"/>
      <c r="H448" s="67"/>
      <c r="I448" s="69"/>
      <c r="J448" s="69"/>
      <c r="K448" s="70"/>
      <c r="L448" s="54"/>
      <c r="M448" s="55" t="str">
        <f t="shared" si="37"/>
        <v/>
      </c>
      <c r="N448" s="56" t="str">
        <f t="shared" si="36"/>
        <v>DESPESAS FIXAS</v>
      </c>
    </row>
    <row r="449" spans="3:14">
      <c r="C449" s="50" t="str">
        <f t="shared" si="32"/>
        <v/>
      </c>
      <c r="D449" s="50" t="str">
        <f t="shared" si="33"/>
        <v/>
      </c>
      <c r="E449" s="50" t="str">
        <f t="shared" si="34"/>
        <v/>
      </c>
      <c r="F449" s="67"/>
      <c r="G449" s="51"/>
      <c r="H449" s="67"/>
      <c r="I449" s="69"/>
      <c r="J449" s="69"/>
      <c r="K449" s="70"/>
      <c r="L449" s="54"/>
      <c r="M449" s="55" t="str">
        <f t="shared" si="37"/>
        <v/>
      </c>
      <c r="N449" s="56" t="str">
        <f t="shared" si="36"/>
        <v>DESPESAS FIXAS</v>
      </c>
    </row>
    <row r="450" spans="3:14">
      <c r="C450" s="50" t="str">
        <f t="shared" si="32"/>
        <v/>
      </c>
      <c r="D450" s="50" t="str">
        <f t="shared" si="33"/>
        <v/>
      </c>
      <c r="E450" s="50" t="str">
        <f t="shared" si="34"/>
        <v/>
      </c>
      <c r="F450" s="67"/>
      <c r="G450" s="51"/>
      <c r="H450" s="67"/>
      <c r="I450" s="69"/>
      <c r="J450" s="69"/>
      <c r="K450" s="70"/>
      <c r="L450" s="54"/>
      <c r="M450" s="55" t="str">
        <f t="shared" si="37"/>
        <v/>
      </c>
      <c r="N450" s="56" t="str">
        <f t="shared" si="36"/>
        <v>DESPESAS FIXAS</v>
      </c>
    </row>
    <row r="451" spans="3:14">
      <c r="C451" s="50" t="str">
        <f t="shared" si="32"/>
        <v/>
      </c>
      <c r="D451" s="50" t="str">
        <f t="shared" si="33"/>
        <v/>
      </c>
      <c r="E451" s="50" t="str">
        <f t="shared" si="34"/>
        <v/>
      </c>
      <c r="F451" s="67"/>
      <c r="G451" s="51"/>
      <c r="H451" s="67"/>
      <c r="I451" s="69"/>
      <c r="J451" s="69"/>
      <c r="K451" s="70"/>
      <c r="L451" s="54"/>
      <c r="M451" s="55" t="str">
        <f t="shared" si="37"/>
        <v/>
      </c>
      <c r="N451" s="56" t="str">
        <f t="shared" si="36"/>
        <v>DESPESAS FIXAS</v>
      </c>
    </row>
    <row r="452" spans="3:14">
      <c r="C452" s="50" t="str">
        <f t="shared" ref="C452:C515" si="38">IF(F452="","",MONTH(F452))</f>
        <v/>
      </c>
      <c r="D452" s="50" t="str">
        <f t="shared" ref="D452:D515" si="39">IF(F452="","",YEAR(F452))</f>
        <v/>
      </c>
      <c r="E452" s="50" t="str">
        <f t="shared" ref="E452:E515" si="40">IF(F452="","",IF(OR(C452=10,C452=11,C452=12),CONCATENATE(D452,"/",C452),CONCATENATE(D452,"/",0,C452)))</f>
        <v/>
      </c>
      <c r="F452" s="67"/>
      <c r="G452" s="51"/>
      <c r="H452" s="67"/>
      <c r="I452" s="69"/>
      <c r="J452" s="69"/>
      <c r="K452" s="70"/>
      <c r="L452" s="54"/>
      <c r="M452" s="55" t="str">
        <f t="shared" si="37"/>
        <v/>
      </c>
      <c r="N452" s="56" t="str">
        <f t="shared" ref="N452:N515" si="41">IF(OR(K452=$A$5,K452=$A$6,K452=$A$7,K452=$A$8,K452=$A$9,K452=$A$10),"ENTRADA",IF(OR(K452=$A$12,K452=$A$13,K452=$A$14),"CUSTO VARIAVEL",IF(OR(K452=$A$15,K452=$A$16,K452=$A$17,K452=$A$18,K452=$A$19,K452=$A$20,K452=$A$21,K452=$A$22,K452=$A$23,K452=$A$24,K452=$A$25),"DESPESAS FIXAS","")))</f>
        <v>DESPESAS FIXAS</v>
      </c>
    </row>
    <row r="453" spans="3:14">
      <c r="C453" s="50" t="str">
        <f t="shared" si="38"/>
        <v/>
      </c>
      <c r="D453" s="50" t="str">
        <f t="shared" si="39"/>
        <v/>
      </c>
      <c r="E453" s="50" t="str">
        <f t="shared" si="40"/>
        <v/>
      </c>
      <c r="F453" s="67"/>
      <c r="G453" s="51"/>
      <c r="H453" s="67"/>
      <c r="I453" s="69"/>
      <c r="J453" s="69"/>
      <c r="K453" s="70"/>
      <c r="L453" s="54"/>
      <c r="M453" s="55" t="str">
        <f t="shared" si="37"/>
        <v/>
      </c>
      <c r="N453" s="56" t="str">
        <f t="shared" si="41"/>
        <v>DESPESAS FIXAS</v>
      </c>
    </row>
    <row r="454" spans="3:14">
      <c r="C454" s="50" t="str">
        <f t="shared" si="38"/>
        <v/>
      </c>
      <c r="D454" s="50" t="str">
        <f t="shared" si="39"/>
        <v/>
      </c>
      <c r="E454" s="50" t="str">
        <f t="shared" si="40"/>
        <v/>
      </c>
      <c r="F454" s="67"/>
      <c r="G454" s="51"/>
      <c r="H454" s="67"/>
      <c r="I454" s="69"/>
      <c r="J454" s="69"/>
      <c r="K454" s="70"/>
      <c r="L454" s="54"/>
      <c r="M454" s="55" t="str">
        <f t="shared" si="37"/>
        <v/>
      </c>
      <c r="N454" s="56" t="str">
        <f t="shared" si="41"/>
        <v>DESPESAS FIXAS</v>
      </c>
    </row>
    <row r="455" spans="3:14">
      <c r="C455" s="50" t="str">
        <f t="shared" si="38"/>
        <v/>
      </c>
      <c r="D455" s="50" t="str">
        <f t="shared" si="39"/>
        <v/>
      </c>
      <c r="E455" s="50" t="str">
        <f t="shared" si="40"/>
        <v/>
      </c>
      <c r="F455" s="67"/>
      <c r="G455" s="51"/>
      <c r="H455" s="67"/>
      <c r="I455" s="69"/>
      <c r="J455" s="69"/>
      <c r="K455" s="70"/>
      <c r="L455" s="54"/>
      <c r="M455" s="55" t="str">
        <f t="shared" si="37"/>
        <v/>
      </c>
      <c r="N455" s="56" t="str">
        <f t="shared" si="41"/>
        <v>DESPESAS FIXAS</v>
      </c>
    </row>
    <row r="456" spans="3:14">
      <c r="C456" s="50" t="str">
        <f t="shared" si="38"/>
        <v/>
      </c>
      <c r="D456" s="50" t="str">
        <f t="shared" si="39"/>
        <v/>
      </c>
      <c r="E456" s="50" t="str">
        <f t="shared" si="40"/>
        <v/>
      </c>
      <c r="F456" s="67"/>
      <c r="G456" s="51"/>
      <c r="H456" s="67"/>
      <c r="I456" s="69"/>
      <c r="J456" s="69"/>
      <c r="K456" s="70"/>
      <c r="L456" s="54"/>
      <c r="M456" s="55" t="str">
        <f t="shared" si="37"/>
        <v/>
      </c>
      <c r="N456" s="56" t="str">
        <f t="shared" si="41"/>
        <v>DESPESAS FIXAS</v>
      </c>
    </row>
    <row r="457" spans="3:14">
      <c r="C457" s="50" t="str">
        <f t="shared" si="38"/>
        <v/>
      </c>
      <c r="D457" s="50" t="str">
        <f t="shared" si="39"/>
        <v/>
      </c>
      <c r="E457" s="50" t="str">
        <f t="shared" si="40"/>
        <v/>
      </c>
      <c r="F457" s="67"/>
      <c r="G457" s="51"/>
      <c r="H457" s="67"/>
      <c r="I457" s="69"/>
      <c r="J457" s="69"/>
      <c r="K457" s="70"/>
      <c r="L457" s="54"/>
      <c r="M457" s="55" t="str">
        <f t="shared" si="37"/>
        <v/>
      </c>
      <c r="N457" s="56" t="str">
        <f t="shared" si="41"/>
        <v>DESPESAS FIXAS</v>
      </c>
    </row>
    <row r="458" spans="3:14">
      <c r="C458" s="50" t="str">
        <f t="shared" si="38"/>
        <v/>
      </c>
      <c r="D458" s="50" t="str">
        <f t="shared" si="39"/>
        <v/>
      </c>
      <c r="E458" s="50" t="str">
        <f t="shared" si="40"/>
        <v/>
      </c>
      <c r="F458" s="67"/>
      <c r="G458" s="51"/>
      <c r="H458" s="67"/>
      <c r="I458" s="69"/>
      <c r="J458" s="69"/>
      <c r="K458" s="70"/>
      <c r="L458" s="54"/>
      <c r="M458" s="55" t="str">
        <f t="shared" si="37"/>
        <v/>
      </c>
      <c r="N458" s="56" t="str">
        <f t="shared" si="41"/>
        <v>DESPESAS FIXAS</v>
      </c>
    </row>
    <row r="459" spans="3:14">
      <c r="C459" s="50" t="str">
        <f t="shared" si="38"/>
        <v/>
      </c>
      <c r="D459" s="50" t="str">
        <f t="shared" si="39"/>
        <v/>
      </c>
      <c r="E459" s="50" t="str">
        <f t="shared" si="40"/>
        <v/>
      </c>
      <c r="F459" s="67"/>
      <c r="G459" s="51"/>
      <c r="H459" s="67"/>
      <c r="I459" s="69"/>
      <c r="J459" s="69"/>
      <c r="K459" s="70"/>
      <c r="L459" s="54"/>
      <c r="M459" s="55" t="str">
        <f t="shared" si="37"/>
        <v/>
      </c>
      <c r="N459" s="56" t="str">
        <f t="shared" si="41"/>
        <v>DESPESAS FIXAS</v>
      </c>
    </row>
    <row r="460" spans="3:14">
      <c r="C460" s="50" t="str">
        <f t="shared" si="38"/>
        <v/>
      </c>
      <c r="D460" s="50" t="str">
        <f t="shared" si="39"/>
        <v/>
      </c>
      <c r="E460" s="50" t="str">
        <f t="shared" si="40"/>
        <v/>
      </c>
      <c r="F460" s="67"/>
      <c r="G460" s="51"/>
      <c r="H460" s="67"/>
      <c r="I460" s="69"/>
      <c r="J460" s="69"/>
      <c r="K460" s="70"/>
      <c r="L460" s="54"/>
      <c r="M460" s="55" t="str">
        <f t="shared" si="37"/>
        <v/>
      </c>
      <c r="N460" s="56" t="str">
        <f t="shared" si="41"/>
        <v>DESPESAS FIXAS</v>
      </c>
    </row>
    <row r="461" spans="3:14">
      <c r="C461" s="50" t="str">
        <f t="shared" si="38"/>
        <v/>
      </c>
      <c r="D461" s="50" t="str">
        <f t="shared" si="39"/>
        <v/>
      </c>
      <c r="E461" s="50" t="str">
        <f t="shared" si="40"/>
        <v/>
      </c>
      <c r="F461" s="67"/>
      <c r="G461" s="51"/>
      <c r="H461" s="67"/>
      <c r="I461" s="69"/>
      <c r="J461" s="69"/>
      <c r="K461" s="70"/>
      <c r="L461" s="54"/>
      <c r="M461" s="55" t="str">
        <f t="shared" si="37"/>
        <v/>
      </c>
      <c r="N461" s="56" t="str">
        <f t="shared" si="41"/>
        <v>DESPESAS FIXAS</v>
      </c>
    </row>
    <row r="462" spans="3:14">
      <c r="C462" s="50" t="str">
        <f t="shared" si="38"/>
        <v/>
      </c>
      <c r="D462" s="50" t="str">
        <f t="shared" si="39"/>
        <v/>
      </c>
      <c r="E462" s="50" t="str">
        <f t="shared" si="40"/>
        <v/>
      </c>
      <c r="F462" s="67"/>
      <c r="G462" s="51"/>
      <c r="H462" s="67"/>
      <c r="I462" s="69"/>
      <c r="J462" s="69"/>
      <c r="K462" s="70"/>
      <c r="L462" s="54"/>
      <c r="M462" s="55" t="str">
        <f t="shared" si="37"/>
        <v/>
      </c>
      <c r="N462" s="56" t="str">
        <f t="shared" si="41"/>
        <v>DESPESAS FIXAS</v>
      </c>
    </row>
    <row r="463" spans="3:14">
      <c r="C463" s="50" t="str">
        <f t="shared" si="38"/>
        <v/>
      </c>
      <c r="D463" s="50" t="str">
        <f t="shared" si="39"/>
        <v/>
      </c>
      <c r="E463" s="50" t="str">
        <f t="shared" si="40"/>
        <v/>
      </c>
      <c r="F463" s="67"/>
      <c r="G463" s="51"/>
      <c r="H463" s="67"/>
      <c r="I463" s="69"/>
      <c r="J463" s="69"/>
      <c r="K463" s="70"/>
      <c r="L463" s="54"/>
      <c r="M463" s="55" t="str">
        <f t="shared" si="37"/>
        <v/>
      </c>
      <c r="N463" s="56" t="str">
        <f t="shared" si="41"/>
        <v>DESPESAS FIXAS</v>
      </c>
    </row>
    <row r="464" spans="3:14">
      <c r="C464" s="50" t="str">
        <f t="shared" si="38"/>
        <v/>
      </c>
      <c r="D464" s="50" t="str">
        <f t="shared" si="39"/>
        <v/>
      </c>
      <c r="E464" s="50" t="str">
        <f t="shared" si="40"/>
        <v/>
      </c>
      <c r="F464" s="67"/>
      <c r="G464" s="51"/>
      <c r="H464" s="67"/>
      <c r="I464" s="69"/>
      <c r="J464" s="69"/>
      <c r="K464" s="70"/>
      <c r="L464" s="54"/>
      <c r="M464" s="55" t="str">
        <f t="shared" si="37"/>
        <v/>
      </c>
      <c r="N464" s="56" t="str">
        <f t="shared" si="41"/>
        <v>DESPESAS FIXAS</v>
      </c>
    </row>
    <row r="465" spans="3:14">
      <c r="C465" s="50" t="str">
        <f t="shared" si="38"/>
        <v/>
      </c>
      <c r="D465" s="50" t="str">
        <f t="shared" si="39"/>
        <v/>
      </c>
      <c r="E465" s="50" t="str">
        <f t="shared" si="40"/>
        <v/>
      </c>
      <c r="F465" s="67"/>
      <c r="G465" s="51"/>
      <c r="H465" s="67"/>
      <c r="I465" s="69"/>
      <c r="J465" s="69"/>
      <c r="K465" s="70"/>
      <c r="L465" s="54"/>
      <c r="M465" s="55" t="str">
        <f t="shared" si="37"/>
        <v/>
      </c>
      <c r="N465" s="56" t="str">
        <f t="shared" si="41"/>
        <v>DESPESAS FIXAS</v>
      </c>
    </row>
    <row r="466" spans="3:14">
      <c r="C466" s="50" t="str">
        <f t="shared" si="38"/>
        <v/>
      </c>
      <c r="D466" s="50" t="str">
        <f t="shared" si="39"/>
        <v/>
      </c>
      <c r="E466" s="50" t="str">
        <f t="shared" si="40"/>
        <v/>
      </c>
      <c r="F466" s="67"/>
      <c r="G466" s="51"/>
      <c r="H466" s="67"/>
      <c r="I466" s="69"/>
      <c r="J466" s="69"/>
      <c r="K466" s="70"/>
      <c r="L466" s="54"/>
      <c r="M466" s="55" t="str">
        <f t="shared" si="37"/>
        <v/>
      </c>
      <c r="N466" s="56" t="str">
        <f t="shared" si="41"/>
        <v>DESPESAS FIXAS</v>
      </c>
    </row>
    <row r="467" spans="3:14">
      <c r="C467" s="50" t="str">
        <f t="shared" si="38"/>
        <v/>
      </c>
      <c r="D467" s="50" t="str">
        <f t="shared" si="39"/>
        <v/>
      </c>
      <c r="E467" s="50" t="str">
        <f t="shared" si="40"/>
        <v/>
      </c>
      <c r="F467" s="67"/>
      <c r="G467" s="51"/>
      <c r="H467" s="67"/>
      <c r="I467" s="69"/>
      <c r="J467" s="69"/>
      <c r="K467" s="70"/>
      <c r="L467" s="54"/>
      <c r="M467" s="55" t="str">
        <f t="shared" si="37"/>
        <v/>
      </c>
      <c r="N467" s="56" t="str">
        <f t="shared" si="41"/>
        <v>DESPESAS FIXAS</v>
      </c>
    </row>
    <row r="468" spans="3:14">
      <c r="C468" s="50" t="str">
        <f t="shared" si="38"/>
        <v/>
      </c>
      <c r="D468" s="50" t="str">
        <f t="shared" si="39"/>
        <v/>
      </c>
      <c r="E468" s="50" t="str">
        <f t="shared" si="40"/>
        <v/>
      </c>
      <c r="F468" s="67"/>
      <c r="G468" s="67"/>
      <c r="H468" s="67"/>
      <c r="I468" s="69"/>
      <c r="J468" s="69"/>
      <c r="K468" s="70"/>
      <c r="L468" s="54"/>
      <c r="M468" s="55" t="str">
        <f t="shared" si="37"/>
        <v/>
      </c>
      <c r="N468" s="56" t="str">
        <f t="shared" si="41"/>
        <v>DESPESAS FIXAS</v>
      </c>
    </row>
    <row r="469" spans="3:14">
      <c r="C469" s="50" t="str">
        <f t="shared" si="38"/>
        <v/>
      </c>
      <c r="D469" s="50" t="str">
        <f t="shared" si="39"/>
        <v/>
      </c>
      <c r="E469" s="50" t="str">
        <f t="shared" si="40"/>
        <v/>
      </c>
      <c r="F469" s="67"/>
      <c r="G469" s="67"/>
      <c r="H469" s="67"/>
      <c r="I469" s="69"/>
      <c r="J469" s="69"/>
      <c r="K469" s="70"/>
      <c r="L469" s="54"/>
      <c r="M469" s="55" t="str">
        <f t="shared" si="37"/>
        <v/>
      </c>
      <c r="N469" s="56" t="str">
        <f t="shared" si="41"/>
        <v>DESPESAS FIXAS</v>
      </c>
    </row>
    <row r="470" spans="3:14">
      <c r="C470" s="50" t="str">
        <f t="shared" si="38"/>
        <v/>
      </c>
      <c r="D470" s="50" t="str">
        <f t="shared" si="39"/>
        <v/>
      </c>
      <c r="E470" s="50" t="str">
        <f t="shared" si="40"/>
        <v/>
      </c>
      <c r="F470" s="67"/>
      <c r="G470" s="67"/>
      <c r="H470" s="67"/>
      <c r="I470" s="69"/>
      <c r="J470" s="69"/>
      <c r="K470" s="70"/>
      <c r="L470" s="54"/>
      <c r="M470" s="55" t="str">
        <f t="shared" si="37"/>
        <v/>
      </c>
      <c r="N470" s="56" t="str">
        <f t="shared" si="41"/>
        <v>DESPESAS FIXAS</v>
      </c>
    </row>
    <row r="471" spans="3:14">
      <c r="C471" s="50" t="str">
        <f t="shared" si="38"/>
        <v/>
      </c>
      <c r="D471" s="50" t="str">
        <f t="shared" si="39"/>
        <v/>
      </c>
      <c r="E471" s="50" t="str">
        <f t="shared" si="40"/>
        <v/>
      </c>
      <c r="F471" s="67"/>
      <c r="G471" s="67"/>
      <c r="H471" s="67"/>
      <c r="I471" s="69"/>
      <c r="J471" s="69"/>
      <c r="K471" s="70"/>
      <c r="L471" s="54"/>
      <c r="M471" s="55" t="str">
        <f t="shared" si="37"/>
        <v/>
      </c>
      <c r="N471" s="56" t="str">
        <f t="shared" si="41"/>
        <v>DESPESAS FIXAS</v>
      </c>
    </row>
    <row r="472" spans="3:14">
      <c r="C472" s="50" t="str">
        <f t="shared" si="38"/>
        <v/>
      </c>
      <c r="D472" s="50" t="str">
        <f t="shared" si="39"/>
        <v/>
      </c>
      <c r="E472" s="50" t="str">
        <f t="shared" si="40"/>
        <v/>
      </c>
      <c r="F472" s="67"/>
      <c r="G472" s="67"/>
      <c r="H472" s="67"/>
      <c r="I472" s="69"/>
      <c r="J472" s="69"/>
      <c r="K472" s="70"/>
      <c r="L472" s="54"/>
      <c r="M472" s="55" t="str">
        <f t="shared" si="37"/>
        <v/>
      </c>
      <c r="N472" s="56" t="str">
        <f t="shared" si="41"/>
        <v>DESPESAS FIXAS</v>
      </c>
    </row>
    <row r="473" spans="3:14">
      <c r="C473" s="50" t="str">
        <f t="shared" si="38"/>
        <v/>
      </c>
      <c r="D473" s="50" t="str">
        <f t="shared" si="39"/>
        <v/>
      </c>
      <c r="E473" s="50" t="str">
        <f t="shared" si="40"/>
        <v/>
      </c>
      <c r="F473" s="67"/>
      <c r="G473" s="67"/>
      <c r="H473" s="67"/>
      <c r="I473" s="69"/>
      <c r="J473" s="69"/>
      <c r="K473" s="70"/>
      <c r="L473" s="54"/>
      <c r="M473" s="55" t="str">
        <f t="shared" si="37"/>
        <v/>
      </c>
      <c r="N473" s="56" t="str">
        <f t="shared" si="41"/>
        <v>DESPESAS FIXAS</v>
      </c>
    </row>
    <row r="474" spans="3:14">
      <c r="C474" s="50" t="str">
        <f t="shared" si="38"/>
        <v/>
      </c>
      <c r="D474" s="50" t="str">
        <f t="shared" si="39"/>
        <v/>
      </c>
      <c r="E474" s="50" t="str">
        <f t="shared" si="40"/>
        <v/>
      </c>
      <c r="F474" s="67"/>
      <c r="G474" s="67"/>
      <c r="H474" s="67"/>
      <c r="I474" s="69"/>
      <c r="J474" s="69"/>
      <c r="K474" s="70"/>
      <c r="L474" s="54"/>
      <c r="M474" s="55" t="str">
        <f t="shared" si="37"/>
        <v/>
      </c>
      <c r="N474" s="56" t="str">
        <f t="shared" si="41"/>
        <v>DESPESAS FIXAS</v>
      </c>
    </row>
    <row r="475" spans="3:14">
      <c r="C475" s="50" t="str">
        <f t="shared" si="38"/>
        <v/>
      </c>
      <c r="D475" s="50" t="str">
        <f t="shared" si="39"/>
        <v/>
      </c>
      <c r="E475" s="50" t="str">
        <f t="shared" si="40"/>
        <v/>
      </c>
      <c r="F475" s="67"/>
      <c r="G475" s="67"/>
      <c r="H475" s="67"/>
      <c r="I475" s="69"/>
      <c r="J475" s="69"/>
      <c r="K475" s="70"/>
      <c r="L475" s="54"/>
      <c r="M475" s="55" t="str">
        <f t="shared" si="37"/>
        <v/>
      </c>
      <c r="N475" s="56" t="str">
        <f t="shared" si="41"/>
        <v>DESPESAS FIXAS</v>
      </c>
    </row>
    <row r="476" spans="3:14">
      <c r="C476" s="50" t="str">
        <f t="shared" si="38"/>
        <v/>
      </c>
      <c r="D476" s="50" t="str">
        <f t="shared" si="39"/>
        <v/>
      </c>
      <c r="E476" s="50" t="str">
        <f t="shared" si="40"/>
        <v/>
      </c>
      <c r="F476" s="67"/>
      <c r="G476" s="67"/>
      <c r="H476" s="67"/>
      <c r="I476" s="69"/>
      <c r="J476" s="69"/>
      <c r="K476" s="70"/>
      <c r="L476" s="54"/>
      <c r="M476" s="55" t="str">
        <f t="shared" si="37"/>
        <v/>
      </c>
      <c r="N476" s="56" t="str">
        <f t="shared" si="41"/>
        <v>DESPESAS FIXAS</v>
      </c>
    </row>
    <row r="477" spans="3:14">
      <c r="C477" s="50" t="str">
        <f t="shared" si="38"/>
        <v/>
      </c>
      <c r="D477" s="50" t="str">
        <f t="shared" si="39"/>
        <v/>
      </c>
      <c r="E477" s="50" t="str">
        <f t="shared" si="40"/>
        <v/>
      </c>
      <c r="F477" s="67"/>
      <c r="G477" s="67"/>
      <c r="H477" s="67"/>
      <c r="I477" s="69"/>
      <c r="J477" s="69"/>
      <c r="K477" s="70"/>
      <c r="L477" s="54"/>
      <c r="M477" s="55" t="str">
        <f t="shared" si="37"/>
        <v/>
      </c>
      <c r="N477" s="56" t="str">
        <f t="shared" si="41"/>
        <v>DESPESAS FIXAS</v>
      </c>
    </row>
    <row r="478" spans="3:14">
      <c r="C478" s="50" t="str">
        <f t="shared" si="38"/>
        <v/>
      </c>
      <c r="D478" s="50" t="str">
        <f t="shared" si="39"/>
        <v/>
      </c>
      <c r="E478" s="50" t="str">
        <f t="shared" si="40"/>
        <v/>
      </c>
      <c r="F478" s="67"/>
      <c r="G478" s="67"/>
      <c r="H478" s="67"/>
      <c r="I478" s="69"/>
      <c r="J478" s="69"/>
      <c r="K478" s="70"/>
      <c r="L478" s="54"/>
      <c r="M478" s="55" t="str">
        <f t="shared" si="37"/>
        <v/>
      </c>
      <c r="N478" s="56" t="str">
        <f t="shared" si="41"/>
        <v>DESPESAS FIXAS</v>
      </c>
    </row>
    <row r="479" spans="3:14">
      <c r="C479" s="50" t="str">
        <f t="shared" si="38"/>
        <v/>
      </c>
      <c r="D479" s="50" t="str">
        <f t="shared" si="39"/>
        <v/>
      </c>
      <c r="E479" s="50" t="str">
        <f t="shared" si="40"/>
        <v/>
      </c>
      <c r="F479" s="67"/>
      <c r="G479" s="67"/>
      <c r="H479" s="67"/>
      <c r="I479" s="69"/>
      <c r="J479" s="69"/>
      <c r="K479" s="70"/>
      <c r="L479" s="54"/>
      <c r="M479" s="55" t="str">
        <f t="shared" si="37"/>
        <v/>
      </c>
      <c r="N479" s="56" t="str">
        <f t="shared" si="41"/>
        <v>DESPESAS FIXAS</v>
      </c>
    </row>
    <row r="480" spans="3:14">
      <c r="C480" s="50" t="str">
        <f t="shared" si="38"/>
        <v/>
      </c>
      <c r="D480" s="50" t="str">
        <f t="shared" si="39"/>
        <v/>
      </c>
      <c r="E480" s="50" t="str">
        <f t="shared" si="40"/>
        <v/>
      </c>
      <c r="F480" s="67"/>
      <c r="G480" s="67"/>
      <c r="H480" s="67"/>
      <c r="I480" s="69"/>
      <c r="J480" s="69"/>
      <c r="K480" s="70"/>
      <c r="L480" s="54"/>
      <c r="M480" s="55" t="str">
        <f t="shared" si="37"/>
        <v/>
      </c>
      <c r="N480" s="56" t="str">
        <f t="shared" si="41"/>
        <v>DESPESAS FIXAS</v>
      </c>
    </row>
    <row r="481" spans="3:14">
      <c r="C481" s="50" t="str">
        <f t="shared" si="38"/>
        <v/>
      </c>
      <c r="D481" s="50" t="str">
        <f t="shared" si="39"/>
        <v/>
      </c>
      <c r="E481" s="50" t="str">
        <f t="shared" si="40"/>
        <v/>
      </c>
      <c r="F481" s="67"/>
      <c r="G481" s="67"/>
      <c r="H481" s="67"/>
      <c r="I481" s="69"/>
      <c r="J481" s="69"/>
      <c r="K481" s="70"/>
      <c r="L481" s="54"/>
      <c r="M481" s="55" t="str">
        <f t="shared" si="37"/>
        <v/>
      </c>
      <c r="N481" s="56" t="str">
        <f t="shared" si="41"/>
        <v>DESPESAS FIXAS</v>
      </c>
    </row>
    <row r="482" spans="3:14">
      <c r="C482" s="50" t="str">
        <f t="shared" si="38"/>
        <v/>
      </c>
      <c r="D482" s="50" t="str">
        <f t="shared" si="39"/>
        <v/>
      </c>
      <c r="E482" s="50" t="str">
        <f t="shared" si="40"/>
        <v/>
      </c>
      <c r="F482" s="67"/>
      <c r="G482" s="67"/>
      <c r="H482" s="67"/>
      <c r="I482" s="69"/>
      <c r="J482" s="69"/>
      <c r="K482" s="70"/>
      <c r="L482" s="54"/>
      <c r="M482" s="55" t="str">
        <f t="shared" si="37"/>
        <v/>
      </c>
      <c r="N482" s="56" t="str">
        <f t="shared" si="41"/>
        <v>DESPESAS FIXAS</v>
      </c>
    </row>
    <row r="483" spans="3:14">
      <c r="C483" s="50" t="str">
        <f t="shared" si="38"/>
        <v/>
      </c>
      <c r="D483" s="50" t="str">
        <f t="shared" si="39"/>
        <v/>
      </c>
      <c r="E483" s="50" t="str">
        <f t="shared" si="40"/>
        <v/>
      </c>
      <c r="F483" s="67"/>
      <c r="G483" s="67"/>
      <c r="H483" s="67"/>
      <c r="I483" s="69"/>
      <c r="J483" s="69"/>
      <c r="K483" s="70"/>
      <c r="L483" s="54"/>
      <c r="M483" s="55" t="str">
        <f t="shared" si="37"/>
        <v/>
      </c>
      <c r="N483" s="56" t="str">
        <f t="shared" si="41"/>
        <v>DESPESAS FIXAS</v>
      </c>
    </row>
    <row r="484" spans="3:14">
      <c r="C484" s="50" t="str">
        <f t="shared" si="38"/>
        <v/>
      </c>
      <c r="D484" s="50" t="str">
        <f t="shared" si="39"/>
        <v/>
      </c>
      <c r="E484" s="50" t="str">
        <f t="shared" si="40"/>
        <v/>
      </c>
      <c r="F484" s="67"/>
      <c r="G484" s="67"/>
      <c r="H484" s="67"/>
      <c r="I484" s="69"/>
      <c r="J484" s="69"/>
      <c r="K484" s="70"/>
      <c r="L484" s="54"/>
      <c r="M484" s="55" t="str">
        <f t="shared" si="37"/>
        <v/>
      </c>
      <c r="N484" s="56" t="str">
        <f t="shared" si="41"/>
        <v>DESPESAS FIXAS</v>
      </c>
    </row>
    <row r="485" spans="3:14">
      <c r="C485" s="50" t="str">
        <f t="shared" si="38"/>
        <v/>
      </c>
      <c r="D485" s="50" t="str">
        <f t="shared" si="39"/>
        <v/>
      </c>
      <c r="E485" s="50" t="str">
        <f t="shared" si="40"/>
        <v/>
      </c>
      <c r="F485" s="67"/>
      <c r="G485" s="67"/>
      <c r="H485" s="67"/>
      <c r="I485" s="69"/>
      <c r="J485" s="69"/>
      <c r="K485" s="70"/>
      <c r="L485" s="54"/>
      <c r="M485" s="55" t="str">
        <f t="shared" si="37"/>
        <v/>
      </c>
      <c r="N485" s="56" t="str">
        <f t="shared" si="41"/>
        <v>DESPESAS FIXAS</v>
      </c>
    </row>
    <row r="486" spans="3:14">
      <c r="C486" s="50" t="str">
        <f t="shared" si="38"/>
        <v/>
      </c>
      <c r="D486" s="50" t="str">
        <f t="shared" si="39"/>
        <v/>
      </c>
      <c r="E486" s="50" t="str">
        <f t="shared" si="40"/>
        <v/>
      </c>
      <c r="F486" s="67"/>
      <c r="G486" s="67"/>
      <c r="H486" s="67"/>
      <c r="I486" s="69"/>
      <c r="J486" s="69"/>
      <c r="K486" s="70"/>
      <c r="L486" s="54"/>
      <c r="M486" s="55" t="str">
        <f t="shared" si="37"/>
        <v/>
      </c>
      <c r="N486" s="56" t="str">
        <f t="shared" si="41"/>
        <v>DESPESAS FIXAS</v>
      </c>
    </row>
    <row r="487" spans="3:14">
      <c r="C487" s="50" t="str">
        <f t="shared" si="38"/>
        <v/>
      </c>
      <c r="D487" s="50" t="str">
        <f t="shared" si="39"/>
        <v/>
      </c>
      <c r="E487" s="50" t="str">
        <f t="shared" si="40"/>
        <v/>
      </c>
      <c r="F487" s="67"/>
      <c r="G487" s="67"/>
      <c r="H487" s="67"/>
      <c r="I487" s="69"/>
      <c r="J487" s="69"/>
      <c r="K487" s="70"/>
      <c r="L487" s="54"/>
      <c r="M487" s="55" t="str">
        <f t="shared" si="37"/>
        <v/>
      </c>
      <c r="N487" s="56" t="str">
        <f t="shared" si="41"/>
        <v>DESPESAS FIXAS</v>
      </c>
    </row>
    <row r="488" spans="3:14">
      <c r="C488" s="50" t="str">
        <f t="shared" si="38"/>
        <v/>
      </c>
      <c r="D488" s="50" t="str">
        <f t="shared" si="39"/>
        <v/>
      </c>
      <c r="E488" s="50" t="str">
        <f t="shared" si="40"/>
        <v/>
      </c>
      <c r="F488" s="67"/>
      <c r="G488" s="67"/>
      <c r="H488" s="67"/>
      <c r="I488" s="69"/>
      <c r="J488" s="69"/>
      <c r="K488" s="70"/>
      <c r="L488" s="54"/>
      <c r="M488" s="55" t="str">
        <f t="shared" si="37"/>
        <v/>
      </c>
      <c r="N488" s="56" t="str">
        <f t="shared" si="41"/>
        <v>DESPESAS FIXAS</v>
      </c>
    </row>
    <row r="489" spans="3:14">
      <c r="C489" s="50" t="str">
        <f t="shared" si="38"/>
        <v/>
      </c>
      <c r="D489" s="50" t="str">
        <f t="shared" si="39"/>
        <v/>
      </c>
      <c r="E489" s="50" t="str">
        <f t="shared" si="40"/>
        <v/>
      </c>
      <c r="F489" s="67"/>
      <c r="G489" s="67"/>
      <c r="H489" s="67"/>
      <c r="I489" s="69"/>
      <c r="J489" s="69"/>
      <c r="K489" s="70"/>
      <c r="L489" s="54"/>
      <c r="M489" s="55" t="str">
        <f t="shared" si="37"/>
        <v/>
      </c>
      <c r="N489" s="56" t="str">
        <f t="shared" si="41"/>
        <v>DESPESAS FIXAS</v>
      </c>
    </row>
    <row r="490" spans="3:14">
      <c r="C490" s="50" t="str">
        <f t="shared" si="38"/>
        <v/>
      </c>
      <c r="D490" s="50" t="str">
        <f t="shared" si="39"/>
        <v/>
      </c>
      <c r="E490" s="50" t="str">
        <f t="shared" si="40"/>
        <v/>
      </c>
      <c r="F490" s="67"/>
      <c r="G490" s="67"/>
      <c r="H490" s="67"/>
      <c r="I490" s="69"/>
      <c r="J490" s="69"/>
      <c r="K490" s="70"/>
      <c r="L490" s="54"/>
      <c r="M490" s="55" t="str">
        <f t="shared" si="37"/>
        <v/>
      </c>
      <c r="N490" s="56" t="str">
        <f t="shared" si="41"/>
        <v>DESPESAS FIXAS</v>
      </c>
    </row>
    <row r="491" spans="3:14">
      <c r="C491" s="50" t="str">
        <f t="shared" si="38"/>
        <v/>
      </c>
      <c r="D491" s="50" t="str">
        <f t="shared" si="39"/>
        <v/>
      </c>
      <c r="E491" s="50" t="str">
        <f t="shared" si="40"/>
        <v/>
      </c>
      <c r="F491" s="67"/>
      <c r="G491" s="67"/>
      <c r="H491" s="67"/>
      <c r="I491" s="69"/>
      <c r="J491" s="69"/>
      <c r="K491" s="70"/>
      <c r="L491" s="54"/>
      <c r="M491" s="55" t="str">
        <f t="shared" si="37"/>
        <v/>
      </c>
      <c r="N491" s="56" t="str">
        <f t="shared" si="41"/>
        <v>DESPESAS FIXAS</v>
      </c>
    </row>
    <row r="492" spans="3:14">
      <c r="C492" s="50" t="str">
        <f t="shared" si="38"/>
        <v/>
      </c>
      <c r="D492" s="50" t="str">
        <f t="shared" si="39"/>
        <v/>
      </c>
      <c r="E492" s="50" t="str">
        <f t="shared" si="40"/>
        <v/>
      </c>
      <c r="F492" s="67"/>
      <c r="G492" s="67"/>
      <c r="H492" s="67"/>
      <c r="I492" s="69"/>
      <c r="J492" s="69"/>
      <c r="K492" s="70"/>
      <c r="L492" s="54"/>
      <c r="M492" s="55" t="str">
        <f t="shared" si="37"/>
        <v/>
      </c>
      <c r="N492" s="56" t="str">
        <f t="shared" si="41"/>
        <v>DESPESAS FIXAS</v>
      </c>
    </row>
    <row r="493" spans="3:14">
      <c r="C493" s="50" t="str">
        <f t="shared" si="38"/>
        <v/>
      </c>
      <c r="D493" s="50" t="str">
        <f t="shared" si="39"/>
        <v/>
      </c>
      <c r="E493" s="50" t="str">
        <f t="shared" si="40"/>
        <v/>
      </c>
      <c r="F493" s="67"/>
      <c r="G493" s="67"/>
      <c r="H493" s="67"/>
      <c r="I493" s="69"/>
      <c r="J493" s="69"/>
      <c r="K493" s="70"/>
      <c r="L493" s="54"/>
      <c r="M493" s="55" t="str">
        <f t="shared" si="37"/>
        <v/>
      </c>
      <c r="N493" s="56" t="str">
        <f t="shared" si="41"/>
        <v>DESPESAS FIXAS</v>
      </c>
    </row>
    <row r="494" spans="3:14">
      <c r="C494" s="50" t="str">
        <f t="shared" si="38"/>
        <v/>
      </c>
      <c r="D494" s="50" t="str">
        <f t="shared" si="39"/>
        <v/>
      </c>
      <c r="E494" s="50" t="str">
        <f t="shared" si="40"/>
        <v/>
      </c>
      <c r="F494" s="67"/>
      <c r="G494" s="67"/>
      <c r="H494" s="67"/>
      <c r="I494" s="69"/>
      <c r="J494" s="69"/>
      <c r="K494" s="70"/>
      <c r="L494" s="54"/>
      <c r="M494" s="55" t="str">
        <f t="shared" si="37"/>
        <v/>
      </c>
      <c r="N494" s="56" t="str">
        <f t="shared" si="41"/>
        <v>DESPESAS FIXAS</v>
      </c>
    </row>
    <row r="495" spans="3:14">
      <c r="C495" s="50" t="str">
        <f t="shared" si="38"/>
        <v/>
      </c>
      <c r="D495" s="50" t="str">
        <f t="shared" si="39"/>
        <v/>
      </c>
      <c r="E495" s="50" t="str">
        <f t="shared" si="40"/>
        <v/>
      </c>
      <c r="F495" s="67"/>
      <c r="G495" s="67"/>
      <c r="H495" s="67"/>
      <c r="I495" s="69"/>
      <c r="J495" s="69"/>
      <c r="K495" s="70"/>
      <c r="L495" s="54"/>
      <c r="M495" s="55" t="str">
        <f t="shared" si="37"/>
        <v/>
      </c>
      <c r="N495" s="56" t="str">
        <f t="shared" si="41"/>
        <v>DESPESAS FIXAS</v>
      </c>
    </row>
    <row r="496" spans="3:14">
      <c r="C496" s="50" t="str">
        <f t="shared" si="38"/>
        <v/>
      </c>
      <c r="D496" s="50" t="str">
        <f t="shared" si="39"/>
        <v/>
      </c>
      <c r="E496" s="50" t="str">
        <f t="shared" si="40"/>
        <v/>
      </c>
      <c r="F496" s="67"/>
      <c r="G496" s="67"/>
      <c r="H496" s="67"/>
      <c r="I496" s="69"/>
      <c r="J496" s="69"/>
      <c r="K496" s="70"/>
      <c r="L496" s="54"/>
      <c r="M496" s="55" t="str">
        <f t="shared" ref="M496:M559" si="42">IF(K496="","",IF(K496=$A$5,"Entrada",IF(K496=$A$6,"Entrada",IF(K496=$A$7,"Entrada",IF(K496=$A$8,"Entrada",IF(K496=$A$9,"Entrada",(IF(K496=$A$10,"Entrada","Saída"))))))))</f>
        <v/>
      </c>
      <c r="N496" s="56" t="str">
        <f t="shared" si="41"/>
        <v>DESPESAS FIXAS</v>
      </c>
    </row>
    <row r="497" spans="3:14">
      <c r="C497" s="50" t="str">
        <f t="shared" si="38"/>
        <v/>
      </c>
      <c r="D497" s="50" t="str">
        <f t="shared" si="39"/>
        <v/>
      </c>
      <c r="E497" s="50" t="str">
        <f t="shared" si="40"/>
        <v/>
      </c>
      <c r="F497" s="67"/>
      <c r="G497" s="67"/>
      <c r="H497" s="67"/>
      <c r="I497" s="69"/>
      <c r="J497" s="69"/>
      <c r="K497" s="70"/>
      <c r="L497" s="54"/>
      <c r="M497" s="55" t="str">
        <f t="shared" si="42"/>
        <v/>
      </c>
      <c r="N497" s="56" t="str">
        <f t="shared" si="41"/>
        <v>DESPESAS FIXAS</v>
      </c>
    </row>
    <row r="498" spans="3:14">
      <c r="C498" s="50" t="str">
        <f t="shared" si="38"/>
        <v/>
      </c>
      <c r="D498" s="50" t="str">
        <f t="shared" si="39"/>
        <v/>
      </c>
      <c r="E498" s="50" t="str">
        <f t="shared" si="40"/>
        <v/>
      </c>
      <c r="F498" s="67"/>
      <c r="G498" s="67"/>
      <c r="H498" s="67"/>
      <c r="I498" s="69"/>
      <c r="J498" s="69"/>
      <c r="K498" s="70"/>
      <c r="L498" s="54"/>
      <c r="M498" s="55" t="str">
        <f t="shared" si="42"/>
        <v/>
      </c>
      <c r="N498" s="56" t="str">
        <f t="shared" si="41"/>
        <v>DESPESAS FIXAS</v>
      </c>
    </row>
    <row r="499" spans="3:14">
      <c r="C499" s="50" t="str">
        <f t="shared" si="38"/>
        <v/>
      </c>
      <c r="D499" s="50" t="str">
        <f t="shared" si="39"/>
        <v/>
      </c>
      <c r="E499" s="50" t="str">
        <f t="shared" si="40"/>
        <v/>
      </c>
      <c r="F499" s="67"/>
      <c r="G499" s="67"/>
      <c r="H499" s="67"/>
      <c r="I499" s="69"/>
      <c r="J499" s="69"/>
      <c r="K499" s="70"/>
      <c r="L499" s="54"/>
      <c r="M499" s="55" t="str">
        <f t="shared" si="42"/>
        <v/>
      </c>
      <c r="N499" s="56" t="str">
        <f t="shared" si="41"/>
        <v>DESPESAS FIXAS</v>
      </c>
    </row>
    <row r="500" spans="3:14">
      <c r="C500" s="50" t="str">
        <f t="shared" si="38"/>
        <v/>
      </c>
      <c r="D500" s="50" t="str">
        <f t="shared" si="39"/>
        <v/>
      </c>
      <c r="E500" s="50" t="str">
        <f t="shared" si="40"/>
        <v/>
      </c>
      <c r="F500" s="67"/>
      <c r="G500" s="67"/>
      <c r="H500" s="67"/>
      <c r="I500" s="69"/>
      <c r="J500" s="69"/>
      <c r="K500" s="70"/>
      <c r="L500" s="54"/>
      <c r="M500" s="55" t="str">
        <f t="shared" si="42"/>
        <v/>
      </c>
      <c r="N500" s="56" t="str">
        <f t="shared" si="41"/>
        <v>DESPESAS FIXAS</v>
      </c>
    </row>
    <row r="501" spans="3:14">
      <c r="C501" s="50" t="str">
        <f t="shared" si="38"/>
        <v/>
      </c>
      <c r="D501" s="50" t="str">
        <f t="shared" si="39"/>
        <v/>
      </c>
      <c r="E501" s="50" t="str">
        <f t="shared" si="40"/>
        <v/>
      </c>
      <c r="F501" s="67"/>
      <c r="G501" s="67"/>
      <c r="H501" s="67"/>
      <c r="I501" s="69"/>
      <c r="J501" s="69"/>
      <c r="K501" s="70"/>
      <c r="L501" s="54"/>
      <c r="M501" s="55" t="str">
        <f t="shared" si="42"/>
        <v/>
      </c>
      <c r="N501" s="56" t="str">
        <f t="shared" si="41"/>
        <v>DESPESAS FIXAS</v>
      </c>
    </row>
    <row r="502" spans="3:14">
      <c r="C502" s="50" t="str">
        <f t="shared" si="38"/>
        <v/>
      </c>
      <c r="D502" s="50" t="str">
        <f t="shared" si="39"/>
        <v/>
      </c>
      <c r="E502" s="50" t="str">
        <f t="shared" si="40"/>
        <v/>
      </c>
      <c r="F502" s="67"/>
      <c r="G502" s="67"/>
      <c r="H502" s="67"/>
      <c r="I502" s="69"/>
      <c r="J502" s="69"/>
      <c r="K502" s="70"/>
      <c r="L502" s="54"/>
      <c r="M502" s="55" t="str">
        <f t="shared" si="42"/>
        <v/>
      </c>
      <c r="N502" s="56" t="str">
        <f t="shared" si="41"/>
        <v>DESPESAS FIXAS</v>
      </c>
    </row>
    <row r="503" spans="3:14">
      <c r="C503" s="50" t="str">
        <f t="shared" si="38"/>
        <v/>
      </c>
      <c r="D503" s="50" t="str">
        <f t="shared" si="39"/>
        <v/>
      </c>
      <c r="E503" s="50" t="str">
        <f t="shared" si="40"/>
        <v/>
      </c>
      <c r="F503" s="67"/>
      <c r="G503" s="67"/>
      <c r="H503" s="67"/>
      <c r="I503" s="69"/>
      <c r="J503" s="69"/>
      <c r="K503" s="70"/>
      <c r="L503" s="54"/>
      <c r="M503" s="55" t="str">
        <f t="shared" si="42"/>
        <v/>
      </c>
      <c r="N503" s="56" t="str">
        <f t="shared" si="41"/>
        <v>DESPESAS FIXAS</v>
      </c>
    </row>
    <row r="504" spans="3:14">
      <c r="C504" s="50" t="str">
        <f t="shared" si="38"/>
        <v/>
      </c>
      <c r="D504" s="50" t="str">
        <f t="shared" si="39"/>
        <v/>
      </c>
      <c r="E504" s="50" t="str">
        <f t="shared" si="40"/>
        <v/>
      </c>
      <c r="F504" s="67"/>
      <c r="G504" s="67"/>
      <c r="H504" s="67"/>
      <c r="I504" s="69"/>
      <c r="J504" s="69"/>
      <c r="K504" s="70"/>
      <c r="L504" s="54"/>
      <c r="M504" s="55" t="str">
        <f t="shared" si="42"/>
        <v/>
      </c>
      <c r="N504" s="56" t="str">
        <f t="shared" si="41"/>
        <v>DESPESAS FIXAS</v>
      </c>
    </row>
    <row r="505" spans="3:14">
      <c r="C505" s="50" t="str">
        <f t="shared" si="38"/>
        <v/>
      </c>
      <c r="D505" s="50" t="str">
        <f t="shared" si="39"/>
        <v/>
      </c>
      <c r="E505" s="50" t="str">
        <f t="shared" si="40"/>
        <v/>
      </c>
      <c r="F505" s="67"/>
      <c r="G505" s="67"/>
      <c r="H505" s="67"/>
      <c r="I505" s="69"/>
      <c r="J505" s="69"/>
      <c r="K505" s="70"/>
      <c r="L505" s="54"/>
      <c r="M505" s="55" t="str">
        <f t="shared" si="42"/>
        <v/>
      </c>
      <c r="N505" s="56" t="str">
        <f t="shared" si="41"/>
        <v>DESPESAS FIXAS</v>
      </c>
    </row>
    <row r="506" spans="3:14">
      <c r="C506" s="50" t="str">
        <f t="shared" si="38"/>
        <v/>
      </c>
      <c r="D506" s="50" t="str">
        <f t="shared" si="39"/>
        <v/>
      </c>
      <c r="E506" s="50" t="str">
        <f t="shared" si="40"/>
        <v/>
      </c>
      <c r="F506" s="67"/>
      <c r="G506" s="67"/>
      <c r="H506" s="67"/>
      <c r="I506" s="69"/>
      <c r="J506" s="69"/>
      <c r="K506" s="70"/>
      <c r="L506" s="54"/>
      <c r="M506" s="55" t="str">
        <f t="shared" si="42"/>
        <v/>
      </c>
      <c r="N506" s="56" t="str">
        <f t="shared" si="41"/>
        <v>DESPESAS FIXAS</v>
      </c>
    </row>
    <row r="507" spans="3:14">
      <c r="C507" s="50" t="str">
        <f t="shared" si="38"/>
        <v/>
      </c>
      <c r="D507" s="50" t="str">
        <f t="shared" si="39"/>
        <v/>
      </c>
      <c r="E507" s="50" t="str">
        <f t="shared" si="40"/>
        <v/>
      </c>
      <c r="F507" s="67"/>
      <c r="G507" s="67"/>
      <c r="H507" s="67"/>
      <c r="I507" s="69"/>
      <c r="J507" s="69"/>
      <c r="K507" s="70"/>
      <c r="L507" s="54"/>
      <c r="M507" s="55" t="str">
        <f t="shared" si="42"/>
        <v/>
      </c>
      <c r="N507" s="56" t="str">
        <f t="shared" si="41"/>
        <v>DESPESAS FIXAS</v>
      </c>
    </row>
    <row r="508" spans="3:14">
      <c r="C508" s="50" t="str">
        <f t="shared" si="38"/>
        <v/>
      </c>
      <c r="D508" s="50" t="str">
        <f t="shared" si="39"/>
        <v/>
      </c>
      <c r="E508" s="50" t="str">
        <f t="shared" si="40"/>
        <v/>
      </c>
      <c r="F508" s="67"/>
      <c r="G508" s="67"/>
      <c r="H508" s="67"/>
      <c r="I508" s="69"/>
      <c r="J508" s="69"/>
      <c r="K508" s="70"/>
      <c r="L508" s="54"/>
      <c r="M508" s="55" t="str">
        <f t="shared" si="42"/>
        <v/>
      </c>
      <c r="N508" s="56" t="str">
        <f t="shared" si="41"/>
        <v>DESPESAS FIXAS</v>
      </c>
    </row>
    <row r="509" spans="3:14">
      <c r="C509" s="50" t="str">
        <f t="shared" si="38"/>
        <v/>
      </c>
      <c r="D509" s="50" t="str">
        <f t="shared" si="39"/>
        <v/>
      </c>
      <c r="E509" s="50" t="str">
        <f t="shared" si="40"/>
        <v/>
      </c>
      <c r="F509" s="67"/>
      <c r="G509" s="67"/>
      <c r="H509" s="67"/>
      <c r="I509" s="69"/>
      <c r="J509" s="69"/>
      <c r="K509" s="70"/>
      <c r="L509" s="54"/>
      <c r="M509" s="55" t="str">
        <f t="shared" si="42"/>
        <v/>
      </c>
      <c r="N509" s="56" t="str">
        <f t="shared" si="41"/>
        <v>DESPESAS FIXAS</v>
      </c>
    </row>
    <row r="510" spans="3:14">
      <c r="C510" s="50" t="str">
        <f t="shared" si="38"/>
        <v/>
      </c>
      <c r="D510" s="50" t="str">
        <f t="shared" si="39"/>
        <v/>
      </c>
      <c r="E510" s="50" t="str">
        <f t="shared" si="40"/>
        <v/>
      </c>
      <c r="F510" s="67"/>
      <c r="G510" s="67"/>
      <c r="H510" s="67"/>
      <c r="I510" s="69"/>
      <c r="J510" s="69"/>
      <c r="K510" s="70"/>
      <c r="L510" s="54"/>
      <c r="M510" s="55" t="str">
        <f t="shared" si="42"/>
        <v/>
      </c>
      <c r="N510" s="56" t="str">
        <f t="shared" si="41"/>
        <v>DESPESAS FIXAS</v>
      </c>
    </row>
    <row r="511" spans="3:14">
      <c r="C511" s="50" t="str">
        <f t="shared" si="38"/>
        <v/>
      </c>
      <c r="D511" s="50" t="str">
        <f t="shared" si="39"/>
        <v/>
      </c>
      <c r="E511" s="50" t="str">
        <f t="shared" si="40"/>
        <v/>
      </c>
      <c r="F511" s="67"/>
      <c r="G511" s="67"/>
      <c r="H511" s="67"/>
      <c r="I511" s="69"/>
      <c r="J511" s="69"/>
      <c r="K511" s="70"/>
      <c r="L511" s="54"/>
      <c r="M511" s="55" t="str">
        <f t="shared" si="42"/>
        <v/>
      </c>
      <c r="N511" s="56" t="str">
        <f t="shared" si="41"/>
        <v>DESPESAS FIXAS</v>
      </c>
    </row>
    <row r="512" spans="3:14">
      <c r="C512" s="50" t="str">
        <f t="shared" si="38"/>
        <v/>
      </c>
      <c r="D512" s="50" t="str">
        <f t="shared" si="39"/>
        <v/>
      </c>
      <c r="E512" s="50" t="str">
        <f t="shared" si="40"/>
        <v/>
      </c>
      <c r="F512" s="67"/>
      <c r="G512" s="67"/>
      <c r="H512" s="67"/>
      <c r="I512" s="69"/>
      <c r="J512" s="69"/>
      <c r="K512" s="70"/>
      <c r="L512" s="54"/>
      <c r="M512" s="55" t="str">
        <f t="shared" si="42"/>
        <v/>
      </c>
      <c r="N512" s="56" t="str">
        <f t="shared" si="41"/>
        <v>DESPESAS FIXAS</v>
      </c>
    </row>
    <row r="513" spans="3:14">
      <c r="C513" s="50" t="str">
        <f t="shared" si="38"/>
        <v/>
      </c>
      <c r="D513" s="50" t="str">
        <f t="shared" si="39"/>
        <v/>
      </c>
      <c r="E513" s="50" t="str">
        <f t="shared" si="40"/>
        <v/>
      </c>
      <c r="F513" s="67"/>
      <c r="G513" s="67"/>
      <c r="H513" s="67"/>
      <c r="I513" s="69"/>
      <c r="J513" s="69"/>
      <c r="K513" s="70"/>
      <c r="L513" s="54"/>
      <c r="M513" s="55" t="str">
        <f t="shared" si="42"/>
        <v/>
      </c>
      <c r="N513" s="56" t="str">
        <f t="shared" si="41"/>
        <v>DESPESAS FIXAS</v>
      </c>
    </row>
    <row r="514" spans="3:14">
      <c r="C514" s="50" t="str">
        <f t="shared" si="38"/>
        <v/>
      </c>
      <c r="D514" s="50" t="str">
        <f t="shared" si="39"/>
        <v/>
      </c>
      <c r="E514" s="50" t="str">
        <f t="shared" si="40"/>
        <v/>
      </c>
      <c r="F514" s="67"/>
      <c r="G514" s="67"/>
      <c r="H514" s="67"/>
      <c r="I514" s="69"/>
      <c r="J514" s="69"/>
      <c r="K514" s="70"/>
      <c r="L514" s="54"/>
      <c r="M514" s="55" t="str">
        <f t="shared" si="42"/>
        <v/>
      </c>
      <c r="N514" s="56" t="str">
        <f t="shared" si="41"/>
        <v>DESPESAS FIXAS</v>
      </c>
    </row>
    <row r="515" spans="3:14">
      <c r="C515" s="50" t="str">
        <f t="shared" si="38"/>
        <v/>
      </c>
      <c r="D515" s="50" t="str">
        <f t="shared" si="39"/>
        <v/>
      </c>
      <c r="E515" s="50" t="str">
        <f t="shared" si="40"/>
        <v/>
      </c>
      <c r="F515" s="67"/>
      <c r="G515" s="67"/>
      <c r="H515" s="67"/>
      <c r="I515" s="69"/>
      <c r="J515" s="69"/>
      <c r="K515" s="70"/>
      <c r="L515" s="54"/>
      <c r="M515" s="55" t="str">
        <f t="shared" si="42"/>
        <v/>
      </c>
      <c r="N515" s="56" t="str">
        <f t="shared" si="41"/>
        <v>DESPESAS FIXAS</v>
      </c>
    </row>
    <row r="516" spans="3:14">
      <c r="C516" s="50" t="str">
        <f t="shared" ref="C516:C579" si="43">IF(F516="","",MONTH(F516))</f>
        <v/>
      </c>
      <c r="D516" s="50" t="str">
        <f t="shared" ref="D516:D579" si="44">IF(F516="","",YEAR(F516))</f>
        <v/>
      </c>
      <c r="E516" s="50" t="str">
        <f t="shared" ref="E516:E579" si="45">IF(F516="","",IF(OR(C516=10,C516=11,C516=12),CONCATENATE(D516,"/",C516),CONCATENATE(D516,"/",0,C516)))</f>
        <v/>
      </c>
      <c r="F516" s="67"/>
      <c r="G516" s="67"/>
      <c r="H516" s="67"/>
      <c r="I516" s="69"/>
      <c r="J516" s="69"/>
      <c r="K516" s="70"/>
      <c r="L516" s="54"/>
      <c r="M516" s="55" t="str">
        <f t="shared" si="42"/>
        <v/>
      </c>
      <c r="N516" s="56" t="str">
        <f t="shared" ref="N516:N579" si="46">IF(OR(K516=$A$5,K516=$A$6,K516=$A$7,K516=$A$8,K516=$A$9,K516=$A$10),"ENTRADA",IF(OR(K516=$A$12,K516=$A$13,K516=$A$14),"CUSTO VARIAVEL",IF(OR(K516=$A$15,K516=$A$16,K516=$A$17,K516=$A$18,K516=$A$19,K516=$A$20,K516=$A$21,K516=$A$22,K516=$A$23,K516=$A$24,K516=$A$25),"DESPESAS FIXAS","")))</f>
        <v>DESPESAS FIXAS</v>
      </c>
    </row>
    <row r="517" spans="3:14">
      <c r="C517" s="50" t="str">
        <f t="shared" si="43"/>
        <v/>
      </c>
      <c r="D517" s="50" t="str">
        <f t="shared" si="44"/>
        <v/>
      </c>
      <c r="E517" s="50" t="str">
        <f t="shared" si="45"/>
        <v/>
      </c>
      <c r="F517" s="67"/>
      <c r="G517" s="67"/>
      <c r="H517" s="67"/>
      <c r="I517" s="69"/>
      <c r="J517" s="69"/>
      <c r="K517" s="70"/>
      <c r="L517" s="54"/>
      <c r="M517" s="55" t="str">
        <f t="shared" si="42"/>
        <v/>
      </c>
      <c r="N517" s="56" t="str">
        <f t="shared" si="46"/>
        <v>DESPESAS FIXAS</v>
      </c>
    </row>
    <row r="518" spans="3:14">
      <c r="C518" s="50" t="str">
        <f t="shared" si="43"/>
        <v/>
      </c>
      <c r="D518" s="50" t="str">
        <f t="shared" si="44"/>
        <v/>
      </c>
      <c r="E518" s="50" t="str">
        <f t="shared" si="45"/>
        <v/>
      </c>
      <c r="F518" s="67"/>
      <c r="G518" s="67"/>
      <c r="H518" s="67"/>
      <c r="I518" s="69"/>
      <c r="J518" s="69"/>
      <c r="K518" s="70"/>
      <c r="L518" s="54"/>
      <c r="M518" s="55" t="str">
        <f t="shared" si="42"/>
        <v/>
      </c>
      <c r="N518" s="56" t="str">
        <f t="shared" si="46"/>
        <v>DESPESAS FIXAS</v>
      </c>
    </row>
    <row r="519" spans="3:14">
      <c r="C519" s="50" t="str">
        <f t="shared" si="43"/>
        <v/>
      </c>
      <c r="D519" s="50" t="str">
        <f t="shared" si="44"/>
        <v/>
      </c>
      <c r="E519" s="50" t="str">
        <f t="shared" si="45"/>
        <v/>
      </c>
      <c r="F519" s="67"/>
      <c r="G519" s="67"/>
      <c r="H519" s="67"/>
      <c r="I519" s="69"/>
      <c r="J519" s="69"/>
      <c r="K519" s="70"/>
      <c r="L519" s="54"/>
      <c r="M519" s="55" t="str">
        <f t="shared" si="42"/>
        <v/>
      </c>
      <c r="N519" s="56" t="str">
        <f t="shared" si="46"/>
        <v>DESPESAS FIXAS</v>
      </c>
    </row>
    <row r="520" spans="3:14">
      <c r="C520" s="50" t="str">
        <f t="shared" si="43"/>
        <v/>
      </c>
      <c r="D520" s="50" t="str">
        <f t="shared" si="44"/>
        <v/>
      </c>
      <c r="E520" s="50" t="str">
        <f t="shared" si="45"/>
        <v/>
      </c>
      <c r="F520" s="67"/>
      <c r="G520" s="67"/>
      <c r="H520" s="67"/>
      <c r="I520" s="69"/>
      <c r="J520" s="69"/>
      <c r="K520" s="70"/>
      <c r="L520" s="54"/>
      <c r="M520" s="55" t="str">
        <f t="shared" si="42"/>
        <v/>
      </c>
      <c r="N520" s="56" t="str">
        <f t="shared" si="46"/>
        <v>DESPESAS FIXAS</v>
      </c>
    </row>
    <row r="521" spans="3:14">
      <c r="C521" s="50" t="str">
        <f t="shared" si="43"/>
        <v/>
      </c>
      <c r="D521" s="50" t="str">
        <f t="shared" si="44"/>
        <v/>
      </c>
      <c r="E521" s="50" t="str">
        <f t="shared" si="45"/>
        <v/>
      </c>
      <c r="F521" s="67"/>
      <c r="G521" s="67"/>
      <c r="H521" s="67"/>
      <c r="I521" s="69"/>
      <c r="J521" s="69"/>
      <c r="K521" s="70"/>
      <c r="L521" s="54"/>
      <c r="M521" s="55" t="str">
        <f t="shared" si="42"/>
        <v/>
      </c>
      <c r="N521" s="56" t="str">
        <f t="shared" si="46"/>
        <v>DESPESAS FIXAS</v>
      </c>
    </row>
    <row r="522" spans="3:14">
      <c r="C522" s="50" t="str">
        <f t="shared" si="43"/>
        <v/>
      </c>
      <c r="D522" s="50" t="str">
        <f t="shared" si="44"/>
        <v/>
      </c>
      <c r="E522" s="50" t="str">
        <f t="shared" si="45"/>
        <v/>
      </c>
      <c r="F522" s="67"/>
      <c r="G522" s="67"/>
      <c r="H522" s="67"/>
      <c r="I522" s="69"/>
      <c r="J522" s="69"/>
      <c r="K522" s="70"/>
      <c r="L522" s="54"/>
      <c r="M522" s="55" t="str">
        <f t="shared" si="42"/>
        <v/>
      </c>
      <c r="N522" s="56" t="str">
        <f t="shared" si="46"/>
        <v>DESPESAS FIXAS</v>
      </c>
    </row>
    <row r="523" spans="3:14">
      <c r="C523" s="50" t="str">
        <f t="shared" si="43"/>
        <v/>
      </c>
      <c r="D523" s="50" t="str">
        <f t="shared" si="44"/>
        <v/>
      </c>
      <c r="E523" s="50" t="str">
        <f t="shared" si="45"/>
        <v/>
      </c>
      <c r="F523" s="67"/>
      <c r="G523" s="67"/>
      <c r="H523" s="67"/>
      <c r="I523" s="69"/>
      <c r="J523" s="69"/>
      <c r="K523" s="70"/>
      <c r="L523" s="54"/>
      <c r="M523" s="55" t="str">
        <f t="shared" si="42"/>
        <v/>
      </c>
      <c r="N523" s="56" t="str">
        <f t="shared" si="46"/>
        <v>DESPESAS FIXAS</v>
      </c>
    </row>
    <row r="524" spans="3:14">
      <c r="C524" s="50" t="str">
        <f t="shared" si="43"/>
        <v/>
      </c>
      <c r="D524" s="50" t="str">
        <f t="shared" si="44"/>
        <v/>
      </c>
      <c r="E524" s="50" t="str">
        <f t="shared" si="45"/>
        <v/>
      </c>
      <c r="F524" s="67"/>
      <c r="G524" s="67"/>
      <c r="H524" s="67"/>
      <c r="I524" s="69"/>
      <c r="J524" s="69"/>
      <c r="K524" s="70"/>
      <c r="L524" s="54"/>
      <c r="M524" s="55" t="str">
        <f t="shared" si="42"/>
        <v/>
      </c>
      <c r="N524" s="56" t="str">
        <f t="shared" si="46"/>
        <v>DESPESAS FIXAS</v>
      </c>
    </row>
    <row r="525" spans="3:14">
      <c r="C525" s="50" t="str">
        <f t="shared" si="43"/>
        <v/>
      </c>
      <c r="D525" s="50" t="str">
        <f t="shared" si="44"/>
        <v/>
      </c>
      <c r="E525" s="50" t="str">
        <f t="shared" si="45"/>
        <v/>
      </c>
      <c r="F525" s="67"/>
      <c r="G525" s="67"/>
      <c r="H525" s="67"/>
      <c r="I525" s="69"/>
      <c r="J525" s="69"/>
      <c r="K525" s="70"/>
      <c r="L525" s="54"/>
      <c r="M525" s="55" t="str">
        <f t="shared" si="42"/>
        <v/>
      </c>
      <c r="N525" s="56" t="str">
        <f t="shared" si="46"/>
        <v>DESPESAS FIXAS</v>
      </c>
    </row>
    <row r="526" spans="3:14">
      <c r="C526" s="50" t="str">
        <f t="shared" si="43"/>
        <v/>
      </c>
      <c r="D526" s="50" t="str">
        <f t="shared" si="44"/>
        <v/>
      </c>
      <c r="E526" s="50" t="str">
        <f t="shared" si="45"/>
        <v/>
      </c>
      <c r="F526" s="67"/>
      <c r="G526" s="67"/>
      <c r="H526" s="67"/>
      <c r="I526" s="69"/>
      <c r="J526" s="69"/>
      <c r="K526" s="70"/>
      <c r="L526" s="54"/>
      <c r="M526" s="55" t="str">
        <f t="shared" si="42"/>
        <v/>
      </c>
      <c r="N526" s="56" t="str">
        <f t="shared" si="46"/>
        <v>DESPESAS FIXAS</v>
      </c>
    </row>
    <row r="527" spans="3:14">
      <c r="C527" s="50" t="str">
        <f t="shared" si="43"/>
        <v/>
      </c>
      <c r="D527" s="50" t="str">
        <f t="shared" si="44"/>
        <v/>
      </c>
      <c r="E527" s="50" t="str">
        <f t="shared" si="45"/>
        <v/>
      </c>
      <c r="F527" s="67"/>
      <c r="G527" s="67"/>
      <c r="H527" s="67"/>
      <c r="I527" s="69"/>
      <c r="J527" s="69"/>
      <c r="K527" s="70"/>
      <c r="L527" s="54"/>
      <c r="M527" s="55" t="str">
        <f t="shared" si="42"/>
        <v/>
      </c>
      <c r="N527" s="56" t="str">
        <f t="shared" si="46"/>
        <v>DESPESAS FIXAS</v>
      </c>
    </row>
    <row r="528" spans="3:14">
      <c r="C528" s="50" t="str">
        <f t="shared" si="43"/>
        <v/>
      </c>
      <c r="D528" s="50" t="str">
        <f t="shared" si="44"/>
        <v/>
      </c>
      <c r="E528" s="50" t="str">
        <f t="shared" si="45"/>
        <v/>
      </c>
      <c r="F528" s="67"/>
      <c r="G528" s="67"/>
      <c r="H528" s="67"/>
      <c r="I528" s="69"/>
      <c r="J528" s="69"/>
      <c r="K528" s="70"/>
      <c r="L528" s="54"/>
      <c r="M528" s="55" t="str">
        <f t="shared" si="42"/>
        <v/>
      </c>
      <c r="N528" s="56" t="str">
        <f t="shared" si="46"/>
        <v>DESPESAS FIXAS</v>
      </c>
    </row>
    <row r="529" spans="3:14">
      <c r="C529" s="50" t="str">
        <f t="shared" si="43"/>
        <v/>
      </c>
      <c r="D529" s="50" t="str">
        <f t="shared" si="44"/>
        <v/>
      </c>
      <c r="E529" s="50" t="str">
        <f t="shared" si="45"/>
        <v/>
      </c>
      <c r="F529" s="67"/>
      <c r="G529" s="67"/>
      <c r="H529" s="67"/>
      <c r="I529" s="69"/>
      <c r="J529" s="69"/>
      <c r="K529" s="70"/>
      <c r="L529" s="54"/>
      <c r="M529" s="55" t="str">
        <f t="shared" si="42"/>
        <v/>
      </c>
      <c r="N529" s="56" t="str">
        <f t="shared" si="46"/>
        <v>DESPESAS FIXAS</v>
      </c>
    </row>
    <row r="530" spans="3:14">
      <c r="C530" s="50" t="str">
        <f t="shared" si="43"/>
        <v/>
      </c>
      <c r="D530" s="50" t="str">
        <f t="shared" si="44"/>
        <v/>
      </c>
      <c r="E530" s="50" t="str">
        <f t="shared" si="45"/>
        <v/>
      </c>
      <c r="F530" s="67"/>
      <c r="G530" s="67"/>
      <c r="H530" s="67"/>
      <c r="I530" s="69"/>
      <c r="J530" s="69"/>
      <c r="K530" s="70"/>
      <c r="L530" s="54"/>
      <c r="M530" s="55" t="str">
        <f t="shared" si="42"/>
        <v/>
      </c>
      <c r="N530" s="56" t="str">
        <f t="shared" si="46"/>
        <v>DESPESAS FIXAS</v>
      </c>
    </row>
    <row r="531" spans="3:14">
      <c r="C531" s="50" t="str">
        <f t="shared" si="43"/>
        <v/>
      </c>
      <c r="D531" s="50" t="str">
        <f t="shared" si="44"/>
        <v/>
      </c>
      <c r="E531" s="50" t="str">
        <f t="shared" si="45"/>
        <v/>
      </c>
      <c r="F531" s="67"/>
      <c r="G531" s="67"/>
      <c r="H531" s="67"/>
      <c r="I531" s="69"/>
      <c r="J531" s="69"/>
      <c r="K531" s="70"/>
      <c r="L531" s="54"/>
      <c r="M531" s="55" t="str">
        <f t="shared" si="42"/>
        <v/>
      </c>
      <c r="N531" s="56" t="str">
        <f t="shared" si="46"/>
        <v>DESPESAS FIXAS</v>
      </c>
    </row>
    <row r="532" spans="3:14">
      <c r="C532" s="50" t="str">
        <f t="shared" si="43"/>
        <v/>
      </c>
      <c r="D532" s="50" t="str">
        <f t="shared" si="44"/>
        <v/>
      </c>
      <c r="E532" s="50" t="str">
        <f t="shared" si="45"/>
        <v/>
      </c>
      <c r="F532" s="67"/>
      <c r="G532" s="67"/>
      <c r="H532" s="67"/>
      <c r="I532" s="69"/>
      <c r="J532" s="69"/>
      <c r="K532" s="70"/>
      <c r="L532" s="54"/>
      <c r="M532" s="55" t="str">
        <f t="shared" si="42"/>
        <v/>
      </c>
      <c r="N532" s="56" t="str">
        <f t="shared" si="46"/>
        <v>DESPESAS FIXAS</v>
      </c>
    </row>
    <row r="533" spans="3:14">
      <c r="C533" s="50" t="str">
        <f t="shared" si="43"/>
        <v/>
      </c>
      <c r="D533" s="50" t="str">
        <f t="shared" si="44"/>
        <v/>
      </c>
      <c r="E533" s="50" t="str">
        <f t="shared" si="45"/>
        <v/>
      </c>
      <c r="F533" s="67"/>
      <c r="G533" s="67"/>
      <c r="H533" s="67"/>
      <c r="I533" s="69"/>
      <c r="J533" s="69"/>
      <c r="K533" s="70"/>
      <c r="L533" s="54"/>
      <c r="M533" s="55" t="str">
        <f t="shared" si="42"/>
        <v/>
      </c>
      <c r="N533" s="56" t="str">
        <f t="shared" si="46"/>
        <v>DESPESAS FIXAS</v>
      </c>
    </row>
    <row r="534" spans="3:14">
      <c r="C534" s="50" t="str">
        <f t="shared" si="43"/>
        <v/>
      </c>
      <c r="D534" s="50" t="str">
        <f t="shared" si="44"/>
        <v/>
      </c>
      <c r="E534" s="50" t="str">
        <f t="shared" si="45"/>
        <v/>
      </c>
      <c r="F534" s="67"/>
      <c r="G534" s="67"/>
      <c r="H534" s="67"/>
      <c r="I534" s="69"/>
      <c r="J534" s="69"/>
      <c r="K534" s="70"/>
      <c r="L534" s="54"/>
      <c r="M534" s="55" t="str">
        <f t="shared" si="42"/>
        <v/>
      </c>
      <c r="N534" s="56" t="str">
        <f t="shared" si="46"/>
        <v>DESPESAS FIXAS</v>
      </c>
    </row>
    <row r="535" spans="3:14">
      <c r="C535" s="50" t="str">
        <f t="shared" si="43"/>
        <v/>
      </c>
      <c r="D535" s="50" t="str">
        <f t="shared" si="44"/>
        <v/>
      </c>
      <c r="E535" s="50" t="str">
        <f t="shared" si="45"/>
        <v/>
      </c>
      <c r="F535" s="67"/>
      <c r="G535" s="67"/>
      <c r="H535" s="67"/>
      <c r="I535" s="69"/>
      <c r="J535" s="69"/>
      <c r="K535" s="70"/>
      <c r="L535" s="54"/>
      <c r="M535" s="55" t="str">
        <f t="shared" si="42"/>
        <v/>
      </c>
      <c r="N535" s="56" t="str">
        <f t="shared" si="46"/>
        <v>DESPESAS FIXAS</v>
      </c>
    </row>
    <row r="536" spans="3:14">
      <c r="C536" s="50" t="str">
        <f t="shared" si="43"/>
        <v/>
      </c>
      <c r="D536" s="50" t="str">
        <f t="shared" si="44"/>
        <v/>
      </c>
      <c r="E536" s="50" t="str">
        <f t="shared" si="45"/>
        <v/>
      </c>
      <c r="F536" s="67"/>
      <c r="G536" s="67"/>
      <c r="H536" s="67"/>
      <c r="I536" s="69"/>
      <c r="J536" s="69"/>
      <c r="K536" s="70"/>
      <c r="L536" s="54"/>
      <c r="M536" s="55" t="str">
        <f t="shared" si="42"/>
        <v/>
      </c>
      <c r="N536" s="56" t="str">
        <f t="shared" si="46"/>
        <v>DESPESAS FIXAS</v>
      </c>
    </row>
    <row r="537" spans="3:14">
      <c r="C537" s="50" t="str">
        <f t="shared" si="43"/>
        <v/>
      </c>
      <c r="D537" s="50" t="str">
        <f t="shared" si="44"/>
        <v/>
      </c>
      <c r="E537" s="50" t="str">
        <f t="shared" si="45"/>
        <v/>
      </c>
      <c r="F537" s="67"/>
      <c r="G537" s="67"/>
      <c r="H537" s="67"/>
      <c r="I537" s="69"/>
      <c r="J537" s="69"/>
      <c r="K537" s="70"/>
      <c r="L537" s="54"/>
      <c r="M537" s="55" t="str">
        <f t="shared" si="42"/>
        <v/>
      </c>
      <c r="N537" s="56" t="str">
        <f t="shared" si="46"/>
        <v>DESPESAS FIXAS</v>
      </c>
    </row>
    <row r="538" spans="3:14">
      <c r="C538" s="50" t="str">
        <f t="shared" si="43"/>
        <v/>
      </c>
      <c r="D538" s="50" t="str">
        <f t="shared" si="44"/>
        <v/>
      </c>
      <c r="E538" s="50" t="str">
        <f t="shared" si="45"/>
        <v/>
      </c>
      <c r="F538" s="67"/>
      <c r="G538" s="67"/>
      <c r="H538" s="67"/>
      <c r="I538" s="69"/>
      <c r="J538" s="69"/>
      <c r="K538" s="70"/>
      <c r="L538" s="54"/>
      <c r="M538" s="55" t="str">
        <f t="shared" si="42"/>
        <v/>
      </c>
      <c r="N538" s="56" t="str">
        <f t="shared" si="46"/>
        <v>DESPESAS FIXAS</v>
      </c>
    </row>
    <row r="539" spans="3:14">
      <c r="C539" s="50" t="str">
        <f t="shared" si="43"/>
        <v/>
      </c>
      <c r="D539" s="50" t="str">
        <f t="shared" si="44"/>
        <v/>
      </c>
      <c r="E539" s="50" t="str">
        <f t="shared" si="45"/>
        <v/>
      </c>
      <c r="F539" s="67"/>
      <c r="G539" s="67"/>
      <c r="H539" s="67"/>
      <c r="I539" s="69"/>
      <c r="J539" s="69"/>
      <c r="K539" s="70"/>
      <c r="L539" s="54"/>
      <c r="M539" s="55" t="str">
        <f t="shared" si="42"/>
        <v/>
      </c>
      <c r="N539" s="56" t="str">
        <f t="shared" si="46"/>
        <v>DESPESAS FIXAS</v>
      </c>
    </row>
    <row r="540" spans="3:14">
      <c r="C540" s="50" t="str">
        <f t="shared" si="43"/>
        <v/>
      </c>
      <c r="D540" s="50" t="str">
        <f t="shared" si="44"/>
        <v/>
      </c>
      <c r="E540" s="50" t="str">
        <f t="shared" si="45"/>
        <v/>
      </c>
      <c r="F540" s="67"/>
      <c r="G540" s="67"/>
      <c r="H540" s="67"/>
      <c r="I540" s="69"/>
      <c r="J540" s="69"/>
      <c r="K540" s="70"/>
      <c r="L540" s="54"/>
      <c r="M540" s="55" t="str">
        <f t="shared" si="42"/>
        <v/>
      </c>
      <c r="N540" s="56" t="str">
        <f t="shared" si="46"/>
        <v>DESPESAS FIXAS</v>
      </c>
    </row>
    <row r="541" spans="3:14">
      <c r="C541" s="50" t="str">
        <f t="shared" si="43"/>
        <v/>
      </c>
      <c r="D541" s="50" t="str">
        <f t="shared" si="44"/>
        <v/>
      </c>
      <c r="E541" s="50" t="str">
        <f t="shared" si="45"/>
        <v/>
      </c>
      <c r="F541" s="67"/>
      <c r="G541" s="67"/>
      <c r="H541" s="67"/>
      <c r="I541" s="69"/>
      <c r="J541" s="69"/>
      <c r="K541" s="70"/>
      <c r="L541" s="54"/>
      <c r="M541" s="55" t="str">
        <f t="shared" si="42"/>
        <v/>
      </c>
      <c r="N541" s="56" t="str">
        <f t="shared" si="46"/>
        <v>DESPESAS FIXAS</v>
      </c>
    </row>
    <row r="542" spans="3:14">
      <c r="C542" s="50" t="str">
        <f t="shared" si="43"/>
        <v/>
      </c>
      <c r="D542" s="50" t="str">
        <f t="shared" si="44"/>
        <v/>
      </c>
      <c r="E542" s="50" t="str">
        <f t="shared" si="45"/>
        <v/>
      </c>
      <c r="F542" s="67"/>
      <c r="G542" s="67"/>
      <c r="H542" s="67"/>
      <c r="I542" s="69"/>
      <c r="J542" s="69"/>
      <c r="K542" s="70"/>
      <c r="L542" s="54"/>
      <c r="M542" s="55" t="str">
        <f t="shared" si="42"/>
        <v/>
      </c>
      <c r="N542" s="56" t="str">
        <f t="shared" si="46"/>
        <v>DESPESAS FIXAS</v>
      </c>
    </row>
    <row r="543" spans="3:14">
      <c r="C543" s="50" t="str">
        <f t="shared" si="43"/>
        <v/>
      </c>
      <c r="D543" s="50" t="str">
        <f t="shared" si="44"/>
        <v/>
      </c>
      <c r="E543" s="50" t="str">
        <f t="shared" si="45"/>
        <v/>
      </c>
      <c r="F543" s="67"/>
      <c r="G543" s="67"/>
      <c r="H543" s="67"/>
      <c r="I543" s="69"/>
      <c r="J543" s="69"/>
      <c r="K543" s="70"/>
      <c r="L543" s="54"/>
      <c r="M543" s="55" t="str">
        <f t="shared" si="42"/>
        <v/>
      </c>
      <c r="N543" s="56" t="str">
        <f t="shared" si="46"/>
        <v>DESPESAS FIXAS</v>
      </c>
    </row>
    <row r="544" spans="3:14">
      <c r="C544" s="50" t="str">
        <f t="shared" si="43"/>
        <v/>
      </c>
      <c r="D544" s="50" t="str">
        <f t="shared" si="44"/>
        <v/>
      </c>
      <c r="E544" s="50" t="str">
        <f t="shared" si="45"/>
        <v/>
      </c>
      <c r="F544" s="67"/>
      <c r="G544" s="67"/>
      <c r="H544" s="67"/>
      <c r="I544" s="69"/>
      <c r="J544" s="69"/>
      <c r="K544" s="70"/>
      <c r="L544" s="54"/>
      <c r="M544" s="55" t="str">
        <f t="shared" si="42"/>
        <v/>
      </c>
      <c r="N544" s="56" t="str">
        <f t="shared" si="46"/>
        <v>DESPESAS FIXAS</v>
      </c>
    </row>
    <row r="545" spans="3:14">
      <c r="C545" s="50" t="str">
        <f t="shared" si="43"/>
        <v/>
      </c>
      <c r="D545" s="50" t="str">
        <f t="shared" si="44"/>
        <v/>
      </c>
      <c r="E545" s="50" t="str">
        <f t="shared" si="45"/>
        <v/>
      </c>
      <c r="F545" s="67"/>
      <c r="G545" s="67"/>
      <c r="H545" s="67"/>
      <c r="I545" s="69"/>
      <c r="J545" s="69"/>
      <c r="K545" s="70"/>
      <c r="L545" s="54"/>
      <c r="M545" s="55" t="str">
        <f t="shared" si="42"/>
        <v/>
      </c>
      <c r="N545" s="56" t="str">
        <f t="shared" si="46"/>
        <v>DESPESAS FIXAS</v>
      </c>
    </row>
    <row r="546" spans="3:14">
      <c r="C546" s="50" t="str">
        <f t="shared" si="43"/>
        <v/>
      </c>
      <c r="D546" s="50" t="str">
        <f t="shared" si="44"/>
        <v/>
      </c>
      <c r="E546" s="50" t="str">
        <f t="shared" si="45"/>
        <v/>
      </c>
      <c r="F546" s="67"/>
      <c r="G546" s="67"/>
      <c r="H546" s="67"/>
      <c r="I546" s="69"/>
      <c r="J546" s="69"/>
      <c r="K546" s="70"/>
      <c r="L546" s="54"/>
      <c r="M546" s="55" t="str">
        <f t="shared" si="42"/>
        <v/>
      </c>
      <c r="N546" s="56" t="str">
        <f t="shared" si="46"/>
        <v>DESPESAS FIXAS</v>
      </c>
    </row>
    <row r="547" spans="3:14">
      <c r="C547" s="50" t="str">
        <f t="shared" si="43"/>
        <v/>
      </c>
      <c r="D547" s="50" t="str">
        <f t="shared" si="44"/>
        <v/>
      </c>
      <c r="E547" s="50" t="str">
        <f t="shared" si="45"/>
        <v/>
      </c>
      <c r="F547" s="67"/>
      <c r="G547" s="67"/>
      <c r="H547" s="67"/>
      <c r="I547" s="69"/>
      <c r="J547" s="69"/>
      <c r="K547" s="70"/>
      <c r="L547" s="54"/>
      <c r="M547" s="55" t="str">
        <f t="shared" si="42"/>
        <v/>
      </c>
      <c r="N547" s="56" t="str">
        <f t="shared" si="46"/>
        <v>DESPESAS FIXAS</v>
      </c>
    </row>
    <row r="548" spans="3:14">
      <c r="C548" s="50" t="str">
        <f t="shared" si="43"/>
        <v/>
      </c>
      <c r="D548" s="50" t="str">
        <f t="shared" si="44"/>
        <v/>
      </c>
      <c r="E548" s="50" t="str">
        <f t="shared" si="45"/>
        <v/>
      </c>
      <c r="F548" s="67"/>
      <c r="G548" s="67"/>
      <c r="H548" s="67"/>
      <c r="I548" s="69"/>
      <c r="J548" s="69"/>
      <c r="K548" s="70"/>
      <c r="L548" s="54"/>
      <c r="M548" s="55" t="str">
        <f t="shared" si="42"/>
        <v/>
      </c>
      <c r="N548" s="56" t="str">
        <f t="shared" si="46"/>
        <v>DESPESAS FIXAS</v>
      </c>
    </row>
    <row r="549" spans="3:14">
      <c r="C549" s="50" t="str">
        <f t="shared" si="43"/>
        <v/>
      </c>
      <c r="D549" s="50" t="str">
        <f t="shared" si="44"/>
        <v/>
      </c>
      <c r="E549" s="50" t="str">
        <f t="shared" si="45"/>
        <v/>
      </c>
      <c r="F549" s="67"/>
      <c r="G549" s="67"/>
      <c r="H549" s="67"/>
      <c r="I549" s="69"/>
      <c r="J549" s="69"/>
      <c r="K549" s="70"/>
      <c r="L549" s="54"/>
      <c r="M549" s="55" t="str">
        <f t="shared" si="42"/>
        <v/>
      </c>
      <c r="N549" s="56" t="str">
        <f t="shared" si="46"/>
        <v>DESPESAS FIXAS</v>
      </c>
    </row>
    <row r="550" spans="3:14">
      <c r="C550" s="50" t="str">
        <f t="shared" si="43"/>
        <v/>
      </c>
      <c r="D550" s="50" t="str">
        <f t="shared" si="44"/>
        <v/>
      </c>
      <c r="E550" s="50" t="str">
        <f t="shared" si="45"/>
        <v/>
      </c>
      <c r="F550" s="67"/>
      <c r="G550" s="67"/>
      <c r="H550" s="67"/>
      <c r="I550" s="69"/>
      <c r="J550" s="69"/>
      <c r="K550" s="70"/>
      <c r="L550" s="54"/>
      <c r="M550" s="55" t="str">
        <f t="shared" si="42"/>
        <v/>
      </c>
      <c r="N550" s="56" t="str">
        <f t="shared" si="46"/>
        <v>DESPESAS FIXAS</v>
      </c>
    </row>
    <row r="551" spans="3:14">
      <c r="C551" s="50" t="str">
        <f t="shared" si="43"/>
        <v/>
      </c>
      <c r="D551" s="50" t="str">
        <f t="shared" si="44"/>
        <v/>
      </c>
      <c r="E551" s="50" t="str">
        <f t="shared" si="45"/>
        <v/>
      </c>
      <c r="F551" s="67"/>
      <c r="G551" s="67"/>
      <c r="H551" s="67"/>
      <c r="I551" s="69"/>
      <c r="J551" s="69"/>
      <c r="K551" s="70"/>
      <c r="L551" s="54"/>
      <c r="M551" s="55" t="str">
        <f t="shared" si="42"/>
        <v/>
      </c>
      <c r="N551" s="56" t="str">
        <f t="shared" si="46"/>
        <v>DESPESAS FIXAS</v>
      </c>
    </row>
    <row r="552" spans="3:14">
      <c r="C552" s="50" t="str">
        <f t="shared" si="43"/>
        <v/>
      </c>
      <c r="D552" s="50" t="str">
        <f t="shared" si="44"/>
        <v/>
      </c>
      <c r="E552" s="50" t="str">
        <f t="shared" si="45"/>
        <v/>
      </c>
      <c r="F552" s="67"/>
      <c r="G552" s="67"/>
      <c r="H552" s="67"/>
      <c r="I552" s="69"/>
      <c r="J552" s="69"/>
      <c r="K552" s="70"/>
      <c r="L552" s="54"/>
      <c r="M552" s="55" t="str">
        <f t="shared" si="42"/>
        <v/>
      </c>
      <c r="N552" s="56" t="str">
        <f t="shared" si="46"/>
        <v>DESPESAS FIXAS</v>
      </c>
    </row>
    <row r="553" spans="3:14">
      <c r="C553" s="50" t="str">
        <f t="shared" si="43"/>
        <v/>
      </c>
      <c r="D553" s="50" t="str">
        <f t="shared" si="44"/>
        <v/>
      </c>
      <c r="E553" s="50" t="str">
        <f t="shared" si="45"/>
        <v/>
      </c>
      <c r="F553" s="67"/>
      <c r="G553" s="67"/>
      <c r="H553" s="67"/>
      <c r="I553" s="69"/>
      <c r="J553" s="69"/>
      <c r="K553" s="70"/>
      <c r="L553" s="54"/>
      <c r="M553" s="55" t="str">
        <f t="shared" si="42"/>
        <v/>
      </c>
      <c r="N553" s="56" t="str">
        <f t="shared" si="46"/>
        <v>DESPESAS FIXAS</v>
      </c>
    </row>
    <row r="554" spans="3:14">
      <c r="C554" s="50" t="str">
        <f t="shared" si="43"/>
        <v/>
      </c>
      <c r="D554" s="50" t="str">
        <f t="shared" si="44"/>
        <v/>
      </c>
      <c r="E554" s="50" t="str">
        <f t="shared" si="45"/>
        <v/>
      </c>
      <c r="F554" s="67"/>
      <c r="G554" s="67"/>
      <c r="H554" s="67"/>
      <c r="I554" s="69"/>
      <c r="J554" s="69"/>
      <c r="K554" s="70"/>
      <c r="L554" s="54"/>
      <c r="M554" s="55" t="str">
        <f t="shared" si="42"/>
        <v/>
      </c>
      <c r="N554" s="56" t="str">
        <f t="shared" si="46"/>
        <v>DESPESAS FIXAS</v>
      </c>
    </row>
    <row r="555" spans="3:14">
      <c r="C555" s="50" t="str">
        <f t="shared" si="43"/>
        <v/>
      </c>
      <c r="D555" s="50" t="str">
        <f t="shared" si="44"/>
        <v/>
      </c>
      <c r="E555" s="50" t="str">
        <f t="shared" si="45"/>
        <v/>
      </c>
      <c r="F555" s="67"/>
      <c r="G555" s="67"/>
      <c r="H555" s="67"/>
      <c r="I555" s="69"/>
      <c r="J555" s="69"/>
      <c r="K555" s="70"/>
      <c r="L555" s="54"/>
      <c r="M555" s="55" t="str">
        <f t="shared" si="42"/>
        <v/>
      </c>
      <c r="N555" s="56" t="str">
        <f t="shared" si="46"/>
        <v>DESPESAS FIXAS</v>
      </c>
    </row>
    <row r="556" spans="3:14">
      <c r="C556" s="50" t="str">
        <f t="shared" si="43"/>
        <v/>
      </c>
      <c r="D556" s="50" t="str">
        <f t="shared" si="44"/>
        <v/>
      </c>
      <c r="E556" s="50" t="str">
        <f t="shared" si="45"/>
        <v/>
      </c>
      <c r="F556" s="67"/>
      <c r="G556" s="67"/>
      <c r="H556" s="67"/>
      <c r="I556" s="69"/>
      <c r="J556" s="69"/>
      <c r="K556" s="70"/>
      <c r="L556" s="54"/>
      <c r="M556" s="55" t="str">
        <f t="shared" si="42"/>
        <v/>
      </c>
      <c r="N556" s="56" t="str">
        <f t="shared" si="46"/>
        <v>DESPESAS FIXAS</v>
      </c>
    </row>
    <row r="557" spans="3:14">
      <c r="C557" s="50" t="str">
        <f t="shared" si="43"/>
        <v/>
      </c>
      <c r="D557" s="50" t="str">
        <f t="shared" si="44"/>
        <v/>
      </c>
      <c r="E557" s="50" t="str">
        <f t="shared" si="45"/>
        <v/>
      </c>
      <c r="F557" s="67"/>
      <c r="G557" s="67"/>
      <c r="H557" s="67"/>
      <c r="I557" s="69"/>
      <c r="J557" s="69"/>
      <c r="K557" s="70"/>
      <c r="L557" s="54"/>
      <c r="M557" s="55" t="str">
        <f t="shared" si="42"/>
        <v/>
      </c>
      <c r="N557" s="56" t="str">
        <f t="shared" si="46"/>
        <v>DESPESAS FIXAS</v>
      </c>
    </row>
    <row r="558" spans="3:14">
      <c r="C558" s="50" t="str">
        <f t="shared" si="43"/>
        <v/>
      </c>
      <c r="D558" s="50" t="str">
        <f t="shared" si="44"/>
        <v/>
      </c>
      <c r="E558" s="50" t="str">
        <f t="shared" si="45"/>
        <v/>
      </c>
      <c r="F558" s="67"/>
      <c r="G558" s="67"/>
      <c r="H558" s="67"/>
      <c r="I558" s="69"/>
      <c r="J558" s="69"/>
      <c r="K558" s="70"/>
      <c r="L558" s="54"/>
      <c r="M558" s="55" t="str">
        <f t="shared" si="42"/>
        <v/>
      </c>
      <c r="N558" s="56" t="str">
        <f t="shared" si="46"/>
        <v>DESPESAS FIXAS</v>
      </c>
    </row>
    <row r="559" spans="3:14">
      <c r="C559" s="50" t="str">
        <f t="shared" si="43"/>
        <v/>
      </c>
      <c r="D559" s="50" t="str">
        <f t="shared" si="44"/>
        <v/>
      </c>
      <c r="E559" s="50" t="str">
        <f t="shared" si="45"/>
        <v/>
      </c>
      <c r="F559" s="67"/>
      <c r="G559" s="67"/>
      <c r="H559" s="67"/>
      <c r="I559" s="69"/>
      <c r="J559" s="69"/>
      <c r="K559" s="70"/>
      <c r="L559" s="54"/>
      <c r="M559" s="55" t="str">
        <f t="shared" si="42"/>
        <v/>
      </c>
      <c r="N559" s="56" t="str">
        <f t="shared" si="46"/>
        <v>DESPESAS FIXAS</v>
      </c>
    </row>
    <row r="560" spans="3:14">
      <c r="C560" s="50" t="str">
        <f t="shared" si="43"/>
        <v/>
      </c>
      <c r="D560" s="50" t="str">
        <f t="shared" si="44"/>
        <v/>
      </c>
      <c r="E560" s="50" t="str">
        <f t="shared" si="45"/>
        <v/>
      </c>
      <c r="F560" s="67"/>
      <c r="G560" s="67"/>
      <c r="H560" s="67"/>
      <c r="I560" s="69"/>
      <c r="J560" s="69"/>
      <c r="K560" s="70"/>
      <c r="L560" s="54"/>
      <c r="M560" s="55" t="str">
        <f t="shared" ref="M560:M623" si="47">IF(K560="","",IF(K560=$A$5,"Entrada",IF(K560=$A$6,"Entrada",IF(K560=$A$7,"Entrada",IF(K560=$A$8,"Entrada",IF(K560=$A$9,"Entrada",(IF(K560=$A$10,"Entrada","Saída"))))))))</f>
        <v/>
      </c>
      <c r="N560" s="56" t="str">
        <f t="shared" si="46"/>
        <v>DESPESAS FIXAS</v>
      </c>
    </row>
    <row r="561" spans="3:14">
      <c r="C561" s="50" t="str">
        <f t="shared" si="43"/>
        <v/>
      </c>
      <c r="D561" s="50" t="str">
        <f t="shared" si="44"/>
        <v/>
      </c>
      <c r="E561" s="50" t="str">
        <f t="shared" si="45"/>
        <v/>
      </c>
      <c r="F561" s="67"/>
      <c r="G561" s="67"/>
      <c r="H561" s="67"/>
      <c r="I561" s="69"/>
      <c r="J561" s="69"/>
      <c r="K561" s="70"/>
      <c r="L561" s="54"/>
      <c r="M561" s="55" t="str">
        <f t="shared" si="47"/>
        <v/>
      </c>
      <c r="N561" s="56" t="str">
        <f t="shared" si="46"/>
        <v>DESPESAS FIXAS</v>
      </c>
    </row>
    <row r="562" spans="3:14">
      <c r="C562" s="50" t="str">
        <f t="shared" si="43"/>
        <v/>
      </c>
      <c r="D562" s="50" t="str">
        <f t="shared" si="44"/>
        <v/>
      </c>
      <c r="E562" s="50" t="str">
        <f t="shared" si="45"/>
        <v/>
      </c>
      <c r="F562" s="67"/>
      <c r="G562" s="67"/>
      <c r="H562" s="67"/>
      <c r="I562" s="69"/>
      <c r="J562" s="69"/>
      <c r="K562" s="70"/>
      <c r="L562" s="54"/>
      <c r="M562" s="55" t="str">
        <f t="shared" si="47"/>
        <v/>
      </c>
      <c r="N562" s="56" t="str">
        <f t="shared" si="46"/>
        <v>DESPESAS FIXAS</v>
      </c>
    </row>
    <row r="563" spans="3:14">
      <c r="C563" s="50" t="str">
        <f t="shared" si="43"/>
        <v/>
      </c>
      <c r="D563" s="50" t="str">
        <f t="shared" si="44"/>
        <v/>
      </c>
      <c r="E563" s="50" t="str">
        <f t="shared" si="45"/>
        <v/>
      </c>
      <c r="F563" s="67"/>
      <c r="G563" s="67"/>
      <c r="H563" s="67"/>
      <c r="I563" s="69"/>
      <c r="J563" s="69"/>
      <c r="K563" s="70"/>
      <c r="L563" s="54"/>
      <c r="M563" s="55" t="str">
        <f t="shared" si="47"/>
        <v/>
      </c>
      <c r="N563" s="56" t="str">
        <f t="shared" si="46"/>
        <v>DESPESAS FIXAS</v>
      </c>
    </row>
    <row r="564" spans="3:14">
      <c r="C564" s="50" t="str">
        <f t="shared" si="43"/>
        <v/>
      </c>
      <c r="D564" s="50" t="str">
        <f t="shared" si="44"/>
        <v/>
      </c>
      <c r="E564" s="50" t="str">
        <f t="shared" si="45"/>
        <v/>
      </c>
      <c r="F564" s="67"/>
      <c r="G564" s="67"/>
      <c r="H564" s="67"/>
      <c r="I564" s="69"/>
      <c r="J564" s="69"/>
      <c r="K564" s="70"/>
      <c r="L564" s="54"/>
      <c r="M564" s="55" t="str">
        <f t="shared" si="47"/>
        <v/>
      </c>
      <c r="N564" s="56" t="str">
        <f t="shared" si="46"/>
        <v>DESPESAS FIXAS</v>
      </c>
    </row>
    <row r="565" spans="3:14">
      <c r="C565" s="50" t="str">
        <f t="shared" si="43"/>
        <v/>
      </c>
      <c r="D565" s="50" t="str">
        <f t="shared" si="44"/>
        <v/>
      </c>
      <c r="E565" s="50" t="str">
        <f t="shared" si="45"/>
        <v/>
      </c>
      <c r="F565" s="67"/>
      <c r="G565" s="67"/>
      <c r="H565" s="67"/>
      <c r="I565" s="69"/>
      <c r="J565" s="69"/>
      <c r="K565" s="70"/>
      <c r="L565" s="54"/>
      <c r="M565" s="55" t="str">
        <f t="shared" si="47"/>
        <v/>
      </c>
      <c r="N565" s="56" t="str">
        <f t="shared" si="46"/>
        <v>DESPESAS FIXAS</v>
      </c>
    </row>
    <row r="566" spans="3:14">
      <c r="C566" s="50" t="str">
        <f t="shared" si="43"/>
        <v/>
      </c>
      <c r="D566" s="50" t="str">
        <f t="shared" si="44"/>
        <v/>
      </c>
      <c r="E566" s="50" t="str">
        <f t="shared" si="45"/>
        <v/>
      </c>
      <c r="F566" s="67"/>
      <c r="G566" s="67"/>
      <c r="H566" s="67"/>
      <c r="I566" s="69"/>
      <c r="J566" s="69"/>
      <c r="K566" s="70"/>
      <c r="L566" s="54"/>
      <c r="M566" s="55" t="str">
        <f t="shared" si="47"/>
        <v/>
      </c>
      <c r="N566" s="56" t="str">
        <f t="shared" si="46"/>
        <v>DESPESAS FIXAS</v>
      </c>
    </row>
    <row r="567" spans="3:14">
      <c r="C567" s="50" t="str">
        <f t="shared" si="43"/>
        <v/>
      </c>
      <c r="D567" s="50" t="str">
        <f t="shared" si="44"/>
        <v/>
      </c>
      <c r="E567" s="50" t="str">
        <f t="shared" si="45"/>
        <v/>
      </c>
      <c r="F567" s="67"/>
      <c r="G567" s="67"/>
      <c r="H567" s="67"/>
      <c r="I567" s="69"/>
      <c r="J567" s="69"/>
      <c r="K567" s="70"/>
      <c r="L567" s="54"/>
      <c r="M567" s="55" t="str">
        <f t="shared" si="47"/>
        <v/>
      </c>
      <c r="N567" s="56" t="str">
        <f t="shared" si="46"/>
        <v>DESPESAS FIXAS</v>
      </c>
    </row>
    <row r="568" spans="3:14">
      <c r="C568" s="50" t="str">
        <f t="shared" si="43"/>
        <v/>
      </c>
      <c r="D568" s="50" t="str">
        <f t="shared" si="44"/>
        <v/>
      </c>
      <c r="E568" s="50" t="str">
        <f t="shared" si="45"/>
        <v/>
      </c>
      <c r="F568" s="67"/>
      <c r="G568" s="67"/>
      <c r="H568" s="67"/>
      <c r="I568" s="69"/>
      <c r="J568" s="69"/>
      <c r="K568" s="70"/>
      <c r="L568" s="54"/>
      <c r="M568" s="55" t="str">
        <f t="shared" si="47"/>
        <v/>
      </c>
      <c r="N568" s="56" t="str">
        <f t="shared" si="46"/>
        <v>DESPESAS FIXAS</v>
      </c>
    </row>
    <row r="569" spans="3:14">
      <c r="C569" s="50" t="str">
        <f t="shared" si="43"/>
        <v/>
      </c>
      <c r="D569" s="50" t="str">
        <f t="shared" si="44"/>
        <v/>
      </c>
      <c r="E569" s="50" t="str">
        <f t="shared" si="45"/>
        <v/>
      </c>
      <c r="F569" s="67"/>
      <c r="G569" s="67"/>
      <c r="H569" s="67"/>
      <c r="I569" s="69"/>
      <c r="J569" s="69"/>
      <c r="K569" s="70"/>
      <c r="L569" s="54"/>
      <c r="M569" s="55" t="str">
        <f t="shared" si="47"/>
        <v/>
      </c>
      <c r="N569" s="56" t="str">
        <f t="shared" si="46"/>
        <v>DESPESAS FIXAS</v>
      </c>
    </row>
    <row r="570" spans="3:14">
      <c r="C570" s="50" t="str">
        <f t="shared" si="43"/>
        <v/>
      </c>
      <c r="D570" s="50" t="str">
        <f t="shared" si="44"/>
        <v/>
      </c>
      <c r="E570" s="50" t="str">
        <f t="shared" si="45"/>
        <v/>
      </c>
      <c r="F570" s="67"/>
      <c r="G570" s="67"/>
      <c r="H570" s="67"/>
      <c r="I570" s="69"/>
      <c r="J570" s="69"/>
      <c r="K570" s="70"/>
      <c r="L570" s="54"/>
      <c r="M570" s="55" t="str">
        <f t="shared" si="47"/>
        <v/>
      </c>
      <c r="N570" s="56" t="str">
        <f t="shared" si="46"/>
        <v>DESPESAS FIXAS</v>
      </c>
    </row>
    <row r="571" spans="3:14">
      <c r="C571" s="50" t="str">
        <f t="shared" si="43"/>
        <v/>
      </c>
      <c r="D571" s="50" t="str">
        <f t="shared" si="44"/>
        <v/>
      </c>
      <c r="E571" s="50" t="str">
        <f t="shared" si="45"/>
        <v/>
      </c>
      <c r="F571" s="67"/>
      <c r="G571" s="67"/>
      <c r="H571" s="67"/>
      <c r="I571" s="69"/>
      <c r="J571" s="69"/>
      <c r="K571" s="70"/>
      <c r="L571" s="54"/>
      <c r="M571" s="55" t="str">
        <f t="shared" si="47"/>
        <v/>
      </c>
      <c r="N571" s="56" t="str">
        <f t="shared" si="46"/>
        <v>DESPESAS FIXAS</v>
      </c>
    </row>
    <row r="572" spans="3:14">
      <c r="C572" s="50" t="str">
        <f t="shared" si="43"/>
        <v/>
      </c>
      <c r="D572" s="50" t="str">
        <f t="shared" si="44"/>
        <v/>
      </c>
      <c r="E572" s="50" t="str">
        <f t="shared" si="45"/>
        <v/>
      </c>
      <c r="F572" s="67"/>
      <c r="G572" s="67"/>
      <c r="H572" s="67"/>
      <c r="I572" s="69"/>
      <c r="J572" s="69"/>
      <c r="K572" s="70"/>
      <c r="L572" s="54"/>
      <c r="M572" s="55" t="str">
        <f t="shared" si="47"/>
        <v/>
      </c>
      <c r="N572" s="56" t="str">
        <f t="shared" si="46"/>
        <v>DESPESAS FIXAS</v>
      </c>
    </row>
    <row r="573" spans="3:14">
      <c r="C573" s="50" t="str">
        <f t="shared" si="43"/>
        <v/>
      </c>
      <c r="D573" s="50" t="str">
        <f t="shared" si="44"/>
        <v/>
      </c>
      <c r="E573" s="50" t="str">
        <f t="shared" si="45"/>
        <v/>
      </c>
      <c r="F573" s="67"/>
      <c r="G573" s="67"/>
      <c r="H573" s="67"/>
      <c r="I573" s="69"/>
      <c r="J573" s="69"/>
      <c r="K573" s="70"/>
      <c r="L573" s="54"/>
      <c r="M573" s="55" t="str">
        <f t="shared" si="47"/>
        <v/>
      </c>
      <c r="N573" s="56" t="str">
        <f t="shared" si="46"/>
        <v>DESPESAS FIXAS</v>
      </c>
    </row>
    <row r="574" spans="3:14">
      <c r="C574" s="50" t="str">
        <f t="shared" si="43"/>
        <v/>
      </c>
      <c r="D574" s="50" t="str">
        <f t="shared" si="44"/>
        <v/>
      </c>
      <c r="E574" s="50" t="str">
        <f t="shared" si="45"/>
        <v/>
      </c>
      <c r="F574" s="67"/>
      <c r="G574" s="67"/>
      <c r="H574" s="67"/>
      <c r="I574" s="69"/>
      <c r="J574" s="69"/>
      <c r="K574" s="70"/>
      <c r="L574" s="54"/>
      <c r="M574" s="55" t="str">
        <f t="shared" si="47"/>
        <v/>
      </c>
      <c r="N574" s="56" t="str">
        <f t="shared" si="46"/>
        <v>DESPESAS FIXAS</v>
      </c>
    </row>
    <row r="575" spans="3:14">
      <c r="C575" s="50" t="str">
        <f t="shared" si="43"/>
        <v/>
      </c>
      <c r="D575" s="50" t="str">
        <f t="shared" si="44"/>
        <v/>
      </c>
      <c r="E575" s="50" t="str">
        <f t="shared" si="45"/>
        <v/>
      </c>
      <c r="F575" s="67"/>
      <c r="G575" s="67"/>
      <c r="H575" s="67"/>
      <c r="I575" s="69"/>
      <c r="J575" s="69"/>
      <c r="K575" s="70"/>
      <c r="L575" s="54"/>
      <c r="M575" s="55" t="str">
        <f t="shared" si="47"/>
        <v/>
      </c>
      <c r="N575" s="56" t="str">
        <f t="shared" si="46"/>
        <v>DESPESAS FIXAS</v>
      </c>
    </row>
    <row r="576" spans="3:14">
      <c r="C576" s="50" t="str">
        <f t="shared" si="43"/>
        <v/>
      </c>
      <c r="D576" s="50" t="str">
        <f t="shared" si="44"/>
        <v/>
      </c>
      <c r="E576" s="50" t="str">
        <f t="shared" si="45"/>
        <v/>
      </c>
      <c r="F576" s="67"/>
      <c r="G576" s="67"/>
      <c r="H576" s="67"/>
      <c r="I576" s="69"/>
      <c r="J576" s="69"/>
      <c r="K576" s="70"/>
      <c r="L576" s="54"/>
      <c r="M576" s="55" t="str">
        <f t="shared" si="47"/>
        <v/>
      </c>
      <c r="N576" s="56" t="str">
        <f t="shared" si="46"/>
        <v>DESPESAS FIXAS</v>
      </c>
    </row>
    <row r="577" spans="3:14">
      <c r="C577" s="50" t="str">
        <f t="shared" si="43"/>
        <v/>
      </c>
      <c r="D577" s="50" t="str">
        <f t="shared" si="44"/>
        <v/>
      </c>
      <c r="E577" s="50" t="str">
        <f t="shared" si="45"/>
        <v/>
      </c>
      <c r="F577" s="67"/>
      <c r="G577" s="67"/>
      <c r="H577" s="67"/>
      <c r="I577" s="69"/>
      <c r="J577" s="69"/>
      <c r="K577" s="70"/>
      <c r="L577" s="54"/>
      <c r="M577" s="55" t="str">
        <f t="shared" si="47"/>
        <v/>
      </c>
      <c r="N577" s="56" t="str">
        <f t="shared" si="46"/>
        <v>DESPESAS FIXAS</v>
      </c>
    </row>
    <row r="578" spans="3:14">
      <c r="C578" s="50" t="str">
        <f t="shared" si="43"/>
        <v/>
      </c>
      <c r="D578" s="50" t="str">
        <f t="shared" si="44"/>
        <v/>
      </c>
      <c r="E578" s="50" t="str">
        <f t="shared" si="45"/>
        <v/>
      </c>
      <c r="F578" s="67"/>
      <c r="G578" s="67"/>
      <c r="H578" s="67"/>
      <c r="I578" s="69"/>
      <c r="J578" s="69"/>
      <c r="K578" s="70"/>
      <c r="L578" s="54"/>
      <c r="M578" s="55" t="str">
        <f t="shared" si="47"/>
        <v/>
      </c>
      <c r="N578" s="56" t="str">
        <f t="shared" si="46"/>
        <v>DESPESAS FIXAS</v>
      </c>
    </row>
    <row r="579" spans="3:14">
      <c r="C579" s="50" t="str">
        <f t="shared" si="43"/>
        <v/>
      </c>
      <c r="D579" s="50" t="str">
        <f t="shared" si="44"/>
        <v/>
      </c>
      <c r="E579" s="50" t="str">
        <f t="shared" si="45"/>
        <v/>
      </c>
      <c r="F579" s="67"/>
      <c r="G579" s="67"/>
      <c r="H579" s="67"/>
      <c r="I579" s="69"/>
      <c r="J579" s="69"/>
      <c r="K579" s="70"/>
      <c r="L579" s="54"/>
      <c r="M579" s="55" t="str">
        <f t="shared" si="47"/>
        <v/>
      </c>
      <c r="N579" s="56" t="str">
        <f t="shared" si="46"/>
        <v>DESPESAS FIXAS</v>
      </c>
    </row>
    <row r="580" spans="3:14">
      <c r="C580" s="50" t="str">
        <f t="shared" ref="C580:C643" si="48">IF(F580="","",MONTH(F580))</f>
        <v/>
      </c>
      <c r="D580" s="50" t="str">
        <f t="shared" ref="D580:D643" si="49">IF(F580="","",YEAR(F580))</f>
        <v/>
      </c>
      <c r="E580" s="50" t="str">
        <f t="shared" ref="E580:E643" si="50">IF(F580="","",IF(OR(C580=10,C580=11,C580=12),CONCATENATE(D580,"/",C580),CONCATENATE(D580,"/",0,C580)))</f>
        <v/>
      </c>
      <c r="F580" s="67"/>
      <c r="G580" s="67"/>
      <c r="H580" s="67"/>
      <c r="I580" s="69"/>
      <c r="J580" s="69"/>
      <c r="K580" s="70"/>
      <c r="L580" s="54"/>
      <c r="M580" s="55" t="str">
        <f t="shared" si="47"/>
        <v/>
      </c>
      <c r="N580" s="56" t="str">
        <f t="shared" ref="N580:N643" si="51">IF(OR(K580=$A$5,K580=$A$6,K580=$A$7,K580=$A$8,K580=$A$9,K580=$A$10),"ENTRADA",IF(OR(K580=$A$12,K580=$A$13,K580=$A$14),"CUSTO VARIAVEL",IF(OR(K580=$A$15,K580=$A$16,K580=$A$17,K580=$A$18,K580=$A$19,K580=$A$20,K580=$A$21,K580=$A$22,K580=$A$23,K580=$A$24,K580=$A$25),"DESPESAS FIXAS","")))</f>
        <v>DESPESAS FIXAS</v>
      </c>
    </row>
    <row r="581" spans="3:14">
      <c r="C581" s="50" t="str">
        <f t="shared" si="48"/>
        <v/>
      </c>
      <c r="D581" s="50" t="str">
        <f t="shared" si="49"/>
        <v/>
      </c>
      <c r="E581" s="50" t="str">
        <f t="shared" si="50"/>
        <v/>
      </c>
      <c r="F581" s="67"/>
      <c r="G581" s="67"/>
      <c r="H581" s="67"/>
      <c r="I581" s="69"/>
      <c r="J581" s="69"/>
      <c r="K581" s="70"/>
      <c r="L581" s="54"/>
      <c r="M581" s="55" t="str">
        <f t="shared" si="47"/>
        <v/>
      </c>
      <c r="N581" s="56" t="str">
        <f t="shared" si="51"/>
        <v>DESPESAS FIXAS</v>
      </c>
    </row>
    <row r="582" spans="3:14">
      <c r="C582" s="50" t="str">
        <f t="shared" si="48"/>
        <v/>
      </c>
      <c r="D582" s="50" t="str">
        <f t="shared" si="49"/>
        <v/>
      </c>
      <c r="E582" s="50" t="str">
        <f t="shared" si="50"/>
        <v/>
      </c>
      <c r="F582" s="67"/>
      <c r="G582" s="67"/>
      <c r="H582" s="67"/>
      <c r="I582" s="69"/>
      <c r="J582" s="69"/>
      <c r="K582" s="70"/>
      <c r="L582" s="54"/>
      <c r="M582" s="55" t="str">
        <f t="shared" si="47"/>
        <v/>
      </c>
      <c r="N582" s="56" t="str">
        <f t="shared" si="51"/>
        <v>DESPESAS FIXAS</v>
      </c>
    </row>
    <row r="583" spans="3:14">
      <c r="C583" s="50" t="str">
        <f t="shared" si="48"/>
        <v/>
      </c>
      <c r="D583" s="50" t="str">
        <f t="shared" si="49"/>
        <v/>
      </c>
      <c r="E583" s="50" t="str">
        <f t="shared" si="50"/>
        <v/>
      </c>
      <c r="F583" s="67"/>
      <c r="G583" s="67"/>
      <c r="H583" s="67"/>
      <c r="I583" s="69"/>
      <c r="J583" s="69"/>
      <c r="K583" s="70"/>
      <c r="L583" s="54"/>
      <c r="M583" s="55" t="str">
        <f t="shared" si="47"/>
        <v/>
      </c>
      <c r="N583" s="56" t="str">
        <f t="shared" si="51"/>
        <v>DESPESAS FIXAS</v>
      </c>
    </row>
    <row r="584" spans="3:14">
      <c r="C584" s="50" t="str">
        <f t="shared" si="48"/>
        <v/>
      </c>
      <c r="D584" s="50" t="str">
        <f t="shared" si="49"/>
        <v/>
      </c>
      <c r="E584" s="50" t="str">
        <f t="shared" si="50"/>
        <v/>
      </c>
      <c r="F584" s="67"/>
      <c r="G584" s="67"/>
      <c r="H584" s="67"/>
      <c r="I584" s="69"/>
      <c r="J584" s="69"/>
      <c r="K584" s="70"/>
      <c r="L584" s="54"/>
      <c r="M584" s="55" t="str">
        <f t="shared" si="47"/>
        <v/>
      </c>
      <c r="N584" s="56" t="str">
        <f t="shared" si="51"/>
        <v>DESPESAS FIXAS</v>
      </c>
    </row>
    <row r="585" spans="3:14">
      <c r="C585" s="50" t="str">
        <f t="shared" si="48"/>
        <v/>
      </c>
      <c r="D585" s="50" t="str">
        <f t="shared" si="49"/>
        <v/>
      </c>
      <c r="E585" s="50" t="str">
        <f t="shared" si="50"/>
        <v/>
      </c>
      <c r="F585" s="67"/>
      <c r="G585" s="67"/>
      <c r="H585" s="67"/>
      <c r="I585" s="69"/>
      <c r="J585" s="69"/>
      <c r="K585" s="70"/>
      <c r="L585" s="54"/>
      <c r="M585" s="55" t="str">
        <f t="shared" si="47"/>
        <v/>
      </c>
      <c r="N585" s="56" t="str">
        <f t="shared" si="51"/>
        <v>DESPESAS FIXAS</v>
      </c>
    </row>
    <row r="586" spans="3:14">
      <c r="C586" s="50" t="str">
        <f t="shared" si="48"/>
        <v/>
      </c>
      <c r="D586" s="50" t="str">
        <f t="shared" si="49"/>
        <v/>
      </c>
      <c r="E586" s="50" t="str">
        <f t="shared" si="50"/>
        <v/>
      </c>
      <c r="F586" s="67"/>
      <c r="G586" s="67"/>
      <c r="H586" s="67"/>
      <c r="I586" s="69"/>
      <c r="J586" s="69"/>
      <c r="K586" s="70"/>
      <c r="L586" s="54"/>
      <c r="M586" s="55" t="str">
        <f t="shared" si="47"/>
        <v/>
      </c>
      <c r="N586" s="56" t="str">
        <f t="shared" si="51"/>
        <v>DESPESAS FIXAS</v>
      </c>
    </row>
    <row r="587" spans="3:14">
      <c r="C587" s="50" t="str">
        <f t="shared" si="48"/>
        <v/>
      </c>
      <c r="D587" s="50" t="str">
        <f t="shared" si="49"/>
        <v/>
      </c>
      <c r="E587" s="50" t="str">
        <f t="shared" si="50"/>
        <v/>
      </c>
      <c r="F587" s="67"/>
      <c r="G587" s="67"/>
      <c r="H587" s="67"/>
      <c r="I587" s="69"/>
      <c r="J587" s="69"/>
      <c r="K587" s="70"/>
      <c r="L587" s="54"/>
      <c r="M587" s="55" t="str">
        <f t="shared" si="47"/>
        <v/>
      </c>
      <c r="N587" s="56" t="str">
        <f t="shared" si="51"/>
        <v>DESPESAS FIXAS</v>
      </c>
    </row>
    <row r="588" spans="3:14">
      <c r="C588" s="50" t="str">
        <f t="shared" si="48"/>
        <v/>
      </c>
      <c r="D588" s="50" t="str">
        <f t="shared" si="49"/>
        <v/>
      </c>
      <c r="E588" s="50" t="str">
        <f t="shared" si="50"/>
        <v/>
      </c>
      <c r="F588" s="67"/>
      <c r="G588" s="67"/>
      <c r="H588" s="67"/>
      <c r="I588" s="69"/>
      <c r="J588" s="69"/>
      <c r="K588" s="70"/>
      <c r="L588" s="54"/>
      <c r="M588" s="55" t="str">
        <f t="shared" si="47"/>
        <v/>
      </c>
      <c r="N588" s="56" t="str">
        <f t="shared" si="51"/>
        <v>DESPESAS FIXAS</v>
      </c>
    </row>
    <row r="589" spans="3:14">
      <c r="C589" s="50" t="str">
        <f t="shared" si="48"/>
        <v/>
      </c>
      <c r="D589" s="50" t="str">
        <f t="shared" si="49"/>
        <v/>
      </c>
      <c r="E589" s="50" t="str">
        <f t="shared" si="50"/>
        <v/>
      </c>
      <c r="F589" s="67"/>
      <c r="G589" s="67"/>
      <c r="H589" s="67"/>
      <c r="I589" s="69"/>
      <c r="J589" s="69"/>
      <c r="K589" s="70"/>
      <c r="L589" s="54"/>
      <c r="M589" s="55" t="str">
        <f t="shared" si="47"/>
        <v/>
      </c>
      <c r="N589" s="56" t="str">
        <f t="shared" si="51"/>
        <v>DESPESAS FIXAS</v>
      </c>
    </row>
    <row r="590" spans="3:14">
      <c r="C590" s="50" t="str">
        <f t="shared" si="48"/>
        <v/>
      </c>
      <c r="D590" s="50" t="str">
        <f t="shared" si="49"/>
        <v/>
      </c>
      <c r="E590" s="50" t="str">
        <f t="shared" si="50"/>
        <v/>
      </c>
      <c r="F590" s="67"/>
      <c r="G590" s="67"/>
      <c r="H590" s="67"/>
      <c r="I590" s="69"/>
      <c r="J590" s="69"/>
      <c r="K590" s="70"/>
      <c r="L590" s="54"/>
      <c r="M590" s="55" t="str">
        <f t="shared" si="47"/>
        <v/>
      </c>
      <c r="N590" s="56" t="str">
        <f t="shared" si="51"/>
        <v>DESPESAS FIXAS</v>
      </c>
    </row>
    <row r="591" spans="3:14">
      <c r="C591" s="50" t="str">
        <f t="shared" si="48"/>
        <v/>
      </c>
      <c r="D591" s="50" t="str">
        <f t="shared" si="49"/>
        <v/>
      </c>
      <c r="E591" s="50" t="str">
        <f t="shared" si="50"/>
        <v/>
      </c>
      <c r="F591" s="67"/>
      <c r="G591" s="67"/>
      <c r="H591" s="67"/>
      <c r="I591" s="69"/>
      <c r="J591" s="69"/>
      <c r="K591" s="70"/>
      <c r="L591" s="54"/>
      <c r="M591" s="55" t="str">
        <f t="shared" si="47"/>
        <v/>
      </c>
      <c r="N591" s="56" t="str">
        <f t="shared" si="51"/>
        <v>DESPESAS FIXAS</v>
      </c>
    </row>
    <row r="592" spans="3:14">
      <c r="C592" s="50" t="str">
        <f t="shared" si="48"/>
        <v/>
      </c>
      <c r="D592" s="50" t="str">
        <f t="shared" si="49"/>
        <v/>
      </c>
      <c r="E592" s="50" t="str">
        <f t="shared" si="50"/>
        <v/>
      </c>
      <c r="F592" s="67"/>
      <c r="G592" s="67"/>
      <c r="H592" s="67"/>
      <c r="I592" s="69"/>
      <c r="J592" s="69"/>
      <c r="K592" s="70"/>
      <c r="L592" s="54"/>
      <c r="M592" s="55" t="str">
        <f t="shared" si="47"/>
        <v/>
      </c>
      <c r="N592" s="56" t="str">
        <f t="shared" si="51"/>
        <v>DESPESAS FIXAS</v>
      </c>
    </row>
    <row r="593" spans="3:14">
      <c r="C593" s="50" t="str">
        <f t="shared" si="48"/>
        <v/>
      </c>
      <c r="D593" s="50" t="str">
        <f t="shared" si="49"/>
        <v/>
      </c>
      <c r="E593" s="50" t="str">
        <f t="shared" si="50"/>
        <v/>
      </c>
      <c r="F593" s="67"/>
      <c r="G593" s="67"/>
      <c r="H593" s="67"/>
      <c r="I593" s="69"/>
      <c r="J593" s="69"/>
      <c r="K593" s="70"/>
      <c r="L593" s="54"/>
      <c r="M593" s="55" t="str">
        <f t="shared" si="47"/>
        <v/>
      </c>
      <c r="N593" s="56" t="str">
        <f t="shared" si="51"/>
        <v>DESPESAS FIXAS</v>
      </c>
    </row>
    <row r="594" spans="3:14">
      <c r="C594" s="50" t="str">
        <f t="shared" si="48"/>
        <v/>
      </c>
      <c r="D594" s="50" t="str">
        <f t="shared" si="49"/>
        <v/>
      </c>
      <c r="E594" s="50" t="str">
        <f t="shared" si="50"/>
        <v/>
      </c>
      <c r="F594" s="67"/>
      <c r="G594" s="67"/>
      <c r="H594" s="67"/>
      <c r="I594" s="69"/>
      <c r="J594" s="69"/>
      <c r="K594" s="70"/>
      <c r="L594" s="54"/>
      <c r="M594" s="55" t="str">
        <f t="shared" si="47"/>
        <v/>
      </c>
      <c r="N594" s="56" t="str">
        <f t="shared" si="51"/>
        <v>DESPESAS FIXAS</v>
      </c>
    </row>
    <row r="595" spans="3:14">
      <c r="C595" s="50" t="str">
        <f t="shared" si="48"/>
        <v/>
      </c>
      <c r="D595" s="50" t="str">
        <f t="shared" si="49"/>
        <v/>
      </c>
      <c r="E595" s="50" t="str">
        <f t="shared" si="50"/>
        <v/>
      </c>
      <c r="F595" s="67"/>
      <c r="G595" s="67"/>
      <c r="H595" s="67"/>
      <c r="I595" s="69"/>
      <c r="J595" s="69"/>
      <c r="K595" s="70"/>
      <c r="L595" s="54"/>
      <c r="M595" s="55" t="str">
        <f t="shared" si="47"/>
        <v/>
      </c>
      <c r="N595" s="56" t="str">
        <f t="shared" si="51"/>
        <v>DESPESAS FIXAS</v>
      </c>
    </row>
    <row r="596" spans="3:14">
      <c r="C596" s="50" t="str">
        <f t="shared" si="48"/>
        <v/>
      </c>
      <c r="D596" s="50" t="str">
        <f t="shared" si="49"/>
        <v/>
      </c>
      <c r="E596" s="50" t="str">
        <f t="shared" si="50"/>
        <v/>
      </c>
      <c r="F596" s="67"/>
      <c r="G596" s="67"/>
      <c r="H596" s="67"/>
      <c r="I596" s="69"/>
      <c r="J596" s="69"/>
      <c r="K596" s="70"/>
      <c r="L596" s="54"/>
      <c r="M596" s="55" t="str">
        <f t="shared" si="47"/>
        <v/>
      </c>
      <c r="N596" s="56" t="str">
        <f t="shared" si="51"/>
        <v>DESPESAS FIXAS</v>
      </c>
    </row>
    <row r="597" spans="3:14">
      <c r="C597" s="50" t="str">
        <f t="shared" si="48"/>
        <v/>
      </c>
      <c r="D597" s="50" t="str">
        <f t="shared" si="49"/>
        <v/>
      </c>
      <c r="E597" s="50" t="str">
        <f t="shared" si="50"/>
        <v/>
      </c>
      <c r="F597" s="67"/>
      <c r="G597" s="67"/>
      <c r="H597" s="67"/>
      <c r="I597" s="69"/>
      <c r="J597" s="69"/>
      <c r="K597" s="70"/>
      <c r="L597" s="54"/>
      <c r="M597" s="55" t="str">
        <f t="shared" si="47"/>
        <v/>
      </c>
      <c r="N597" s="56" t="str">
        <f t="shared" si="51"/>
        <v>DESPESAS FIXAS</v>
      </c>
    </row>
    <row r="598" spans="3:14">
      <c r="C598" s="50" t="str">
        <f t="shared" si="48"/>
        <v/>
      </c>
      <c r="D598" s="50" t="str">
        <f t="shared" si="49"/>
        <v/>
      </c>
      <c r="E598" s="50" t="str">
        <f t="shared" si="50"/>
        <v/>
      </c>
      <c r="F598" s="67"/>
      <c r="G598" s="67"/>
      <c r="H598" s="67"/>
      <c r="I598" s="69"/>
      <c r="J598" s="69"/>
      <c r="K598" s="70"/>
      <c r="L598" s="54"/>
      <c r="M598" s="55" t="str">
        <f t="shared" si="47"/>
        <v/>
      </c>
      <c r="N598" s="56" t="str">
        <f t="shared" si="51"/>
        <v>DESPESAS FIXAS</v>
      </c>
    </row>
    <row r="599" spans="3:14">
      <c r="C599" s="50" t="str">
        <f t="shared" si="48"/>
        <v/>
      </c>
      <c r="D599" s="50" t="str">
        <f t="shared" si="49"/>
        <v/>
      </c>
      <c r="E599" s="50" t="str">
        <f t="shared" si="50"/>
        <v/>
      </c>
      <c r="F599" s="67"/>
      <c r="G599" s="67"/>
      <c r="H599" s="67"/>
      <c r="I599" s="69"/>
      <c r="J599" s="69"/>
      <c r="K599" s="70"/>
      <c r="L599" s="54"/>
      <c r="M599" s="55" t="str">
        <f t="shared" si="47"/>
        <v/>
      </c>
      <c r="N599" s="56" t="str">
        <f t="shared" si="51"/>
        <v>DESPESAS FIXAS</v>
      </c>
    </row>
    <row r="600" spans="3:14">
      <c r="C600" s="50" t="str">
        <f t="shared" si="48"/>
        <v/>
      </c>
      <c r="D600" s="50" t="str">
        <f t="shared" si="49"/>
        <v/>
      </c>
      <c r="E600" s="50" t="str">
        <f t="shared" si="50"/>
        <v/>
      </c>
      <c r="F600" s="67"/>
      <c r="G600" s="67"/>
      <c r="H600" s="67"/>
      <c r="I600" s="69"/>
      <c r="J600" s="69"/>
      <c r="K600" s="70"/>
      <c r="L600" s="54"/>
      <c r="M600" s="55" t="str">
        <f t="shared" si="47"/>
        <v/>
      </c>
      <c r="N600" s="56" t="str">
        <f t="shared" si="51"/>
        <v>DESPESAS FIXAS</v>
      </c>
    </row>
    <row r="601" spans="3:14">
      <c r="C601" s="50" t="str">
        <f t="shared" si="48"/>
        <v/>
      </c>
      <c r="D601" s="50" t="str">
        <f t="shared" si="49"/>
        <v/>
      </c>
      <c r="E601" s="50" t="str">
        <f t="shared" si="50"/>
        <v/>
      </c>
      <c r="F601" s="67"/>
      <c r="G601" s="67"/>
      <c r="H601" s="67"/>
      <c r="I601" s="69"/>
      <c r="J601" s="69"/>
      <c r="K601" s="70"/>
      <c r="L601" s="54"/>
      <c r="M601" s="55" t="str">
        <f t="shared" si="47"/>
        <v/>
      </c>
      <c r="N601" s="56" t="str">
        <f t="shared" si="51"/>
        <v>DESPESAS FIXAS</v>
      </c>
    </row>
    <row r="602" spans="3:14">
      <c r="C602" s="50" t="str">
        <f t="shared" si="48"/>
        <v/>
      </c>
      <c r="D602" s="50" t="str">
        <f t="shared" si="49"/>
        <v/>
      </c>
      <c r="E602" s="50" t="str">
        <f t="shared" si="50"/>
        <v/>
      </c>
      <c r="F602" s="67"/>
      <c r="G602" s="67"/>
      <c r="H602" s="67"/>
      <c r="I602" s="69"/>
      <c r="J602" s="69"/>
      <c r="K602" s="70"/>
      <c r="L602" s="54"/>
      <c r="M602" s="55" t="str">
        <f t="shared" si="47"/>
        <v/>
      </c>
      <c r="N602" s="56" t="str">
        <f t="shared" si="51"/>
        <v>DESPESAS FIXAS</v>
      </c>
    </row>
    <row r="603" spans="3:14">
      <c r="C603" s="50" t="str">
        <f t="shared" si="48"/>
        <v/>
      </c>
      <c r="D603" s="50" t="str">
        <f t="shared" si="49"/>
        <v/>
      </c>
      <c r="E603" s="50" t="str">
        <f t="shared" si="50"/>
        <v/>
      </c>
      <c r="F603" s="67"/>
      <c r="G603" s="67"/>
      <c r="H603" s="67"/>
      <c r="I603" s="69"/>
      <c r="J603" s="69"/>
      <c r="K603" s="70"/>
      <c r="L603" s="54"/>
      <c r="M603" s="55" t="str">
        <f t="shared" si="47"/>
        <v/>
      </c>
      <c r="N603" s="56" t="str">
        <f t="shared" si="51"/>
        <v>DESPESAS FIXAS</v>
      </c>
    </row>
    <row r="604" spans="3:14">
      <c r="C604" s="50" t="str">
        <f t="shared" si="48"/>
        <v/>
      </c>
      <c r="D604" s="50" t="str">
        <f t="shared" si="49"/>
        <v/>
      </c>
      <c r="E604" s="50" t="str">
        <f t="shared" si="50"/>
        <v/>
      </c>
      <c r="F604" s="67"/>
      <c r="G604" s="67"/>
      <c r="H604" s="67"/>
      <c r="I604" s="69"/>
      <c r="J604" s="69"/>
      <c r="K604" s="70"/>
      <c r="L604" s="54"/>
      <c r="M604" s="55" t="str">
        <f t="shared" si="47"/>
        <v/>
      </c>
      <c r="N604" s="56" t="str">
        <f t="shared" si="51"/>
        <v>DESPESAS FIXAS</v>
      </c>
    </row>
    <row r="605" spans="3:14">
      <c r="C605" s="50" t="str">
        <f t="shared" si="48"/>
        <v/>
      </c>
      <c r="D605" s="50" t="str">
        <f t="shared" si="49"/>
        <v/>
      </c>
      <c r="E605" s="50" t="str">
        <f t="shared" si="50"/>
        <v/>
      </c>
      <c r="F605" s="67"/>
      <c r="G605" s="67"/>
      <c r="H605" s="67"/>
      <c r="I605" s="69"/>
      <c r="J605" s="69"/>
      <c r="K605" s="70"/>
      <c r="L605" s="54"/>
      <c r="M605" s="55" t="str">
        <f t="shared" si="47"/>
        <v/>
      </c>
      <c r="N605" s="56" t="str">
        <f t="shared" si="51"/>
        <v>DESPESAS FIXAS</v>
      </c>
    </row>
    <row r="606" spans="3:14">
      <c r="C606" s="50" t="str">
        <f t="shared" si="48"/>
        <v/>
      </c>
      <c r="D606" s="50" t="str">
        <f t="shared" si="49"/>
        <v/>
      </c>
      <c r="E606" s="50" t="str">
        <f t="shared" si="50"/>
        <v/>
      </c>
      <c r="F606" s="67"/>
      <c r="G606" s="67"/>
      <c r="H606" s="67"/>
      <c r="I606" s="69"/>
      <c r="J606" s="69"/>
      <c r="K606" s="70"/>
      <c r="L606" s="54"/>
      <c r="M606" s="55" t="str">
        <f t="shared" si="47"/>
        <v/>
      </c>
      <c r="N606" s="56" t="str">
        <f t="shared" si="51"/>
        <v>DESPESAS FIXAS</v>
      </c>
    </row>
    <row r="607" spans="3:14">
      <c r="C607" s="50" t="str">
        <f t="shared" si="48"/>
        <v/>
      </c>
      <c r="D607" s="50" t="str">
        <f t="shared" si="49"/>
        <v/>
      </c>
      <c r="E607" s="50" t="str">
        <f t="shared" si="50"/>
        <v/>
      </c>
      <c r="F607" s="67"/>
      <c r="G607" s="67"/>
      <c r="H607" s="67"/>
      <c r="I607" s="69"/>
      <c r="J607" s="69"/>
      <c r="K607" s="70"/>
      <c r="L607" s="54"/>
      <c r="M607" s="55" t="str">
        <f t="shared" si="47"/>
        <v/>
      </c>
      <c r="N607" s="56" t="str">
        <f t="shared" si="51"/>
        <v>DESPESAS FIXAS</v>
      </c>
    </row>
    <row r="608" spans="3:14">
      <c r="C608" s="50" t="str">
        <f t="shared" si="48"/>
        <v/>
      </c>
      <c r="D608" s="50" t="str">
        <f t="shared" si="49"/>
        <v/>
      </c>
      <c r="E608" s="50" t="str">
        <f t="shared" si="50"/>
        <v/>
      </c>
      <c r="F608" s="67"/>
      <c r="G608" s="67"/>
      <c r="H608" s="67"/>
      <c r="I608" s="69"/>
      <c r="J608" s="69"/>
      <c r="K608" s="70"/>
      <c r="L608" s="54"/>
      <c r="M608" s="55" t="str">
        <f t="shared" si="47"/>
        <v/>
      </c>
      <c r="N608" s="56" t="str">
        <f t="shared" si="51"/>
        <v>DESPESAS FIXAS</v>
      </c>
    </row>
    <row r="609" spans="3:14">
      <c r="C609" s="50" t="str">
        <f t="shared" si="48"/>
        <v/>
      </c>
      <c r="D609" s="50" t="str">
        <f t="shared" si="49"/>
        <v/>
      </c>
      <c r="E609" s="50" t="str">
        <f t="shared" si="50"/>
        <v/>
      </c>
      <c r="F609" s="67"/>
      <c r="G609" s="67"/>
      <c r="H609" s="67"/>
      <c r="I609" s="69"/>
      <c r="J609" s="69"/>
      <c r="K609" s="70"/>
      <c r="L609" s="54"/>
      <c r="M609" s="55" t="str">
        <f t="shared" si="47"/>
        <v/>
      </c>
      <c r="N609" s="56" t="str">
        <f t="shared" si="51"/>
        <v>DESPESAS FIXAS</v>
      </c>
    </row>
    <row r="610" spans="3:14">
      <c r="C610" s="50" t="str">
        <f t="shared" si="48"/>
        <v/>
      </c>
      <c r="D610" s="50" t="str">
        <f t="shared" si="49"/>
        <v/>
      </c>
      <c r="E610" s="50" t="str">
        <f t="shared" si="50"/>
        <v/>
      </c>
      <c r="F610" s="67"/>
      <c r="G610" s="67"/>
      <c r="H610" s="67"/>
      <c r="I610" s="69"/>
      <c r="J610" s="69"/>
      <c r="K610" s="70"/>
      <c r="L610" s="54"/>
      <c r="M610" s="55" t="str">
        <f t="shared" si="47"/>
        <v/>
      </c>
      <c r="N610" s="56" t="str">
        <f t="shared" si="51"/>
        <v>DESPESAS FIXAS</v>
      </c>
    </row>
    <row r="611" spans="3:14">
      <c r="C611" s="50" t="str">
        <f t="shared" si="48"/>
        <v/>
      </c>
      <c r="D611" s="50" t="str">
        <f t="shared" si="49"/>
        <v/>
      </c>
      <c r="E611" s="50" t="str">
        <f t="shared" si="50"/>
        <v/>
      </c>
      <c r="F611" s="67"/>
      <c r="G611" s="67"/>
      <c r="H611" s="67"/>
      <c r="I611" s="69"/>
      <c r="J611" s="69"/>
      <c r="K611" s="70"/>
      <c r="L611" s="54"/>
      <c r="M611" s="55" t="str">
        <f t="shared" si="47"/>
        <v/>
      </c>
      <c r="N611" s="56" t="str">
        <f t="shared" si="51"/>
        <v>DESPESAS FIXAS</v>
      </c>
    </row>
    <row r="612" spans="3:14">
      <c r="C612" s="50" t="str">
        <f t="shared" si="48"/>
        <v/>
      </c>
      <c r="D612" s="50" t="str">
        <f t="shared" si="49"/>
        <v/>
      </c>
      <c r="E612" s="50" t="str">
        <f t="shared" si="50"/>
        <v/>
      </c>
      <c r="F612" s="67"/>
      <c r="G612" s="67"/>
      <c r="H612" s="67"/>
      <c r="I612" s="69"/>
      <c r="J612" s="69"/>
      <c r="K612" s="70"/>
      <c r="L612" s="54"/>
      <c r="M612" s="55" t="str">
        <f t="shared" si="47"/>
        <v/>
      </c>
      <c r="N612" s="56" t="str">
        <f t="shared" si="51"/>
        <v>DESPESAS FIXAS</v>
      </c>
    </row>
    <row r="613" spans="3:14">
      <c r="C613" s="50" t="str">
        <f t="shared" si="48"/>
        <v/>
      </c>
      <c r="D613" s="50" t="str">
        <f t="shared" si="49"/>
        <v/>
      </c>
      <c r="E613" s="50" t="str">
        <f t="shared" si="50"/>
        <v/>
      </c>
      <c r="F613" s="67"/>
      <c r="G613" s="67"/>
      <c r="H613" s="67"/>
      <c r="I613" s="69"/>
      <c r="J613" s="69"/>
      <c r="K613" s="70"/>
      <c r="L613" s="54"/>
      <c r="M613" s="55" t="str">
        <f t="shared" si="47"/>
        <v/>
      </c>
      <c r="N613" s="56" t="str">
        <f t="shared" si="51"/>
        <v>DESPESAS FIXAS</v>
      </c>
    </row>
    <row r="614" spans="3:14">
      <c r="C614" s="50" t="str">
        <f t="shared" si="48"/>
        <v/>
      </c>
      <c r="D614" s="50" t="str">
        <f t="shared" si="49"/>
        <v/>
      </c>
      <c r="E614" s="50" t="str">
        <f t="shared" si="50"/>
        <v/>
      </c>
      <c r="F614" s="67"/>
      <c r="G614" s="67"/>
      <c r="H614" s="67"/>
      <c r="I614" s="69"/>
      <c r="J614" s="69"/>
      <c r="K614" s="70"/>
      <c r="L614" s="54"/>
      <c r="M614" s="55" t="str">
        <f t="shared" si="47"/>
        <v/>
      </c>
      <c r="N614" s="56" t="str">
        <f t="shared" si="51"/>
        <v>DESPESAS FIXAS</v>
      </c>
    </row>
    <row r="615" spans="3:14">
      <c r="C615" s="50" t="str">
        <f t="shared" si="48"/>
        <v/>
      </c>
      <c r="D615" s="50" t="str">
        <f t="shared" si="49"/>
        <v/>
      </c>
      <c r="E615" s="50" t="str">
        <f t="shared" si="50"/>
        <v/>
      </c>
      <c r="F615" s="67"/>
      <c r="G615" s="67"/>
      <c r="H615" s="67"/>
      <c r="I615" s="69"/>
      <c r="J615" s="69"/>
      <c r="K615" s="70"/>
      <c r="L615" s="54"/>
      <c r="M615" s="55" t="str">
        <f t="shared" si="47"/>
        <v/>
      </c>
      <c r="N615" s="56" t="str">
        <f t="shared" si="51"/>
        <v>DESPESAS FIXAS</v>
      </c>
    </row>
    <row r="616" spans="3:14">
      <c r="C616" s="50" t="str">
        <f t="shared" si="48"/>
        <v/>
      </c>
      <c r="D616" s="50" t="str">
        <f t="shared" si="49"/>
        <v/>
      </c>
      <c r="E616" s="50" t="str">
        <f t="shared" si="50"/>
        <v/>
      </c>
      <c r="F616" s="67"/>
      <c r="G616" s="67"/>
      <c r="H616" s="67"/>
      <c r="I616" s="69"/>
      <c r="J616" s="69"/>
      <c r="K616" s="70"/>
      <c r="L616" s="54"/>
      <c r="M616" s="55" t="str">
        <f t="shared" si="47"/>
        <v/>
      </c>
      <c r="N616" s="56" t="str">
        <f t="shared" si="51"/>
        <v>DESPESAS FIXAS</v>
      </c>
    </row>
    <row r="617" spans="3:14">
      <c r="C617" s="50" t="str">
        <f t="shared" si="48"/>
        <v/>
      </c>
      <c r="D617" s="50" t="str">
        <f t="shared" si="49"/>
        <v/>
      </c>
      <c r="E617" s="50" t="str">
        <f t="shared" si="50"/>
        <v/>
      </c>
      <c r="F617" s="67"/>
      <c r="G617" s="67"/>
      <c r="H617" s="67"/>
      <c r="I617" s="69"/>
      <c r="J617" s="69"/>
      <c r="K617" s="70"/>
      <c r="L617" s="54"/>
      <c r="M617" s="55" t="str">
        <f t="shared" si="47"/>
        <v/>
      </c>
      <c r="N617" s="56" t="str">
        <f t="shared" si="51"/>
        <v>DESPESAS FIXAS</v>
      </c>
    </row>
    <row r="618" spans="3:14">
      <c r="C618" s="50" t="str">
        <f t="shared" si="48"/>
        <v/>
      </c>
      <c r="D618" s="50" t="str">
        <f t="shared" si="49"/>
        <v/>
      </c>
      <c r="E618" s="50" t="str">
        <f t="shared" si="50"/>
        <v/>
      </c>
      <c r="F618" s="67"/>
      <c r="G618" s="67"/>
      <c r="H618" s="67"/>
      <c r="I618" s="69"/>
      <c r="J618" s="69"/>
      <c r="K618" s="70"/>
      <c r="L618" s="54"/>
      <c r="M618" s="55" t="str">
        <f t="shared" si="47"/>
        <v/>
      </c>
      <c r="N618" s="56" t="str">
        <f t="shared" si="51"/>
        <v>DESPESAS FIXAS</v>
      </c>
    </row>
    <row r="619" spans="3:14">
      <c r="C619" s="50" t="str">
        <f t="shared" si="48"/>
        <v/>
      </c>
      <c r="D619" s="50" t="str">
        <f t="shared" si="49"/>
        <v/>
      </c>
      <c r="E619" s="50" t="str">
        <f t="shared" si="50"/>
        <v/>
      </c>
      <c r="F619" s="67"/>
      <c r="G619" s="67"/>
      <c r="H619" s="67"/>
      <c r="I619" s="69"/>
      <c r="J619" s="69"/>
      <c r="K619" s="70"/>
      <c r="L619" s="54"/>
      <c r="M619" s="55" t="str">
        <f t="shared" si="47"/>
        <v/>
      </c>
      <c r="N619" s="56" t="str">
        <f t="shared" si="51"/>
        <v>DESPESAS FIXAS</v>
      </c>
    </row>
    <row r="620" spans="3:14">
      <c r="C620" s="50" t="str">
        <f t="shared" si="48"/>
        <v/>
      </c>
      <c r="D620" s="50" t="str">
        <f t="shared" si="49"/>
        <v/>
      </c>
      <c r="E620" s="50" t="str">
        <f t="shared" si="50"/>
        <v/>
      </c>
      <c r="F620" s="67"/>
      <c r="G620" s="67"/>
      <c r="H620" s="67"/>
      <c r="I620" s="69"/>
      <c r="J620" s="69"/>
      <c r="K620" s="70"/>
      <c r="L620" s="54"/>
      <c r="M620" s="55" t="str">
        <f t="shared" si="47"/>
        <v/>
      </c>
      <c r="N620" s="56" t="str">
        <f t="shared" si="51"/>
        <v>DESPESAS FIXAS</v>
      </c>
    </row>
    <row r="621" spans="3:14">
      <c r="C621" s="50" t="str">
        <f t="shared" si="48"/>
        <v/>
      </c>
      <c r="D621" s="50" t="str">
        <f t="shared" si="49"/>
        <v/>
      </c>
      <c r="E621" s="50" t="str">
        <f t="shared" si="50"/>
        <v/>
      </c>
      <c r="F621" s="67"/>
      <c r="G621" s="67"/>
      <c r="H621" s="67"/>
      <c r="I621" s="69"/>
      <c r="J621" s="69"/>
      <c r="K621" s="70"/>
      <c r="L621" s="54"/>
      <c r="M621" s="55" t="str">
        <f t="shared" si="47"/>
        <v/>
      </c>
      <c r="N621" s="56" t="str">
        <f t="shared" si="51"/>
        <v>DESPESAS FIXAS</v>
      </c>
    </row>
    <row r="622" spans="3:14">
      <c r="C622" s="50" t="str">
        <f t="shared" si="48"/>
        <v/>
      </c>
      <c r="D622" s="50" t="str">
        <f t="shared" si="49"/>
        <v/>
      </c>
      <c r="E622" s="50" t="str">
        <f t="shared" si="50"/>
        <v/>
      </c>
      <c r="F622" s="67"/>
      <c r="G622" s="67"/>
      <c r="H622" s="67"/>
      <c r="I622" s="69"/>
      <c r="J622" s="69"/>
      <c r="K622" s="70"/>
      <c r="L622" s="54"/>
      <c r="M622" s="55" t="str">
        <f t="shared" si="47"/>
        <v/>
      </c>
      <c r="N622" s="56" t="str">
        <f t="shared" si="51"/>
        <v>DESPESAS FIXAS</v>
      </c>
    </row>
    <row r="623" spans="3:14">
      <c r="C623" s="50" t="str">
        <f t="shared" si="48"/>
        <v/>
      </c>
      <c r="D623" s="50" t="str">
        <f t="shared" si="49"/>
        <v/>
      </c>
      <c r="E623" s="50" t="str">
        <f t="shared" si="50"/>
        <v/>
      </c>
      <c r="F623" s="67"/>
      <c r="G623" s="67"/>
      <c r="H623" s="67"/>
      <c r="I623" s="69"/>
      <c r="J623" s="69"/>
      <c r="K623" s="70"/>
      <c r="L623" s="54"/>
      <c r="M623" s="55" t="str">
        <f t="shared" si="47"/>
        <v/>
      </c>
      <c r="N623" s="56" t="str">
        <f t="shared" si="51"/>
        <v>DESPESAS FIXAS</v>
      </c>
    </row>
    <row r="624" spans="3:14">
      <c r="C624" s="50" t="str">
        <f t="shared" si="48"/>
        <v/>
      </c>
      <c r="D624" s="50" t="str">
        <f t="shared" si="49"/>
        <v/>
      </c>
      <c r="E624" s="50" t="str">
        <f t="shared" si="50"/>
        <v/>
      </c>
      <c r="F624" s="67"/>
      <c r="G624" s="67"/>
      <c r="H624" s="67"/>
      <c r="I624" s="69"/>
      <c r="J624" s="69"/>
      <c r="K624" s="70"/>
      <c r="L624" s="54"/>
      <c r="M624" s="55" t="str">
        <f t="shared" ref="M624:M687" si="52">IF(K624="","",IF(K624=$A$5,"Entrada",IF(K624=$A$6,"Entrada",IF(K624=$A$7,"Entrada",IF(K624=$A$8,"Entrada",IF(K624=$A$9,"Entrada",(IF(K624=$A$10,"Entrada","Saída"))))))))</f>
        <v/>
      </c>
      <c r="N624" s="56" t="str">
        <f t="shared" si="51"/>
        <v>DESPESAS FIXAS</v>
      </c>
    </row>
    <row r="625" spans="3:14">
      <c r="C625" s="50" t="str">
        <f t="shared" si="48"/>
        <v/>
      </c>
      <c r="D625" s="50" t="str">
        <f t="shared" si="49"/>
        <v/>
      </c>
      <c r="E625" s="50" t="str">
        <f t="shared" si="50"/>
        <v/>
      </c>
      <c r="F625" s="67"/>
      <c r="G625" s="67"/>
      <c r="H625" s="67"/>
      <c r="I625" s="69"/>
      <c r="J625" s="69"/>
      <c r="K625" s="70"/>
      <c r="L625" s="54"/>
      <c r="M625" s="55" t="str">
        <f t="shared" si="52"/>
        <v/>
      </c>
      <c r="N625" s="56" t="str">
        <f t="shared" si="51"/>
        <v>DESPESAS FIXAS</v>
      </c>
    </row>
    <row r="626" spans="3:14">
      <c r="C626" s="50" t="str">
        <f t="shared" si="48"/>
        <v/>
      </c>
      <c r="D626" s="50" t="str">
        <f t="shared" si="49"/>
        <v/>
      </c>
      <c r="E626" s="50" t="str">
        <f t="shared" si="50"/>
        <v/>
      </c>
      <c r="F626" s="67"/>
      <c r="G626" s="67"/>
      <c r="H626" s="67"/>
      <c r="I626" s="69"/>
      <c r="J626" s="69"/>
      <c r="K626" s="70"/>
      <c r="L626" s="54"/>
      <c r="M626" s="55" t="str">
        <f t="shared" si="52"/>
        <v/>
      </c>
      <c r="N626" s="56" t="str">
        <f t="shared" si="51"/>
        <v>DESPESAS FIXAS</v>
      </c>
    </row>
    <row r="627" spans="3:14">
      <c r="C627" s="50" t="str">
        <f t="shared" si="48"/>
        <v/>
      </c>
      <c r="D627" s="50" t="str">
        <f t="shared" si="49"/>
        <v/>
      </c>
      <c r="E627" s="50" t="str">
        <f t="shared" si="50"/>
        <v/>
      </c>
      <c r="F627" s="67"/>
      <c r="G627" s="67"/>
      <c r="H627" s="67"/>
      <c r="I627" s="69"/>
      <c r="J627" s="69"/>
      <c r="K627" s="70"/>
      <c r="L627" s="54"/>
      <c r="M627" s="55" t="str">
        <f t="shared" si="52"/>
        <v/>
      </c>
      <c r="N627" s="56" t="str">
        <f t="shared" si="51"/>
        <v>DESPESAS FIXAS</v>
      </c>
    </row>
    <row r="628" spans="3:14">
      <c r="C628" s="50" t="str">
        <f t="shared" si="48"/>
        <v/>
      </c>
      <c r="D628" s="50" t="str">
        <f t="shared" si="49"/>
        <v/>
      </c>
      <c r="E628" s="50" t="str">
        <f t="shared" si="50"/>
        <v/>
      </c>
      <c r="F628" s="67"/>
      <c r="G628" s="67"/>
      <c r="H628" s="67"/>
      <c r="I628" s="69"/>
      <c r="J628" s="69"/>
      <c r="K628" s="70"/>
      <c r="L628" s="54"/>
      <c r="M628" s="55" t="str">
        <f t="shared" si="52"/>
        <v/>
      </c>
      <c r="N628" s="56" t="str">
        <f t="shared" si="51"/>
        <v>DESPESAS FIXAS</v>
      </c>
    </row>
    <row r="629" spans="3:14">
      <c r="C629" s="50" t="str">
        <f t="shared" si="48"/>
        <v/>
      </c>
      <c r="D629" s="50" t="str">
        <f t="shared" si="49"/>
        <v/>
      </c>
      <c r="E629" s="50" t="str">
        <f t="shared" si="50"/>
        <v/>
      </c>
      <c r="F629" s="67"/>
      <c r="G629" s="67"/>
      <c r="H629" s="67"/>
      <c r="I629" s="69"/>
      <c r="J629" s="69"/>
      <c r="K629" s="70"/>
      <c r="L629" s="54"/>
      <c r="M629" s="55" t="str">
        <f t="shared" si="52"/>
        <v/>
      </c>
      <c r="N629" s="56" t="str">
        <f t="shared" si="51"/>
        <v>DESPESAS FIXAS</v>
      </c>
    </row>
    <row r="630" spans="3:14">
      <c r="C630" s="50" t="str">
        <f t="shared" si="48"/>
        <v/>
      </c>
      <c r="D630" s="50" t="str">
        <f t="shared" si="49"/>
        <v/>
      </c>
      <c r="E630" s="50" t="str">
        <f t="shared" si="50"/>
        <v/>
      </c>
      <c r="F630" s="67"/>
      <c r="G630" s="67"/>
      <c r="H630" s="67"/>
      <c r="I630" s="69"/>
      <c r="J630" s="69"/>
      <c r="K630" s="70"/>
      <c r="L630" s="54"/>
      <c r="M630" s="55" t="str">
        <f t="shared" si="52"/>
        <v/>
      </c>
      <c r="N630" s="56" t="str">
        <f t="shared" si="51"/>
        <v>DESPESAS FIXAS</v>
      </c>
    </row>
    <row r="631" spans="3:14">
      <c r="C631" s="50" t="str">
        <f t="shared" si="48"/>
        <v/>
      </c>
      <c r="D631" s="50" t="str">
        <f t="shared" si="49"/>
        <v/>
      </c>
      <c r="E631" s="50" t="str">
        <f t="shared" si="50"/>
        <v/>
      </c>
      <c r="F631" s="67"/>
      <c r="G631" s="67"/>
      <c r="H631" s="67"/>
      <c r="I631" s="69"/>
      <c r="J631" s="69"/>
      <c r="K631" s="70"/>
      <c r="L631" s="54"/>
      <c r="M631" s="55" t="str">
        <f t="shared" si="52"/>
        <v/>
      </c>
      <c r="N631" s="56" t="str">
        <f t="shared" si="51"/>
        <v>DESPESAS FIXAS</v>
      </c>
    </row>
    <row r="632" spans="3:14">
      <c r="C632" s="50" t="str">
        <f t="shared" si="48"/>
        <v/>
      </c>
      <c r="D632" s="50" t="str">
        <f t="shared" si="49"/>
        <v/>
      </c>
      <c r="E632" s="50" t="str">
        <f t="shared" si="50"/>
        <v/>
      </c>
      <c r="F632" s="67"/>
      <c r="G632" s="67"/>
      <c r="H632" s="67"/>
      <c r="I632" s="69"/>
      <c r="J632" s="69"/>
      <c r="K632" s="70"/>
      <c r="L632" s="54"/>
      <c r="M632" s="55" t="str">
        <f t="shared" si="52"/>
        <v/>
      </c>
      <c r="N632" s="56" t="str">
        <f t="shared" si="51"/>
        <v>DESPESAS FIXAS</v>
      </c>
    </row>
    <row r="633" spans="3:14">
      <c r="C633" s="50" t="str">
        <f t="shared" si="48"/>
        <v/>
      </c>
      <c r="D633" s="50" t="str">
        <f t="shared" si="49"/>
        <v/>
      </c>
      <c r="E633" s="50" t="str">
        <f t="shared" si="50"/>
        <v/>
      </c>
      <c r="F633" s="67"/>
      <c r="G633" s="67"/>
      <c r="H633" s="67"/>
      <c r="I633" s="69"/>
      <c r="J633" s="69"/>
      <c r="K633" s="70"/>
      <c r="L633" s="54"/>
      <c r="M633" s="55" t="str">
        <f t="shared" si="52"/>
        <v/>
      </c>
      <c r="N633" s="56" t="str">
        <f t="shared" si="51"/>
        <v>DESPESAS FIXAS</v>
      </c>
    </row>
    <row r="634" spans="3:14">
      <c r="C634" s="50" t="str">
        <f t="shared" si="48"/>
        <v/>
      </c>
      <c r="D634" s="50" t="str">
        <f t="shared" si="49"/>
        <v/>
      </c>
      <c r="E634" s="50" t="str">
        <f t="shared" si="50"/>
        <v/>
      </c>
      <c r="F634" s="67"/>
      <c r="G634" s="67"/>
      <c r="H634" s="67"/>
      <c r="I634" s="69"/>
      <c r="J634" s="69"/>
      <c r="K634" s="70"/>
      <c r="L634" s="54"/>
      <c r="M634" s="55" t="str">
        <f t="shared" si="52"/>
        <v/>
      </c>
      <c r="N634" s="56" t="str">
        <f t="shared" si="51"/>
        <v>DESPESAS FIXAS</v>
      </c>
    </row>
    <row r="635" spans="3:14">
      <c r="C635" s="50" t="str">
        <f t="shared" si="48"/>
        <v/>
      </c>
      <c r="D635" s="50" t="str">
        <f t="shared" si="49"/>
        <v/>
      </c>
      <c r="E635" s="50" t="str">
        <f t="shared" si="50"/>
        <v/>
      </c>
      <c r="F635" s="67"/>
      <c r="G635" s="67"/>
      <c r="H635" s="67"/>
      <c r="I635" s="69"/>
      <c r="J635" s="69"/>
      <c r="K635" s="70"/>
      <c r="L635" s="54"/>
      <c r="M635" s="55" t="str">
        <f t="shared" si="52"/>
        <v/>
      </c>
      <c r="N635" s="56" t="str">
        <f t="shared" si="51"/>
        <v>DESPESAS FIXAS</v>
      </c>
    </row>
    <row r="636" spans="3:14">
      <c r="C636" s="50" t="str">
        <f t="shared" si="48"/>
        <v/>
      </c>
      <c r="D636" s="50" t="str">
        <f t="shared" si="49"/>
        <v/>
      </c>
      <c r="E636" s="50" t="str">
        <f t="shared" si="50"/>
        <v/>
      </c>
      <c r="F636" s="67"/>
      <c r="G636" s="67"/>
      <c r="H636" s="67"/>
      <c r="I636" s="69"/>
      <c r="J636" s="69"/>
      <c r="K636" s="70"/>
      <c r="L636" s="54"/>
      <c r="M636" s="55" t="str">
        <f t="shared" si="52"/>
        <v/>
      </c>
      <c r="N636" s="56" t="str">
        <f t="shared" si="51"/>
        <v>DESPESAS FIXAS</v>
      </c>
    </row>
    <row r="637" spans="3:14">
      <c r="C637" s="50" t="str">
        <f t="shared" si="48"/>
        <v/>
      </c>
      <c r="D637" s="50" t="str">
        <f t="shared" si="49"/>
        <v/>
      </c>
      <c r="E637" s="50" t="str">
        <f t="shared" si="50"/>
        <v/>
      </c>
      <c r="F637" s="67"/>
      <c r="G637" s="67"/>
      <c r="H637" s="67"/>
      <c r="I637" s="69"/>
      <c r="J637" s="69"/>
      <c r="K637" s="70"/>
      <c r="L637" s="54"/>
      <c r="M637" s="55" t="str">
        <f t="shared" si="52"/>
        <v/>
      </c>
      <c r="N637" s="56" t="str">
        <f t="shared" si="51"/>
        <v>DESPESAS FIXAS</v>
      </c>
    </row>
    <row r="638" spans="3:14">
      <c r="C638" s="50" t="str">
        <f t="shared" si="48"/>
        <v/>
      </c>
      <c r="D638" s="50" t="str">
        <f t="shared" si="49"/>
        <v/>
      </c>
      <c r="E638" s="50" t="str">
        <f t="shared" si="50"/>
        <v/>
      </c>
      <c r="F638" s="67"/>
      <c r="G638" s="67"/>
      <c r="H638" s="67"/>
      <c r="I638" s="69"/>
      <c r="J638" s="69"/>
      <c r="K638" s="70"/>
      <c r="L638" s="54"/>
      <c r="M638" s="55" t="str">
        <f t="shared" si="52"/>
        <v/>
      </c>
      <c r="N638" s="56" t="str">
        <f t="shared" si="51"/>
        <v>DESPESAS FIXAS</v>
      </c>
    </row>
    <row r="639" spans="3:14">
      <c r="C639" s="50" t="str">
        <f t="shared" si="48"/>
        <v/>
      </c>
      <c r="D639" s="50" t="str">
        <f t="shared" si="49"/>
        <v/>
      </c>
      <c r="E639" s="50" t="str">
        <f t="shared" si="50"/>
        <v/>
      </c>
      <c r="F639" s="67"/>
      <c r="G639" s="67"/>
      <c r="H639" s="67"/>
      <c r="I639" s="69"/>
      <c r="J639" s="69"/>
      <c r="K639" s="70"/>
      <c r="L639" s="54"/>
      <c r="M639" s="55" t="str">
        <f t="shared" si="52"/>
        <v/>
      </c>
      <c r="N639" s="56" t="str">
        <f t="shared" si="51"/>
        <v>DESPESAS FIXAS</v>
      </c>
    </row>
    <row r="640" spans="3:14">
      <c r="C640" s="50" t="str">
        <f t="shared" si="48"/>
        <v/>
      </c>
      <c r="D640" s="50" t="str">
        <f t="shared" si="49"/>
        <v/>
      </c>
      <c r="E640" s="50" t="str">
        <f t="shared" si="50"/>
        <v/>
      </c>
      <c r="F640" s="67"/>
      <c r="G640" s="67"/>
      <c r="H640" s="67"/>
      <c r="I640" s="69"/>
      <c r="J640" s="69"/>
      <c r="K640" s="70"/>
      <c r="L640" s="54"/>
      <c r="M640" s="55" t="str">
        <f t="shared" si="52"/>
        <v/>
      </c>
      <c r="N640" s="56" t="str">
        <f t="shared" si="51"/>
        <v>DESPESAS FIXAS</v>
      </c>
    </row>
    <row r="641" spans="3:14">
      <c r="C641" s="50" t="str">
        <f t="shared" si="48"/>
        <v/>
      </c>
      <c r="D641" s="50" t="str">
        <f t="shared" si="49"/>
        <v/>
      </c>
      <c r="E641" s="50" t="str">
        <f t="shared" si="50"/>
        <v/>
      </c>
      <c r="F641" s="67"/>
      <c r="G641" s="67"/>
      <c r="H641" s="67"/>
      <c r="I641" s="69"/>
      <c r="J641" s="69"/>
      <c r="K641" s="70"/>
      <c r="L641" s="54"/>
      <c r="M641" s="55" t="str">
        <f t="shared" si="52"/>
        <v/>
      </c>
      <c r="N641" s="56" t="str">
        <f t="shared" si="51"/>
        <v>DESPESAS FIXAS</v>
      </c>
    </row>
    <row r="642" spans="3:14">
      <c r="C642" s="50" t="str">
        <f t="shared" si="48"/>
        <v/>
      </c>
      <c r="D642" s="50" t="str">
        <f t="shared" si="49"/>
        <v/>
      </c>
      <c r="E642" s="50" t="str">
        <f t="shared" si="50"/>
        <v/>
      </c>
      <c r="F642" s="67"/>
      <c r="G642" s="67"/>
      <c r="H642" s="67"/>
      <c r="I642" s="69"/>
      <c r="J642" s="69"/>
      <c r="K642" s="70"/>
      <c r="L642" s="54"/>
      <c r="M642" s="55" t="str">
        <f t="shared" si="52"/>
        <v/>
      </c>
      <c r="N642" s="56" t="str">
        <f t="shared" si="51"/>
        <v>DESPESAS FIXAS</v>
      </c>
    </row>
    <row r="643" spans="3:14">
      <c r="C643" s="50" t="str">
        <f t="shared" si="48"/>
        <v/>
      </c>
      <c r="D643" s="50" t="str">
        <f t="shared" si="49"/>
        <v/>
      </c>
      <c r="E643" s="50" t="str">
        <f t="shared" si="50"/>
        <v/>
      </c>
      <c r="F643" s="67"/>
      <c r="G643" s="67"/>
      <c r="H643" s="67"/>
      <c r="I643" s="69"/>
      <c r="J643" s="69"/>
      <c r="K643" s="70"/>
      <c r="L643" s="54"/>
      <c r="M643" s="55" t="str">
        <f t="shared" si="52"/>
        <v/>
      </c>
      <c r="N643" s="56" t="str">
        <f t="shared" si="51"/>
        <v>DESPESAS FIXAS</v>
      </c>
    </row>
    <row r="644" spans="3:14">
      <c r="C644" s="50" t="str">
        <f t="shared" ref="C644:C707" si="53">IF(F644="","",MONTH(F644))</f>
        <v/>
      </c>
      <c r="D644" s="50" t="str">
        <f t="shared" ref="D644:D707" si="54">IF(F644="","",YEAR(F644))</f>
        <v/>
      </c>
      <c r="E644" s="50" t="str">
        <f t="shared" ref="E644:E707" si="55">IF(F644="","",IF(OR(C644=10,C644=11,C644=12),CONCATENATE(D644,"/",C644),CONCATENATE(D644,"/",0,C644)))</f>
        <v/>
      </c>
      <c r="F644" s="67"/>
      <c r="G644" s="67"/>
      <c r="H644" s="67"/>
      <c r="I644" s="69"/>
      <c r="J644" s="69"/>
      <c r="K644" s="70"/>
      <c r="L644" s="54"/>
      <c r="M644" s="55" t="str">
        <f t="shared" si="52"/>
        <v/>
      </c>
      <c r="N644" s="56" t="str">
        <f t="shared" ref="N644:N707" si="56">IF(OR(K644=$A$5,K644=$A$6,K644=$A$7,K644=$A$8,K644=$A$9,K644=$A$10),"ENTRADA",IF(OR(K644=$A$12,K644=$A$13,K644=$A$14),"CUSTO VARIAVEL",IF(OR(K644=$A$15,K644=$A$16,K644=$A$17,K644=$A$18,K644=$A$19,K644=$A$20,K644=$A$21,K644=$A$22,K644=$A$23,K644=$A$24,K644=$A$25),"DESPESAS FIXAS","")))</f>
        <v>DESPESAS FIXAS</v>
      </c>
    </row>
    <row r="645" spans="3:14">
      <c r="C645" s="50" t="str">
        <f t="shared" si="53"/>
        <v/>
      </c>
      <c r="D645" s="50" t="str">
        <f t="shared" si="54"/>
        <v/>
      </c>
      <c r="E645" s="50" t="str">
        <f t="shared" si="55"/>
        <v/>
      </c>
      <c r="F645" s="67"/>
      <c r="G645" s="67"/>
      <c r="H645" s="67"/>
      <c r="I645" s="69"/>
      <c r="J645" s="69"/>
      <c r="K645" s="70"/>
      <c r="L645" s="54"/>
      <c r="M645" s="55" t="str">
        <f t="shared" si="52"/>
        <v/>
      </c>
      <c r="N645" s="56" t="str">
        <f t="shared" si="56"/>
        <v>DESPESAS FIXAS</v>
      </c>
    </row>
    <row r="646" spans="3:14">
      <c r="C646" s="50" t="str">
        <f t="shared" si="53"/>
        <v/>
      </c>
      <c r="D646" s="50" t="str">
        <f t="shared" si="54"/>
        <v/>
      </c>
      <c r="E646" s="50" t="str">
        <f t="shared" si="55"/>
        <v/>
      </c>
      <c r="F646" s="67"/>
      <c r="G646" s="67"/>
      <c r="H646" s="67"/>
      <c r="I646" s="69"/>
      <c r="J646" s="69"/>
      <c r="K646" s="70"/>
      <c r="L646" s="54"/>
      <c r="M646" s="55" t="str">
        <f t="shared" si="52"/>
        <v/>
      </c>
      <c r="N646" s="56" t="str">
        <f t="shared" si="56"/>
        <v>DESPESAS FIXAS</v>
      </c>
    </row>
    <row r="647" spans="3:14">
      <c r="C647" s="50" t="str">
        <f t="shared" si="53"/>
        <v/>
      </c>
      <c r="D647" s="50" t="str">
        <f t="shared" si="54"/>
        <v/>
      </c>
      <c r="E647" s="50" t="str">
        <f t="shared" si="55"/>
        <v/>
      </c>
      <c r="F647" s="67"/>
      <c r="G647" s="67"/>
      <c r="H647" s="67"/>
      <c r="I647" s="69"/>
      <c r="J647" s="69"/>
      <c r="K647" s="70"/>
      <c r="L647" s="54"/>
      <c r="M647" s="55" t="str">
        <f t="shared" si="52"/>
        <v/>
      </c>
      <c r="N647" s="56" t="str">
        <f t="shared" si="56"/>
        <v>DESPESAS FIXAS</v>
      </c>
    </row>
    <row r="648" spans="3:14">
      <c r="C648" s="50" t="str">
        <f t="shared" si="53"/>
        <v/>
      </c>
      <c r="D648" s="50" t="str">
        <f t="shared" si="54"/>
        <v/>
      </c>
      <c r="E648" s="50" t="str">
        <f t="shared" si="55"/>
        <v/>
      </c>
      <c r="F648" s="67"/>
      <c r="G648" s="67"/>
      <c r="H648" s="67"/>
      <c r="I648" s="69"/>
      <c r="J648" s="69"/>
      <c r="K648" s="70"/>
      <c r="L648" s="54"/>
      <c r="M648" s="55" t="str">
        <f t="shared" si="52"/>
        <v/>
      </c>
      <c r="N648" s="56" t="str">
        <f t="shared" si="56"/>
        <v>DESPESAS FIXAS</v>
      </c>
    </row>
    <row r="649" spans="3:14">
      <c r="C649" s="50" t="str">
        <f t="shared" si="53"/>
        <v/>
      </c>
      <c r="D649" s="50" t="str">
        <f t="shared" si="54"/>
        <v/>
      </c>
      <c r="E649" s="50" t="str">
        <f t="shared" si="55"/>
        <v/>
      </c>
      <c r="F649" s="67"/>
      <c r="G649" s="67"/>
      <c r="H649" s="67"/>
      <c r="I649" s="69"/>
      <c r="J649" s="69"/>
      <c r="K649" s="70"/>
      <c r="L649" s="54"/>
      <c r="M649" s="55" t="str">
        <f t="shared" si="52"/>
        <v/>
      </c>
      <c r="N649" s="56" t="str">
        <f t="shared" si="56"/>
        <v>DESPESAS FIXAS</v>
      </c>
    </row>
    <row r="650" spans="3:14">
      <c r="C650" s="50" t="str">
        <f t="shared" si="53"/>
        <v/>
      </c>
      <c r="D650" s="50" t="str">
        <f t="shared" si="54"/>
        <v/>
      </c>
      <c r="E650" s="50" t="str">
        <f t="shared" si="55"/>
        <v/>
      </c>
      <c r="F650" s="67"/>
      <c r="G650" s="67"/>
      <c r="H650" s="67"/>
      <c r="I650" s="69"/>
      <c r="J650" s="69"/>
      <c r="K650" s="70"/>
      <c r="L650" s="54"/>
      <c r="M650" s="55" t="str">
        <f t="shared" si="52"/>
        <v/>
      </c>
      <c r="N650" s="56" t="str">
        <f t="shared" si="56"/>
        <v>DESPESAS FIXAS</v>
      </c>
    </row>
    <row r="651" spans="3:14">
      <c r="C651" s="50" t="str">
        <f t="shared" si="53"/>
        <v/>
      </c>
      <c r="D651" s="50" t="str">
        <f t="shared" si="54"/>
        <v/>
      </c>
      <c r="E651" s="50" t="str">
        <f t="shared" si="55"/>
        <v/>
      </c>
      <c r="F651" s="67"/>
      <c r="G651" s="67"/>
      <c r="H651" s="67"/>
      <c r="I651" s="69"/>
      <c r="J651" s="69"/>
      <c r="K651" s="70"/>
      <c r="L651" s="54"/>
      <c r="M651" s="55" t="str">
        <f t="shared" si="52"/>
        <v/>
      </c>
      <c r="N651" s="56" t="str">
        <f t="shared" si="56"/>
        <v>DESPESAS FIXAS</v>
      </c>
    </row>
    <row r="652" spans="3:14">
      <c r="C652" s="50" t="str">
        <f t="shared" si="53"/>
        <v/>
      </c>
      <c r="D652" s="50" t="str">
        <f t="shared" si="54"/>
        <v/>
      </c>
      <c r="E652" s="50" t="str">
        <f t="shared" si="55"/>
        <v/>
      </c>
      <c r="F652" s="67"/>
      <c r="G652" s="67"/>
      <c r="H652" s="67"/>
      <c r="I652" s="69"/>
      <c r="J652" s="69"/>
      <c r="K652" s="70"/>
      <c r="L652" s="54"/>
      <c r="M652" s="55" t="str">
        <f t="shared" si="52"/>
        <v/>
      </c>
      <c r="N652" s="56" t="str">
        <f t="shared" si="56"/>
        <v>DESPESAS FIXAS</v>
      </c>
    </row>
    <row r="653" spans="3:14">
      <c r="C653" s="50" t="str">
        <f t="shared" si="53"/>
        <v/>
      </c>
      <c r="D653" s="50" t="str">
        <f t="shared" si="54"/>
        <v/>
      </c>
      <c r="E653" s="50" t="str">
        <f t="shared" si="55"/>
        <v/>
      </c>
      <c r="F653" s="67"/>
      <c r="G653" s="67"/>
      <c r="H653" s="67"/>
      <c r="I653" s="69"/>
      <c r="J653" s="69"/>
      <c r="K653" s="70"/>
      <c r="L653" s="54"/>
      <c r="M653" s="55" t="str">
        <f t="shared" si="52"/>
        <v/>
      </c>
      <c r="N653" s="56" t="str">
        <f t="shared" si="56"/>
        <v>DESPESAS FIXAS</v>
      </c>
    </row>
    <row r="654" spans="3:14">
      <c r="C654" s="50" t="str">
        <f t="shared" si="53"/>
        <v/>
      </c>
      <c r="D654" s="50" t="str">
        <f t="shared" si="54"/>
        <v/>
      </c>
      <c r="E654" s="50" t="str">
        <f t="shared" si="55"/>
        <v/>
      </c>
      <c r="F654" s="67"/>
      <c r="G654" s="67"/>
      <c r="H654" s="67"/>
      <c r="I654" s="69"/>
      <c r="J654" s="69"/>
      <c r="K654" s="70"/>
      <c r="L654" s="54"/>
      <c r="M654" s="55" t="str">
        <f t="shared" si="52"/>
        <v/>
      </c>
      <c r="N654" s="56" t="str">
        <f t="shared" si="56"/>
        <v>DESPESAS FIXAS</v>
      </c>
    </row>
    <row r="655" spans="3:14">
      <c r="C655" s="50" t="str">
        <f t="shared" si="53"/>
        <v/>
      </c>
      <c r="D655" s="50" t="str">
        <f t="shared" si="54"/>
        <v/>
      </c>
      <c r="E655" s="50" t="str">
        <f t="shared" si="55"/>
        <v/>
      </c>
      <c r="F655" s="67"/>
      <c r="G655" s="67"/>
      <c r="H655" s="67"/>
      <c r="I655" s="69"/>
      <c r="J655" s="69"/>
      <c r="K655" s="70"/>
      <c r="L655" s="54"/>
      <c r="M655" s="55" t="str">
        <f t="shared" si="52"/>
        <v/>
      </c>
      <c r="N655" s="56" t="str">
        <f t="shared" si="56"/>
        <v>DESPESAS FIXAS</v>
      </c>
    </row>
    <row r="656" spans="3:14">
      <c r="C656" s="50" t="str">
        <f t="shared" si="53"/>
        <v/>
      </c>
      <c r="D656" s="50" t="str">
        <f t="shared" si="54"/>
        <v/>
      </c>
      <c r="E656" s="50" t="str">
        <f t="shared" si="55"/>
        <v/>
      </c>
      <c r="F656" s="67"/>
      <c r="G656" s="67"/>
      <c r="H656" s="67"/>
      <c r="I656" s="69"/>
      <c r="J656" s="69"/>
      <c r="K656" s="70"/>
      <c r="L656" s="54"/>
      <c r="M656" s="55" t="str">
        <f t="shared" si="52"/>
        <v/>
      </c>
      <c r="N656" s="56" t="str">
        <f t="shared" si="56"/>
        <v>DESPESAS FIXAS</v>
      </c>
    </row>
    <row r="657" spans="3:14">
      <c r="C657" s="50" t="str">
        <f t="shared" si="53"/>
        <v/>
      </c>
      <c r="D657" s="50" t="str">
        <f t="shared" si="54"/>
        <v/>
      </c>
      <c r="E657" s="50" t="str">
        <f t="shared" si="55"/>
        <v/>
      </c>
      <c r="F657" s="67"/>
      <c r="G657" s="67"/>
      <c r="H657" s="67"/>
      <c r="I657" s="69"/>
      <c r="J657" s="69"/>
      <c r="K657" s="70"/>
      <c r="L657" s="54"/>
      <c r="M657" s="55" t="str">
        <f t="shared" si="52"/>
        <v/>
      </c>
      <c r="N657" s="56" t="str">
        <f t="shared" si="56"/>
        <v>DESPESAS FIXAS</v>
      </c>
    </row>
    <row r="658" spans="3:14">
      <c r="C658" s="50" t="str">
        <f t="shared" si="53"/>
        <v/>
      </c>
      <c r="D658" s="50" t="str">
        <f t="shared" si="54"/>
        <v/>
      </c>
      <c r="E658" s="50" t="str">
        <f t="shared" si="55"/>
        <v/>
      </c>
      <c r="F658" s="67"/>
      <c r="G658" s="67"/>
      <c r="H658" s="67"/>
      <c r="I658" s="69"/>
      <c r="J658" s="69"/>
      <c r="K658" s="70"/>
      <c r="L658" s="54"/>
      <c r="M658" s="55" t="str">
        <f t="shared" si="52"/>
        <v/>
      </c>
      <c r="N658" s="56" t="str">
        <f t="shared" si="56"/>
        <v>DESPESAS FIXAS</v>
      </c>
    </row>
    <row r="659" spans="3:14">
      <c r="C659" s="50" t="str">
        <f t="shared" si="53"/>
        <v/>
      </c>
      <c r="D659" s="50" t="str">
        <f t="shared" si="54"/>
        <v/>
      </c>
      <c r="E659" s="50" t="str">
        <f t="shared" si="55"/>
        <v/>
      </c>
      <c r="F659" s="67"/>
      <c r="G659" s="67"/>
      <c r="H659" s="67"/>
      <c r="I659" s="69"/>
      <c r="J659" s="69"/>
      <c r="K659" s="70"/>
      <c r="L659" s="54"/>
      <c r="M659" s="55" t="str">
        <f t="shared" si="52"/>
        <v/>
      </c>
      <c r="N659" s="56" t="str">
        <f t="shared" si="56"/>
        <v>DESPESAS FIXAS</v>
      </c>
    </row>
    <row r="660" spans="3:14">
      <c r="C660" s="50" t="str">
        <f t="shared" si="53"/>
        <v/>
      </c>
      <c r="D660" s="50" t="str">
        <f t="shared" si="54"/>
        <v/>
      </c>
      <c r="E660" s="50" t="str">
        <f t="shared" si="55"/>
        <v/>
      </c>
      <c r="F660" s="67"/>
      <c r="G660" s="67"/>
      <c r="H660" s="67"/>
      <c r="I660" s="69"/>
      <c r="J660" s="69"/>
      <c r="K660" s="70"/>
      <c r="L660" s="54"/>
      <c r="M660" s="55" t="str">
        <f t="shared" si="52"/>
        <v/>
      </c>
      <c r="N660" s="56" t="str">
        <f t="shared" si="56"/>
        <v>DESPESAS FIXAS</v>
      </c>
    </row>
    <row r="661" spans="3:14">
      <c r="C661" s="50" t="str">
        <f t="shared" si="53"/>
        <v/>
      </c>
      <c r="D661" s="50" t="str">
        <f t="shared" si="54"/>
        <v/>
      </c>
      <c r="E661" s="50" t="str">
        <f t="shared" si="55"/>
        <v/>
      </c>
      <c r="F661" s="67"/>
      <c r="G661" s="67"/>
      <c r="H661" s="67"/>
      <c r="I661" s="69"/>
      <c r="J661" s="69"/>
      <c r="K661" s="70"/>
      <c r="L661" s="54"/>
      <c r="M661" s="55" t="str">
        <f t="shared" si="52"/>
        <v/>
      </c>
      <c r="N661" s="56" t="str">
        <f t="shared" si="56"/>
        <v>DESPESAS FIXAS</v>
      </c>
    </row>
    <row r="662" spans="3:14">
      <c r="C662" s="50" t="str">
        <f t="shared" si="53"/>
        <v/>
      </c>
      <c r="D662" s="50" t="str">
        <f t="shared" si="54"/>
        <v/>
      </c>
      <c r="E662" s="50" t="str">
        <f t="shared" si="55"/>
        <v/>
      </c>
      <c r="F662" s="67"/>
      <c r="G662" s="67"/>
      <c r="H662" s="67"/>
      <c r="I662" s="69"/>
      <c r="J662" s="69"/>
      <c r="K662" s="70"/>
      <c r="L662" s="54"/>
      <c r="M662" s="55" t="str">
        <f t="shared" si="52"/>
        <v/>
      </c>
      <c r="N662" s="56" t="str">
        <f t="shared" si="56"/>
        <v>DESPESAS FIXAS</v>
      </c>
    </row>
    <row r="663" spans="3:14">
      <c r="C663" s="50" t="str">
        <f t="shared" si="53"/>
        <v/>
      </c>
      <c r="D663" s="50" t="str">
        <f t="shared" si="54"/>
        <v/>
      </c>
      <c r="E663" s="50" t="str">
        <f t="shared" si="55"/>
        <v/>
      </c>
      <c r="F663" s="67"/>
      <c r="G663" s="67"/>
      <c r="H663" s="67"/>
      <c r="I663" s="69"/>
      <c r="J663" s="69"/>
      <c r="K663" s="70"/>
      <c r="L663" s="54"/>
      <c r="M663" s="55" t="str">
        <f t="shared" si="52"/>
        <v/>
      </c>
      <c r="N663" s="56" t="str">
        <f t="shared" si="56"/>
        <v>DESPESAS FIXAS</v>
      </c>
    </row>
    <row r="664" spans="3:14">
      <c r="C664" s="50" t="str">
        <f t="shared" si="53"/>
        <v/>
      </c>
      <c r="D664" s="50" t="str">
        <f t="shared" si="54"/>
        <v/>
      </c>
      <c r="E664" s="50" t="str">
        <f t="shared" si="55"/>
        <v/>
      </c>
      <c r="F664" s="67"/>
      <c r="G664" s="67"/>
      <c r="H664" s="67"/>
      <c r="I664" s="69"/>
      <c r="J664" s="69"/>
      <c r="K664" s="70"/>
      <c r="L664" s="54"/>
      <c r="M664" s="55" t="str">
        <f t="shared" si="52"/>
        <v/>
      </c>
      <c r="N664" s="56" t="str">
        <f t="shared" si="56"/>
        <v>DESPESAS FIXAS</v>
      </c>
    </row>
    <row r="665" spans="3:14">
      <c r="C665" s="50" t="str">
        <f t="shared" si="53"/>
        <v/>
      </c>
      <c r="D665" s="50" t="str">
        <f t="shared" si="54"/>
        <v/>
      </c>
      <c r="E665" s="50" t="str">
        <f t="shared" si="55"/>
        <v/>
      </c>
      <c r="F665" s="67"/>
      <c r="G665" s="67"/>
      <c r="H665" s="67"/>
      <c r="I665" s="69"/>
      <c r="J665" s="69"/>
      <c r="K665" s="70"/>
      <c r="L665" s="54"/>
      <c r="M665" s="55" t="str">
        <f t="shared" si="52"/>
        <v/>
      </c>
      <c r="N665" s="56" t="str">
        <f t="shared" si="56"/>
        <v>DESPESAS FIXAS</v>
      </c>
    </row>
    <row r="666" spans="3:14">
      <c r="C666" s="50" t="str">
        <f t="shared" si="53"/>
        <v/>
      </c>
      <c r="D666" s="50" t="str">
        <f t="shared" si="54"/>
        <v/>
      </c>
      <c r="E666" s="50" t="str">
        <f t="shared" si="55"/>
        <v/>
      </c>
      <c r="F666" s="67"/>
      <c r="G666" s="67"/>
      <c r="H666" s="67"/>
      <c r="I666" s="69"/>
      <c r="J666" s="69"/>
      <c r="K666" s="70"/>
      <c r="L666" s="54"/>
      <c r="M666" s="55" t="str">
        <f t="shared" si="52"/>
        <v/>
      </c>
      <c r="N666" s="56" t="str">
        <f t="shared" si="56"/>
        <v>DESPESAS FIXAS</v>
      </c>
    </row>
    <row r="667" spans="3:14">
      <c r="C667" s="50" t="str">
        <f t="shared" si="53"/>
        <v/>
      </c>
      <c r="D667" s="50" t="str">
        <f t="shared" si="54"/>
        <v/>
      </c>
      <c r="E667" s="50" t="str">
        <f t="shared" si="55"/>
        <v/>
      </c>
      <c r="F667" s="67"/>
      <c r="G667" s="67"/>
      <c r="H667" s="67"/>
      <c r="I667" s="69"/>
      <c r="J667" s="69"/>
      <c r="K667" s="70"/>
      <c r="L667" s="54"/>
      <c r="M667" s="55" t="str">
        <f t="shared" si="52"/>
        <v/>
      </c>
      <c r="N667" s="56" t="str">
        <f t="shared" si="56"/>
        <v>DESPESAS FIXAS</v>
      </c>
    </row>
    <row r="668" spans="3:14">
      <c r="C668" s="50" t="str">
        <f t="shared" si="53"/>
        <v/>
      </c>
      <c r="D668" s="50" t="str">
        <f t="shared" si="54"/>
        <v/>
      </c>
      <c r="E668" s="50" t="str">
        <f t="shared" si="55"/>
        <v/>
      </c>
      <c r="F668" s="67"/>
      <c r="G668" s="67"/>
      <c r="H668" s="67"/>
      <c r="I668" s="69"/>
      <c r="J668" s="69"/>
      <c r="K668" s="70"/>
      <c r="L668" s="54"/>
      <c r="M668" s="55" t="str">
        <f t="shared" si="52"/>
        <v/>
      </c>
      <c r="N668" s="56" t="str">
        <f t="shared" si="56"/>
        <v>DESPESAS FIXAS</v>
      </c>
    </row>
    <row r="669" spans="3:14">
      <c r="C669" s="50" t="str">
        <f t="shared" si="53"/>
        <v/>
      </c>
      <c r="D669" s="50" t="str">
        <f t="shared" si="54"/>
        <v/>
      </c>
      <c r="E669" s="50" t="str">
        <f t="shared" si="55"/>
        <v/>
      </c>
      <c r="F669" s="67"/>
      <c r="G669" s="67"/>
      <c r="H669" s="67"/>
      <c r="I669" s="69"/>
      <c r="J669" s="69"/>
      <c r="K669" s="70"/>
      <c r="L669" s="54"/>
      <c r="M669" s="55" t="str">
        <f t="shared" si="52"/>
        <v/>
      </c>
      <c r="N669" s="56" t="str">
        <f t="shared" si="56"/>
        <v>DESPESAS FIXAS</v>
      </c>
    </row>
    <row r="670" spans="3:14">
      <c r="C670" s="50" t="str">
        <f t="shared" si="53"/>
        <v/>
      </c>
      <c r="D670" s="50" t="str">
        <f t="shared" si="54"/>
        <v/>
      </c>
      <c r="E670" s="50" t="str">
        <f t="shared" si="55"/>
        <v/>
      </c>
      <c r="F670" s="67"/>
      <c r="G670" s="67"/>
      <c r="H670" s="67"/>
      <c r="I670" s="69"/>
      <c r="J670" s="69"/>
      <c r="K670" s="70"/>
      <c r="L670" s="54"/>
      <c r="M670" s="55" t="str">
        <f t="shared" si="52"/>
        <v/>
      </c>
      <c r="N670" s="56" t="str">
        <f t="shared" si="56"/>
        <v>DESPESAS FIXAS</v>
      </c>
    </row>
    <row r="671" spans="3:14">
      <c r="C671" s="50" t="str">
        <f t="shared" si="53"/>
        <v/>
      </c>
      <c r="D671" s="50" t="str">
        <f t="shared" si="54"/>
        <v/>
      </c>
      <c r="E671" s="50" t="str">
        <f t="shared" si="55"/>
        <v/>
      </c>
      <c r="F671" s="67"/>
      <c r="G671" s="67"/>
      <c r="H671" s="67"/>
      <c r="I671" s="69"/>
      <c r="J671" s="69"/>
      <c r="K671" s="70"/>
      <c r="L671" s="54"/>
      <c r="M671" s="55" t="str">
        <f t="shared" si="52"/>
        <v/>
      </c>
      <c r="N671" s="56" t="str">
        <f t="shared" si="56"/>
        <v>DESPESAS FIXAS</v>
      </c>
    </row>
    <row r="672" spans="3:14">
      <c r="C672" s="50" t="str">
        <f t="shared" si="53"/>
        <v/>
      </c>
      <c r="D672" s="50" t="str">
        <f t="shared" si="54"/>
        <v/>
      </c>
      <c r="E672" s="50" t="str">
        <f t="shared" si="55"/>
        <v/>
      </c>
      <c r="F672" s="67"/>
      <c r="G672" s="67"/>
      <c r="H672" s="67"/>
      <c r="I672" s="69"/>
      <c r="J672" s="69"/>
      <c r="K672" s="70"/>
      <c r="L672" s="54"/>
      <c r="M672" s="55" t="str">
        <f t="shared" si="52"/>
        <v/>
      </c>
      <c r="N672" s="56" t="str">
        <f t="shared" si="56"/>
        <v>DESPESAS FIXAS</v>
      </c>
    </row>
    <row r="673" spans="3:14">
      <c r="C673" s="50" t="str">
        <f t="shared" si="53"/>
        <v/>
      </c>
      <c r="D673" s="50" t="str">
        <f t="shared" si="54"/>
        <v/>
      </c>
      <c r="E673" s="50" t="str">
        <f t="shared" si="55"/>
        <v/>
      </c>
      <c r="F673" s="67"/>
      <c r="G673" s="67"/>
      <c r="H673" s="67"/>
      <c r="I673" s="69"/>
      <c r="J673" s="69"/>
      <c r="K673" s="70"/>
      <c r="L673" s="54"/>
      <c r="M673" s="55" t="str">
        <f t="shared" si="52"/>
        <v/>
      </c>
      <c r="N673" s="56" t="str">
        <f t="shared" si="56"/>
        <v>DESPESAS FIXAS</v>
      </c>
    </row>
    <row r="674" spans="3:14">
      <c r="C674" s="50" t="str">
        <f t="shared" si="53"/>
        <v/>
      </c>
      <c r="D674" s="50" t="str">
        <f t="shared" si="54"/>
        <v/>
      </c>
      <c r="E674" s="50" t="str">
        <f t="shared" si="55"/>
        <v/>
      </c>
      <c r="F674" s="67"/>
      <c r="G674" s="67"/>
      <c r="H674" s="67"/>
      <c r="I674" s="69"/>
      <c r="J674" s="69"/>
      <c r="K674" s="70"/>
      <c r="L674" s="54"/>
      <c r="M674" s="55" t="str">
        <f t="shared" si="52"/>
        <v/>
      </c>
      <c r="N674" s="56" t="str">
        <f t="shared" si="56"/>
        <v>DESPESAS FIXAS</v>
      </c>
    </row>
    <row r="675" spans="3:14">
      <c r="C675" s="50" t="str">
        <f t="shared" si="53"/>
        <v/>
      </c>
      <c r="D675" s="50" t="str">
        <f t="shared" si="54"/>
        <v/>
      </c>
      <c r="E675" s="50" t="str">
        <f t="shared" si="55"/>
        <v/>
      </c>
      <c r="F675" s="67"/>
      <c r="G675" s="67"/>
      <c r="H675" s="67"/>
      <c r="I675" s="69"/>
      <c r="J675" s="69"/>
      <c r="K675" s="70"/>
      <c r="L675" s="54"/>
      <c r="M675" s="55" t="str">
        <f t="shared" si="52"/>
        <v/>
      </c>
      <c r="N675" s="56" t="str">
        <f t="shared" si="56"/>
        <v>DESPESAS FIXAS</v>
      </c>
    </row>
    <row r="676" spans="3:14">
      <c r="C676" s="50" t="str">
        <f t="shared" si="53"/>
        <v/>
      </c>
      <c r="D676" s="50" t="str">
        <f t="shared" si="54"/>
        <v/>
      </c>
      <c r="E676" s="50" t="str">
        <f t="shared" si="55"/>
        <v/>
      </c>
      <c r="F676" s="67"/>
      <c r="G676" s="67"/>
      <c r="H676" s="67"/>
      <c r="I676" s="69"/>
      <c r="J676" s="69"/>
      <c r="K676" s="70"/>
      <c r="L676" s="54"/>
      <c r="M676" s="55" t="str">
        <f t="shared" si="52"/>
        <v/>
      </c>
      <c r="N676" s="56" t="str">
        <f t="shared" si="56"/>
        <v>DESPESAS FIXAS</v>
      </c>
    </row>
    <row r="677" spans="3:14">
      <c r="C677" s="50" t="str">
        <f t="shared" si="53"/>
        <v/>
      </c>
      <c r="D677" s="50" t="str">
        <f t="shared" si="54"/>
        <v/>
      </c>
      <c r="E677" s="50" t="str">
        <f t="shared" si="55"/>
        <v/>
      </c>
      <c r="F677" s="67"/>
      <c r="G677" s="67"/>
      <c r="H677" s="67"/>
      <c r="I677" s="69"/>
      <c r="J677" s="69"/>
      <c r="K677" s="70"/>
      <c r="L677" s="54"/>
      <c r="M677" s="55" t="str">
        <f t="shared" si="52"/>
        <v/>
      </c>
      <c r="N677" s="56" t="str">
        <f t="shared" si="56"/>
        <v>DESPESAS FIXAS</v>
      </c>
    </row>
    <row r="678" spans="3:14">
      <c r="C678" s="50" t="str">
        <f t="shared" si="53"/>
        <v/>
      </c>
      <c r="D678" s="50" t="str">
        <f t="shared" si="54"/>
        <v/>
      </c>
      <c r="E678" s="50" t="str">
        <f t="shared" si="55"/>
        <v/>
      </c>
      <c r="F678" s="67"/>
      <c r="G678" s="67"/>
      <c r="H678" s="67"/>
      <c r="I678" s="69"/>
      <c r="J678" s="69"/>
      <c r="K678" s="70"/>
      <c r="L678" s="54"/>
      <c r="M678" s="55" t="str">
        <f t="shared" si="52"/>
        <v/>
      </c>
      <c r="N678" s="56" t="str">
        <f t="shared" si="56"/>
        <v>DESPESAS FIXAS</v>
      </c>
    </row>
    <row r="679" spans="3:14">
      <c r="C679" s="50" t="str">
        <f t="shared" si="53"/>
        <v/>
      </c>
      <c r="D679" s="50" t="str">
        <f t="shared" si="54"/>
        <v/>
      </c>
      <c r="E679" s="50" t="str">
        <f t="shared" si="55"/>
        <v/>
      </c>
      <c r="F679" s="67"/>
      <c r="G679" s="67"/>
      <c r="H679" s="67"/>
      <c r="I679" s="69"/>
      <c r="J679" s="69"/>
      <c r="K679" s="70"/>
      <c r="L679" s="54"/>
      <c r="M679" s="55" t="str">
        <f t="shared" si="52"/>
        <v/>
      </c>
      <c r="N679" s="56" t="str">
        <f t="shared" si="56"/>
        <v>DESPESAS FIXAS</v>
      </c>
    </row>
    <row r="680" spans="3:14">
      <c r="C680" s="50" t="str">
        <f t="shared" si="53"/>
        <v/>
      </c>
      <c r="D680" s="50" t="str">
        <f t="shared" si="54"/>
        <v/>
      </c>
      <c r="E680" s="50" t="str">
        <f t="shared" si="55"/>
        <v/>
      </c>
      <c r="F680" s="67"/>
      <c r="G680" s="67"/>
      <c r="H680" s="67"/>
      <c r="I680" s="69"/>
      <c r="J680" s="69"/>
      <c r="K680" s="70"/>
      <c r="L680" s="54"/>
      <c r="M680" s="55" t="str">
        <f t="shared" si="52"/>
        <v/>
      </c>
      <c r="N680" s="56" t="str">
        <f t="shared" si="56"/>
        <v>DESPESAS FIXAS</v>
      </c>
    </row>
    <row r="681" spans="3:14">
      <c r="C681" s="50" t="str">
        <f t="shared" si="53"/>
        <v/>
      </c>
      <c r="D681" s="50" t="str">
        <f t="shared" si="54"/>
        <v/>
      </c>
      <c r="E681" s="50" t="str">
        <f t="shared" si="55"/>
        <v/>
      </c>
      <c r="F681" s="67"/>
      <c r="G681" s="67"/>
      <c r="H681" s="67"/>
      <c r="I681" s="69"/>
      <c r="J681" s="69"/>
      <c r="K681" s="70"/>
      <c r="L681" s="54"/>
      <c r="M681" s="55" t="str">
        <f t="shared" si="52"/>
        <v/>
      </c>
      <c r="N681" s="56" t="str">
        <f t="shared" si="56"/>
        <v>DESPESAS FIXAS</v>
      </c>
    </row>
    <row r="682" spans="3:14">
      <c r="C682" s="50" t="str">
        <f t="shared" si="53"/>
        <v/>
      </c>
      <c r="D682" s="50" t="str">
        <f t="shared" si="54"/>
        <v/>
      </c>
      <c r="E682" s="50" t="str">
        <f t="shared" si="55"/>
        <v/>
      </c>
      <c r="F682" s="67"/>
      <c r="G682" s="67"/>
      <c r="H682" s="67"/>
      <c r="I682" s="69"/>
      <c r="J682" s="69"/>
      <c r="K682" s="70"/>
      <c r="L682" s="54"/>
      <c r="M682" s="55" t="str">
        <f t="shared" si="52"/>
        <v/>
      </c>
      <c r="N682" s="56" t="str">
        <f t="shared" si="56"/>
        <v>DESPESAS FIXAS</v>
      </c>
    </row>
    <row r="683" spans="3:14">
      <c r="C683" s="50" t="str">
        <f t="shared" si="53"/>
        <v/>
      </c>
      <c r="D683" s="50" t="str">
        <f t="shared" si="54"/>
        <v/>
      </c>
      <c r="E683" s="50" t="str">
        <f t="shared" si="55"/>
        <v/>
      </c>
      <c r="F683" s="67"/>
      <c r="G683" s="67"/>
      <c r="H683" s="67"/>
      <c r="I683" s="69"/>
      <c r="J683" s="69"/>
      <c r="K683" s="70"/>
      <c r="L683" s="54"/>
      <c r="M683" s="55" t="str">
        <f t="shared" si="52"/>
        <v/>
      </c>
      <c r="N683" s="56" t="str">
        <f t="shared" si="56"/>
        <v>DESPESAS FIXAS</v>
      </c>
    </row>
    <row r="684" spans="3:14">
      <c r="C684" s="50" t="str">
        <f t="shared" si="53"/>
        <v/>
      </c>
      <c r="D684" s="50" t="str">
        <f t="shared" si="54"/>
        <v/>
      </c>
      <c r="E684" s="50" t="str">
        <f t="shared" si="55"/>
        <v/>
      </c>
      <c r="F684" s="67"/>
      <c r="G684" s="67"/>
      <c r="H684" s="67"/>
      <c r="I684" s="69"/>
      <c r="J684" s="69"/>
      <c r="K684" s="70"/>
      <c r="L684" s="54"/>
      <c r="M684" s="55" t="str">
        <f t="shared" si="52"/>
        <v/>
      </c>
      <c r="N684" s="56" t="str">
        <f t="shared" si="56"/>
        <v>DESPESAS FIXAS</v>
      </c>
    </row>
    <row r="685" spans="3:14">
      <c r="C685" s="50" t="str">
        <f t="shared" si="53"/>
        <v/>
      </c>
      <c r="D685" s="50" t="str">
        <f t="shared" si="54"/>
        <v/>
      </c>
      <c r="E685" s="50" t="str">
        <f t="shared" si="55"/>
        <v/>
      </c>
      <c r="F685" s="67"/>
      <c r="G685" s="67"/>
      <c r="H685" s="67"/>
      <c r="I685" s="69"/>
      <c r="J685" s="69"/>
      <c r="K685" s="70"/>
      <c r="L685" s="54"/>
      <c r="M685" s="55" t="str">
        <f t="shared" si="52"/>
        <v/>
      </c>
      <c r="N685" s="56" t="str">
        <f t="shared" si="56"/>
        <v>DESPESAS FIXAS</v>
      </c>
    </row>
    <row r="686" spans="3:14">
      <c r="C686" s="50" t="str">
        <f t="shared" si="53"/>
        <v/>
      </c>
      <c r="D686" s="50" t="str">
        <f t="shared" si="54"/>
        <v/>
      </c>
      <c r="E686" s="50" t="str">
        <f t="shared" si="55"/>
        <v/>
      </c>
      <c r="F686" s="67"/>
      <c r="G686" s="67"/>
      <c r="H686" s="67"/>
      <c r="I686" s="69"/>
      <c r="J686" s="69"/>
      <c r="K686" s="70"/>
      <c r="L686" s="54"/>
      <c r="M686" s="55" t="str">
        <f t="shared" si="52"/>
        <v/>
      </c>
      <c r="N686" s="56" t="str">
        <f t="shared" si="56"/>
        <v>DESPESAS FIXAS</v>
      </c>
    </row>
    <row r="687" spans="3:14">
      <c r="C687" s="50" t="str">
        <f t="shared" si="53"/>
        <v/>
      </c>
      <c r="D687" s="50" t="str">
        <f t="shared" si="54"/>
        <v/>
      </c>
      <c r="E687" s="50" t="str">
        <f t="shared" si="55"/>
        <v/>
      </c>
      <c r="F687" s="67"/>
      <c r="G687" s="67"/>
      <c r="H687" s="67"/>
      <c r="I687" s="69"/>
      <c r="J687" s="69"/>
      <c r="K687" s="70"/>
      <c r="L687" s="54"/>
      <c r="M687" s="55" t="str">
        <f t="shared" si="52"/>
        <v/>
      </c>
      <c r="N687" s="56" t="str">
        <f t="shared" si="56"/>
        <v>DESPESAS FIXAS</v>
      </c>
    </row>
    <row r="688" spans="3:14">
      <c r="C688" s="50" t="str">
        <f t="shared" si="53"/>
        <v/>
      </c>
      <c r="D688" s="50" t="str">
        <f t="shared" si="54"/>
        <v/>
      </c>
      <c r="E688" s="50" t="str">
        <f t="shared" si="55"/>
        <v/>
      </c>
      <c r="F688" s="67"/>
      <c r="G688" s="67"/>
      <c r="H688" s="67"/>
      <c r="I688" s="69"/>
      <c r="J688" s="69"/>
      <c r="K688" s="70"/>
      <c r="L688" s="54"/>
      <c r="M688" s="55" t="str">
        <f t="shared" ref="M688:M751" si="57">IF(K688="","",IF(K688=$A$5,"Entrada",IF(K688=$A$6,"Entrada",IF(K688=$A$7,"Entrada",IF(K688=$A$8,"Entrada",IF(K688=$A$9,"Entrada",(IF(K688=$A$10,"Entrada","Saída"))))))))</f>
        <v/>
      </c>
      <c r="N688" s="56" t="str">
        <f t="shared" si="56"/>
        <v>DESPESAS FIXAS</v>
      </c>
    </row>
    <row r="689" spans="3:14">
      <c r="C689" s="50" t="str">
        <f t="shared" si="53"/>
        <v/>
      </c>
      <c r="D689" s="50" t="str">
        <f t="shared" si="54"/>
        <v/>
      </c>
      <c r="E689" s="50" t="str">
        <f t="shared" si="55"/>
        <v/>
      </c>
      <c r="F689" s="67"/>
      <c r="G689" s="67"/>
      <c r="H689" s="67"/>
      <c r="I689" s="69"/>
      <c r="J689" s="69"/>
      <c r="K689" s="70"/>
      <c r="L689" s="54"/>
      <c r="M689" s="55" t="str">
        <f t="shared" si="57"/>
        <v/>
      </c>
      <c r="N689" s="56" t="str">
        <f t="shared" si="56"/>
        <v>DESPESAS FIXAS</v>
      </c>
    </row>
    <row r="690" spans="3:14">
      <c r="C690" s="50" t="str">
        <f t="shared" si="53"/>
        <v/>
      </c>
      <c r="D690" s="50" t="str">
        <f t="shared" si="54"/>
        <v/>
      </c>
      <c r="E690" s="50" t="str">
        <f t="shared" si="55"/>
        <v/>
      </c>
      <c r="F690" s="67"/>
      <c r="G690" s="67"/>
      <c r="H690" s="67"/>
      <c r="I690" s="69"/>
      <c r="J690" s="69"/>
      <c r="K690" s="70"/>
      <c r="L690" s="54"/>
      <c r="M690" s="55" t="str">
        <f t="shared" si="57"/>
        <v/>
      </c>
      <c r="N690" s="56" t="str">
        <f t="shared" si="56"/>
        <v>DESPESAS FIXAS</v>
      </c>
    </row>
    <row r="691" spans="3:14">
      <c r="C691" s="50" t="str">
        <f t="shared" si="53"/>
        <v/>
      </c>
      <c r="D691" s="50" t="str">
        <f t="shared" si="54"/>
        <v/>
      </c>
      <c r="E691" s="50" t="str">
        <f t="shared" si="55"/>
        <v/>
      </c>
      <c r="F691" s="67"/>
      <c r="G691" s="67"/>
      <c r="H691" s="67"/>
      <c r="I691" s="69"/>
      <c r="J691" s="69"/>
      <c r="K691" s="70"/>
      <c r="L691" s="54"/>
      <c r="M691" s="55" t="str">
        <f t="shared" si="57"/>
        <v/>
      </c>
      <c r="N691" s="56" t="str">
        <f t="shared" si="56"/>
        <v>DESPESAS FIXAS</v>
      </c>
    </row>
    <row r="692" spans="3:14">
      <c r="C692" s="50" t="str">
        <f t="shared" si="53"/>
        <v/>
      </c>
      <c r="D692" s="50" t="str">
        <f t="shared" si="54"/>
        <v/>
      </c>
      <c r="E692" s="50" t="str">
        <f t="shared" si="55"/>
        <v/>
      </c>
      <c r="F692" s="67"/>
      <c r="G692" s="67"/>
      <c r="H692" s="67"/>
      <c r="I692" s="69"/>
      <c r="J692" s="69"/>
      <c r="K692" s="70"/>
      <c r="L692" s="54"/>
      <c r="M692" s="55" t="str">
        <f t="shared" si="57"/>
        <v/>
      </c>
      <c r="N692" s="56" t="str">
        <f t="shared" si="56"/>
        <v>DESPESAS FIXAS</v>
      </c>
    </row>
    <row r="693" spans="3:14">
      <c r="C693" s="50" t="str">
        <f t="shared" si="53"/>
        <v/>
      </c>
      <c r="D693" s="50" t="str">
        <f t="shared" si="54"/>
        <v/>
      </c>
      <c r="E693" s="50" t="str">
        <f t="shared" si="55"/>
        <v/>
      </c>
      <c r="F693" s="67"/>
      <c r="G693" s="67"/>
      <c r="H693" s="67"/>
      <c r="I693" s="69"/>
      <c r="J693" s="69"/>
      <c r="K693" s="70"/>
      <c r="L693" s="54"/>
      <c r="M693" s="55" t="str">
        <f t="shared" si="57"/>
        <v/>
      </c>
      <c r="N693" s="56" t="str">
        <f t="shared" si="56"/>
        <v>DESPESAS FIXAS</v>
      </c>
    </row>
    <row r="694" spans="3:14">
      <c r="C694" s="50" t="str">
        <f t="shared" si="53"/>
        <v/>
      </c>
      <c r="D694" s="50" t="str">
        <f t="shared" si="54"/>
        <v/>
      </c>
      <c r="E694" s="50" t="str">
        <f t="shared" si="55"/>
        <v/>
      </c>
      <c r="F694" s="67"/>
      <c r="G694" s="67"/>
      <c r="H694" s="67"/>
      <c r="I694" s="69"/>
      <c r="J694" s="69"/>
      <c r="K694" s="70"/>
      <c r="L694" s="54"/>
      <c r="M694" s="55" t="str">
        <f t="shared" si="57"/>
        <v/>
      </c>
      <c r="N694" s="56" t="str">
        <f t="shared" si="56"/>
        <v>DESPESAS FIXAS</v>
      </c>
    </row>
    <row r="695" spans="3:14">
      <c r="C695" s="50" t="str">
        <f t="shared" si="53"/>
        <v/>
      </c>
      <c r="D695" s="50" t="str">
        <f t="shared" si="54"/>
        <v/>
      </c>
      <c r="E695" s="50" t="str">
        <f t="shared" si="55"/>
        <v/>
      </c>
      <c r="F695" s="67"/>
      <c r="G695" s="67"/>
      <c r="H695" s="67"/>
      <c r="I695" s="69"/>
      <c r="J695" s="69"/>
      <c r="K695" s="70"/>
      <c r="L695" s="54"/>
      <c r="M695" s="55" t="str">
        <f t="shared" si="57"/>
        <v/>
      </c>
      <c r="N695" s="56" t="str">
        <f t="shared" si="56"/>
        <v>DESPESAS FIXAS</v>
      </c>
    </row>
    <row r="696" spans="3:14">
      <c r="C696" s="50" t="str">
        <f t="shared" si="53"/>
        <v/>
      </c>
      <c r="D696" s="50" t="str">
        <f t="shared" si="54"/>
        <v/>
      </c>
      <c r="E696" s="50" t="str">
        <f t="shared" si="55"/>
        <v/>
      </c>
      <c r="F696" s="67"/>
      <c r="G696" s="67"/>
      <c r="H696" s="67"/>
      <c r="I696" s="69"/>
      <c r="J696" s="69"/>
      <c r="K696" s="70"/>
      <c r="L696" s="54"/>
      <c r="M696" s="55" t="str">
        <f t="shared" si="57"/>
        <v/>
      </c>
      <c r="N696" s="56" t="str">
        <f t="shared" si="56"/>
        <v>DESPESAS FIXAS</v>
      </c>
    </row>
    <row r="697" spans="3:14">
      <c r="C697" s="50" t="str">
        <f t="shared" si="53"/>
        <v/>
      </c>
      <c r="D697" s="50" t="str">
        <f t="shared" si="54"/>
        <v/>
      </c>
      <c r="E697" s="50" t="str">
        <f t="shared" si="55"/>
        <v/>
      </c>
      <c r="F697" s="67"/>
      <c r="G697" s="67"/>
      <c r="H697" s="67"/>
      <c r="I697" s="69"/>
      <c r="J697" s="69"/>
      <c r="K697" s="70"/>
      <c r="L697" s="54"/>
      <c r="M697" s="55" t="str">
        <f t="shared" si="57"/>
        <v/>
      </c>
      <c r="N697" s="56" t="str">
        <f t="shared" si="56"/>
        <v>DESPESAS FIXAS</v>
      </c>
    </row>
    <row r="698" spans="3:14">
      <c r="C698" s="50" t="str">
        <f t="shared" si="53"/>
        <v/>
      </c>
      <c r="D698" s="50" t="str">
        <f t="shared" si="54"/>
        <v/>
      </c>
      <c r="E698" s="50" t="str">
        <f t="shared" si="55"/>
        <v/>
      </c>
      <c r="F698" s="67"/>
      <c r="G698" s="67"/>
      <c r="H698" s="67"/>
      <c r="I698" s="69"/>
      <c r="J698" s="69"/>
      <c r="K698" s="70"/>
      <c r="L698" s="54"/>
      <c r="M698" s="55" t="str">
        <f t="shared" si="57"/>
        <v/>
      </c>
      <c r="N698" s="56" t="str">
        <f t="shared" si="56"/>
        <v>DESPESAS FIXAS</v>
      </c>
    </row>
    <row r="699" spans="3:14">
      <c r="C699" s="50" t="str">
        <f t="shared" si="53"/>
        <v/>
      </c>
      <c r="D699" s="50" t="str">
        <f t="shared" si="54"/>
        <v/>
      </c>
      <c r="E699" s="50" t="str">
        <f t="shared" si="55"/>
        <v/>
      </c>
      <c r="F699" s="67"/>
      <c r="G699" s="67"/>
      <c r="H699" s="67"/>
      <c r="I699" s="69"/>
      <c r="J699" s="69"/>
      <c r="K699" s="70"/>
      <c r="L699" s="54"/>
      <c r="M699" s="55" t="str">
        <f t="shared" si="57"/>
        <v/>
      </c>
      <c r="N699" s="56" t="str">
        <f t="shared" si="56"/>
        <v>DESPESAS FIXAS</v>
      </c>
    </row>
    <row r="700" spans="3:14">
      <c r="C700" s="50" t="str">
        <f t="shared" si="53"/>
        <v/>
      </c>
      <c r="D700" s="50" t="str">
        <f t="shared" si="54"/>
        <v/>
      </c>
      <c r="E700" s="50" t="str">
        <f t="shared" si="55"/>
        <v/>
      </c>
      <c r="F700" s="67"/>
      <c r="G700" s="67"/>
      <c r="H700" s="67"/>
      <c r="I700" s="69"/>
      <c r="J700" s="69"/>
      <c r="K700" s="70"/>
      <c r="L700" s="54"/>
      <c r="M700" s="55" t="str">
        <f t="shared" si="57"/>
        <v/>
      </c>
      <c r="N700" s="56" t="str">
        <f t="shared" si="56"/>
        <v>DESPESAS FIXAS</v>
      </c>
    </row>
    <row r="701" spans="3:14">
      <c r="C701" s="50" t="str">
        <f t="shared" si="53"/>
        <v/>
      </c>
      <c r="D701" s="50" t="str">
        <f t="shared" si="54"/>
        <v/>
      </c>
      <c r="E701" s="50" t="str">
        <f t="shared" si="55"/>
        <v/>
      </c>
      <c r="F701" s="67"/>
      <c r="G701" s="67"/>
      <c r="H701" s="67"/>
      <c r="I701" s="69"/>
      <c r="J701" s="69"/>
      <c r="K701" s="70"/>
      <c r="L701" s="54"/>
      <c r="M701" s="55" t="str">
        <f t="shared" si="57"/>
        <v/>
      </c>
      <c r="N701" s="56" t="str">
        <f t="shared" si="56"/>
        <v>DESPESAS FIXAS</v>
      </c>
    </row>
    <row r="702" spans="3:14">
      <c r="C702" s="50" t="str">
        <f t="shared" si="53"/>
        <v/>
      </c>
      <c r="D702" s="50" t="str">
        <f t="shared" si="54"/>
        <v/>
      </c>
      <c r="E702" s="50" t="str">
        <f t="shared" si="55"/>
        <v/>
      </c>
      <c r="F702" s="67"/>
      <c r="G702" s="67"/>
      <c r="H702" s="67"/>
      <c r="I702" s="69"/>
      <c r="J702" s="69"/>
      <c r="K702" s="70"/>
      <c r="L702" s="54"/>
      <c r="M702" s="55" t="str">
        <f t="shared" si="57"/>
        <v/>
      </c>
      <c r="N702" s="56" t="str">
        <f t="shared" si="56"/>
        <v>DESPESAS FIXAS</v>
      </c>
    </row>
    <row r="703" spans="3:14">
      <c r="C703" s="50" t="str">
        <f t="shared" si="53"/>
        <v/>
      </c>
      <c r="D703" s="50" t="str">
        <f t="shared" si="54"/>
        <v/>
      </c>
      <c r="E703" s="50" t="str">
        <f t="shared" si="55"/>
        <v/>
      </c>
      <c r="F703" s="67"/>
      <c r="G703" s="67"/>
      <c r="H703" s="67"/>
      <c r="I703" s="69"/>
      <c r="J703" s="69"/>
      <c r="K703" s="70"/>
      <c r="L703" s="54"/>
      <c r="M703" s="55" t="str">
        <f t="shared" si="57"/>
        <v/>
      </c>
      <c r="N703" s="56" t="str">
        <f t="shared" si="56"/>
        <v>DESPESAS FIXAS</v>
      </c>
    </row>
    <row r="704" spans="3:14">
      <c r="C704" s="50" t="str">
        <f t="shared" si="53"/>
        <v/>
      </c>
      <c r="D704" s="50" t="str">
        <f t="shared" si="54"/>
        <v/>
      </c>
      <c r="E704" s="50" t="str">
        <f t="shared" si="55"/>
        <v/>
      </c>
      <c r="F704" s="67"/>
      <c r="G704" s="67"/>
      <c r="H704" s="67"/>
      <c r="I704" s="69"/>
      <c r="J704" s="69"/>
      <c r="K704" s="70"/>
      <c r="L704" s="54"/>
      <c r="M704" s="55" t="str">
        <f t="shared" si="57"/>
        <v/>
      </c>
      <c r="N704" s="56" t="str">
        <f t="shared" si="56"/>
        <v>DESPESAS FIXAS</v>
      </c>
    </row>
    <row r="705" spans="3:14">
      <c r="C705" s="50" t="str">
        <f t="shared" si="53"/>
        <v/>
      </c>
      <c r="D705" s="50" t="str">
        <f t="shared" si="54"/>
        <v/>
      </c>
      <c r="E705" s="50" t="str">
        <f t="shared" si="55"/>
        <v/>
      </c>
      <c r="F705" s="67"/>
      <c r="G705" s="67"/>
      <c r="H705" s="67"/>
      <c r="I705" s="69"/>
      <c r="J705" s="69"/>
      <c r="K705" s="70"/>
      <c r="L705" s="54"/>
      <c r="M705" s="55" t="str">
        <f t="shared" si="57"/>
        <v/>
      </c>
      <c r="N705" s="56" t="str">
        <f t="shared" si="56"/>
        <v>DESPESAS FIXAS</v>
      </c>
    </row>
    <row r="706" spans="3:14">
      <c r="C706" s="50" t="str">
        <f t="shared" si="53"/>
        <v/>
      </c>
      <c r="D706" s="50" t="str">
        <f t="shared" si="54"/>
        <v/>
      </c>
      <c r="E706" s="50" t="str">
        <f t="shared" si="55"/>
        <v/>
      </c>
      <c r="F706" s="67"/>
      <c r="G706" s="67"/>
      <c r="H706" s="67"/>
      <c r="I706" s="69"/>
      <c r="J706" s="69"/>
      <c r="K706" s="70"/>
      <c r="L706" s="54"/>
      <c r="M706" s="55" t="str">
        <f t="shared" si="57"/>
        <v/>
      </c>
      <c r="N706" s="56" t="str">
        <f t="shared" si="56"/>
        <v>DESPESAS FIXAS</v>
      </c>
    </row>
    <row r="707" spans="3:14">
      <c r="C707" s="50" t="str">
        <f t="shared" si="53"/>
        <v/>
      </c>
      <c r="D707" s="50" t="str">
        <f t="shared" si="54"/>
        <v/>
      </c>
      <c r="E707" s="50" t="str">
        <f t="shared" si="55"/>
        <v/>
      </c>
      <c r="F707" s="67"/>
      <c r="G707" s="67"/>
      <c r="H707" s="67"/>
      <c r="I707" s="69"/>
      <c r="J707" s="69"/>
      <c r="K707" s="70"/>
      <c r="L707" s="54"/>
      <c r="M707" s="55" t="str">
        <f t="shared" si="57"/>
        <v/>
      </c>
      <c r="N707" s="56" t="str">
        <f t="shared" si="56"/>
        <v>DESPESAS FIXAS</v>
      </c>
    </row>
    <row r="708" spans="3:14">
      <c r="C708" s="50" t="str">
        <f t="shared" ref="C708:C771" si="58">IF(F708="","",MONTH(F708))</f>
        <v/>
      </c>
      <c r="D708" s="50" t="str">
        <f t="shared" ref="D708:D771" si="59">IF(F708="","",YEAR(F708))</f>
        <v/>
      </c>
      <c r="E708" s="50" t="str">
        <f t="shared" ref="E708:E771" si="60">IF(F708="","",IF(OR(C708=10,C708=11,C708=12),CONCATENATE(D708,"/",C708),CONCATENATE(D708,"/",0,C708)))</f>
        <v/>
      </c>
      <c r="F708" s="67"/>
      <c r="G708" s="67"/>
      <c r="H708" s="67"/>
      <c r="I708" s="69"/>
      <c r="J708" s="69"/>
      <c r="K708" s="70"/>
      <c r="L708" s="54"/>
      <c r="M708" s="55" t="str">
        <f t="shared" si="57"/>
        <v/>
      </c>
      <c r="N708" s="56" t="str">
        <f t="shared" ref="N708:N771" si="61">IF(OR(K708=$A$5,K708=$A$6,K708=$A$7,K708=$A$8,K708=$A$9,K708=$A$10),"ENTRADA",IF(OR(K708=$A$12,K708=$A$13,K708=$A$14),"CUSTO VARIAVEL",IF(OR(K708=$A$15,K708=$A$16,K708=$A$17,K708=$A$18,K708=$A$19,K708=$A$20,K708=$A$21,K708=$A$22,K708=$A$23,K708=$A$24,K708=$A$25),"DESPESAS FIXAS","")))</f>
        <v>DESPESAS FIXAS</v>
      </c>
    </row>
    <row r="709" spans="3:14">
      <c r="C709" s="50" t="str">
        <f t="shared" si="58"/>
        <v/>
      </c>
      <c r="D709" s="50" t="str">
        <f t="shared" si="59"/>
        <v/>
      </c>
      <c r="E709" s="50" t="str">
        <f t="shared" si="60"/>
        <v/>
      </c>
      <c r="F709" s="67"/>
      <c r="G709" s="67"/>
      <c r="H709" s="67"/>
      <c r="I709" s="69"/>
      <c r="J709" s="69"/>
      <c r="K709" s="70"/>
      <c r="L709" s="54"/>
      <c r="M709" s="55" t="str">
        <f t="shared" si="57"/>
        <v/>
      </c>
      <c r="N709" s="56" t="str">
        <f t="shared" si="61"/>
        <v>DESPESAS FIXAS</v>
      </c>
    </row>
    <row r="710" spans="3:14">
      <c r="C710" s="50" t="str">
        <f t="shared" si="58"/>
        <v/>
      </c>
      <c r="D710" s="50" t="str">
        <f t="shared" si="59"/>
        <v/>
      </c>
      <c r="E710" s="50" t="str">
        <f t="shared" si="60"/>
        <v/>
      </c>
      <c r="F710" s="67"/>
      <c r="G710" s="67"/>
      <c r="H710" s="67"/>
      <c r="I710" s="69"/>
      <c r="J710" s="69"/>
      <c r="K710" s="70"/>
      <c r="L710" s="54"/>
      <c r="M710" s="55" t="str">
        <f t="shared" si="57"/>
        <v/>
      </c>
      <c r="N710" s="56" t="str">
        <f t="shared" si="61"/>
        <v>DESPESAS FIXAS</v>
      </c>
    </row>
    <row r="711" spans="3:14">
      <c r="C711" s="50" t="str">
        <f t="shared" si="58"/>
        <v/>
      </c>
      <c r="D711" s="50" t="str">
        <f t="shared" si="59"/>
        <v/>
      </c>
      <c r="E711" s="50" t="str">
        <f t="shared" si="60"/>
        <v/>
      </c>
      <c r="F711" s="67"/>
      <c r="G711" s="67"/>
      <c r="H711" s="67"/>
      <c r="I711" s="69"/>
      <c r="J711" s="69"/>
      <c r="K711" s="70"/>
      <c r="L711" s="54"/>
      <c r="M711" s="55" t="str">
        <f t="shared" si="57"/>
        <v/>
      </c>
      <c r="N711" s="56" t="str">
        <f t="shared" si="61"/>
        <v>DESPESAS FIXAS</v>
      </c>
    </row>
    <row r="712" spans="3:14">
      <c r="C712" s="50" t="str">
        <f t="shared" si="58"/>
        <v/>
      </c>
      <c r="D712" s="50" t="str">
        <f t="shared" si="59"/>
        <v/>
      </c>
      <c r="E712" s="50" t="str">
        <f t="shared" si="60"/>
        <v/>
      </c>
      <c r="F712" s="67"/>
      <c r="G712" s="67"/>
      <c r="H712" s="67"/>
      <c r="I712" s="69"/>
      <c r="J712" s="69"/>
      <c r="K712" s="70"/>
      <c r="L712" s="54"/>
      <c r="M712" s="55" t="str">
        <f t="shared" si="57"/>
        <v/>
      </c>
      <c r="N712" s="56" t="str">
        <f t="shared" si="61"/>
        <v>DESPESAS FIXAS</v>
      </c>
    </row>
    <row r="713" spans="3:14">
      <c r="C713" s="50" t="str">
        <f t="shared" si="58"/>
        <v/>
      </c>
      <c r="D713" s="50" t="str">
        <f t="shared" si="59"/>
        <v/>
      </c>
      <c r="E713" s="50" t="str">
        <f t="shared" si="60"/>
        <v/>
      </c>
      <c r="F713" s="67"/>
      <c r="G713" s="67"/>
      <c r="H713" s="67"/>
      <c r="I713" s="69"/>
      <c r="J713" s="69"/>
      <c r="K713" s="70"/>
      <c r="L713" s="54"/>
      <c r="M713" s="55" t="str">
        <f t="shared" si="57"/>
        <v/>
      </c>
      <c r="N713" s="56" t="str">
        <f t="shared" si="61"/>
        <v>DESPESAS FIXAS</v>
      </c>
    </row>
    <row r="714" spans="3:14">
      <c r="C714" s="50" t="str">
        <f t="shared" si="58"/>
        <v/>
      </c>
      <c r="D714" s="50" t="str">
        <f t="shared" si="59"/>
        <v/>
      </c>
      <c r="E714" s="50" t="str">
        <f t="shared" si="60"/>
        <v/>
      </c>
      <c r="F714" s="67"/>
      <c r="G714" s="67"/>
      <c r="H714" s="67"/>
      <c r="I714" s="69"/>
      <c r="J714" s="69"/>
      <c r="K714" s="70"/>
      <c r="L714" s="54"/>
      <c r="M714" s="55" t="str">
        <f t="shared" si="57"/>
        <v/>
      </c>
      <c r="N714" s="56" t="str">
        <f t="shared" si="61"/>
        <v>DESPESAS FIXAS</v>
      </c>
    </row>
    <row r="715" spans="3:14">
      <c r="C715" s="50" t="str">
        <f t="shared" si="58"/>
        <v/>
      </c>
      <c r="D715" s="50" t="str">
        <f t="shared" si="59"/>
        <v/>
      </c>
      <c r="E715" s="50" t="str">
        <f t="shared" si="60"/>
        <v/>
      </c>
      <c r="F715" s="67"/>
      <c r="G715" s="67"/>
      <c r="H715" s="67"/>
      <c r="I715" s="69"/>
      <c r="J715" s="69"/>
      <c r="K715" s="70"/>
      <c r="L715" s="54"/>
      <c r="M715" s="55" t="str">
        <f t="shared" si="57"/>
        <v/>
      </c>
      <c r="N715" s="56" t="str">
        <f t="shared" si="61"/>
        <v>DESPESAS FIXAS</v>
      </c>
    </row>
    <row r="716" spans="3:14">
      <c r="C716" s="50" t="str">
        <f t="shared" si="58"/>
        <v/>
      </c>
      <c r="D716" s="50" t="str">
        <f t="shared" si="59"/>
        <v/>
      </c>
      <c r="E716" s="50" t="str">
        <f t="shared" si="60"/>
        <v/>
      </c>
      <c r="F716" s="67"/>
      <c r="G716" s="67"/>
      <c r="H716" s="67"/>
      <c r="I716" s="69"/>
      <c r="J716" s="69"/>
      <c r="K716" s="70"/>
      <c r="L716" s="54"/>
      <c r="M716" s="55" t="str">
        <f t="shared" si="57"/>
        <v/>
      </c>
      <c r="N716" s="56" t="str">
        <f t="shared" si="61"/>
        <v>DESPESAS FIXAS</v>
      </c>
    </row>
    <row r="717" spans="3:14">
      <c r="C717" s="50" t="str">
        <f t="shared" si="58"/>
        <v/>
      </c>
      <c r="D717" s="50" t="str">
        <f t="shared" si="59"/>
        <v/>
      </c>
      <c r="E717" s="50" t="str">
        <f t="shared" si="60"/>
        <v/>
      </c>
      <c r="F717" s="67"/>
      <c r="G717" s="67"/>
      <c r="H717" s="67"/>
      <c r="I717" s="69"/>
      <c r="J717" s="69"/>
      <c r="K717" s="70"/>
      <c r="L717" s="54"/>
      <c r="M717" s="55" t="str">
        <f t="shared" si="57"/>
        <v/>
      </c>
      <c r="N717" s="56" t="str">
        <f t="shared" si="61"/>
        <v>DESPESAS FIXAS</v>
      </c>
    </row>
    <row r="718" spans="3:14">
      <c r="C718" s="50" t="str">
        <f t="shared" si="58"/>
        <v/>
      </c>
      <c r="D718" s="50" t="str">
        <f t="shared" si="59"/>
        <v/>
      </c>
      <c r="E718" s="50" t="str">
        <f t="shared" si="60"/>
        <v/>
      </c>
      <c r="F718" s="67"/>
      <c r="G718" s="67"/>
      <c r="H718" s="67"/>
      <c r="I718" s="69"/>
      <c r="J718" s="69"/>
      <c r="K718" s="70"/>
      <c r="L718" s="54"/>
      <c r="M718" s="55" t="str">
        <f t="shared" si="57"/>
        <v/>
      </c>
      <c r="N718" s="56" t="str">
        <f t="shared" si="61"/>
        <v>DESPESAS FIXAS</v>
      </c>
    </row>
    <row r="719" spans="3:14">
      <c r="C719" s="50" t="str">
        <f t="shared" si="58"/>
        <v/>
      </c>
      <c r="D719" s="50" t="str">
        <f t="shared" si="59"/>
        <v/>
      </c>
      <c r="E719" s="50" t="str">
        <f t="shared" si="60"/>
        <v/>
      </c>
      <c r="F719" s="67"/>
      <c r="G719" s="67"/>
      <c r="H719" s="67"/>
      <c r="I719" s="69"/>
      <c r="J719" s="69"/>
      <c r="K719" s="70"/>
      <c r="L719" s="54"/>
      <c r="M719" s="55" t="str">
        <f t="shared" si="57"/>
        <v/>
      </c>
      <c r="N719" s="56" t="str">
        <f t="shared" si="61"/>
        <v>DESPESAS FIXAS</v>
      </c>
    </row>
    <row r="720" spans="3:14">
      <c r="C720" s="50" t="str">
        <f t="shared" si="58"/>
        <v/>
      </c>
      <c r="D720" s="50" t="str">
        <f t="shared" si="59"/>
        <v/>
      </c>
      <c r="E720" s="50" t="str">
        <f t="shared" si="60"/>
        <v/>
      </c>
      <c r="F720" s="67"/>
      <c r="G720" s="67"/>
      <c r="H720" s="67"/>
      <c r="I720" s="69"/>
      <c r="J720" s="69"/>
      <c r="K720" s="70"/>
      <c r="L720" s="54"/>
      <c r="M720" s="55" t="str">
        <f t="shared" si="57"/>
        <v/>
      </c>
      <c r="N720" s="56" t="str">
        <f t="shared" si="61"/>
        <v>DESPESAS FIXAS</v>
      </c>
    </row>
    <row r="721" spans="3:14">
      <c r="C721" s="50" t="str">
        <f t="shared" si="58"/>
        <v/>
      </c>
      <c r="D721" s="50" t="str">
        <f t="shared" si="59"/>
        <v/>
      </c>
      <c r="E721" s="50" t="str">
        <f t="shared" si="60"/>
        <v/>
      </c>
      <c r="F721" s="67"/>
      <c r="G721" s="67"/>
      <c r="H721" s="67"/>
      <c r="I721" s="69"/>
      <c r="J721" s="69"/>
      <c r="K721" s="70"/>
      <c r="L721" s="54"/>
      <c r="M721" s="55" t="str">
        <f t="shared" si="57"/>
        <v/>
      </c>
      <c r="N721" s="56" t="str">
        <f t="shared" si="61"/>
        <v>DESPESAS FIXAS</v>
      </c>
    </row>
    <row r="722" spans="3:14">
      <c r="C722" s="50" t="str">
        <f t="shared" si="58"/>
        <v/>
      </c>
      <c r="D722" s="50" t="str">
        <f t="shared" si="59"/>
        <v/>
      </c>
      <c r="E722" s="50" t="str">
        <f t="shared" si="60"/>
        <v/>
      </c>
      <c r="F722" s="67"/>
      <c r="G722" s="67"/>
      <c r="H722" s="67"/>
      <c r="I722" s="69"/>
      <c r="J722" s="69"/>
      <c r="K722" s="70"/>
      <c r="L722" s="54"/>
      <c r="M722" s="55" t="str">
        <f t="shared" si="57"/>
        <v/>
      </c>
      <c r="N722" s="56" t="str">
        <f t="shared" si="61"/>
        <v>DESPESAS FIXAS</v>
      </c>
    </row>
    <row r="723" spans="3:14">
      <c r="C723" s="50" t="str">
        <f t="shared" si="58"/>
        <v/>
      </c>
      <c r="D723" s="50" t="str">
        <f t="shared" si="59"/>
        <v/>
      </c>
      <c r="E723" s="50" t="str">
        <f t="shared" si="60"/>
        <v/>
      </c>
      <c r="F723" s="67"/>
      <c r="G723" s="67"/>
      <c r="H723" s="67"/>
      <c r="I723" s="69"/>
      <c r="J723" s="69"/>
      <c r="K723" s="70"/>
      <c r="L723" s="54"/>
      <c r="M723" s="55" t="str">
        <f t="shared" si="57"/>
        <v/>
      </c>
      <c r="N723" s="56" t="str">
        <f t="shared" si="61"/>
        <v>DESPESAS FIXAS</v>
      </c>
    </row>
    <row r="724" spans="3:14">
      <c r="C724" s="50" t="str">
        <f t="shared" si="58"/>
        <v/>
      </c>
      <c r="D724" s="50" t="str">
        <f t="shared" si="59"/>
        <v/>
      </c>
      <c r="E724" s="50" t="str">
        <f t="shared" si="60"/>
        <v/>
      </c>
      <c r="F724" s="67"/>
      <c r="G724" s="67"/>
      <c r="H724" s="67"/>
      <c r="I724" s="69"/>
      <c r="J724" s="69"/>
      <c r="K724" s="70"/>
      <c r="L724" s="54"/>
      <c r="M724" s="55" t="str">
        <f t="shared" si="57"/>
        <v/>
      </c>
      <c r="N724" s="56" t="str">
        <f t="shared" si="61"/>
        <v>DESPESAS FIXAS</v>
      </c>
    </row>
    <row r="725" spans="3:14">
      <c r="C725" s="50" t="str">
        <f t="shared" si="58"/>
        <v/>
      </c>
      <c r="D725" s="50" t="str">
        <f t="shared" si="59"/>
        <v/>
      </c>
      <c r="E725" s="50" t="str">
        <f t="shared" si="60"/>
        <v/>
      </c>
      <c r="F725" s="67"/>
      <c r="G725" s="67"/>
      <c r="H725" s="67"/>
      <c r="I725" s="69"/>
      <c r="J725" s="69"/>
      <c r="K725" s="70"/>
      <c r="L725" s="54"/>
      <c r="M725" s="55" t="str">
        <f t="shared" si="57"/>
        <v/>
      </c>
      <c r="N725" s="56" t="str">
        <f t="shared" si="61"/>
        <v>DESPESAS FIXAS</v>
      </c>
    </row>
    <row r="726" spans="3:14">
      <c r="C726" s="50" t="str">
        <f t="shared" si="58"/>
        <v/>
      </c>
      <c r="D726" s="50" t="str">
        <f t="shared" si="59"/>
        <v/>
      </c>
      <c r="E726" s="50" t="str">
        <f t="shared" si="60"/>
        <v/>
      </c>
      <c r="F726" s="67"/>
      <c r="G726" s="67"/>
      <c r="H726" s="67"/>
      <c r="I726" s="69"/>
      <c r="J726" s="69"/>
      <c r="K726" s="70"/>
      <c r="L726" s="54"/>
      <c r="M726" s="55" t="str">
        <f t="shared" si="57"/>
        <v/>
      </c>
      <c r="N726" s="56" t="str">
        <f t="shared" si="61"/>
        <v>DESPESAS FIXAS</v>
      </c>
    </row>
    <row r="727" spans="3:14">
      <c r="C727" s="50" t="str">
        <f t="shared" si="58"/>
        <v/>
      </c>
      <c r="D727" s="50" t="str">
        <f t="shared" si="59"/>
        <v/>
      </c>
      <c r="E727" s="50" t="str">
        <f t="shared" si="60"/>
        <v/>
      </c>
      <c r="F727" s="67"/>
      <c r="G727" s="67"/>
      <c r="H727" s="67"/>
      <c r="I727" s="69"/>
      <c r="J727" s="69"/>
      <c r="K727" s="70"/>
      <c r="L727" s="54"/>
      <c r="M727" s="55" t="str">
        <f t="shared" si="57"/>
        <v/>
      </c>
      <c r="N727" s="56" t="str">
        <f t="shared" si="61"/>
        <v>DESPESAS FIXAS</v>
      </c>
    </row>
    <row r="728" spans="3:14">
      <c r="C728" s="50" t="str">
        <f t="shared" si="58"/>
        <v/>
      </c>
      <c r="D728" s="50" t="str">
        <f t="shared" si="59"/>
        <v/>
      </c>
      <c r="E728" s="50" t="str">
        <f t="shared" si="60"/>
        <v/>
      </c>
      <c r="F728" s="67"/>
      <c r="G728" s="67"/>
      <c r="H728" s="67"/>
      <c r="I728" s="69"/>
      <c r="J728" s="69"/>
      <c r="K728" s="70"/>
      <c r="L728" s="54"/>
      <c r="M728" s="55" t="str">
        <f t="shared" si="57"/>
        <v/>
      </c>
      <c r="N728" s="56" t="str">
        <f t="shared" si="61"/>
        <v>DESPESAS FIXAS</v>
      </c>
    </row>
    <row r="729" spans="3:14">
      <c r="C729" s="50" t="str">
        <f t="shared" si="58"/>
        <v/>
      </c>
      <c r="D729" s="50" t="str">
        <f t="shared" si="59"/>
        <v/>
      </c>
      <c r="E729" s="50" t="str">
        <f t="shared" si="60"/>
        <v/>
      </c>
      <c r="F729" s="67"/>
      <c r="G729" s="67"/>
      <c r="H729" s="67"/>
      <c r="I729" s="69"/>
      <c r="J729" s="69"/>
      <c r="K729" s="70"/>
      <c r="L729" s="54"/>
      <c r="M729" s="55" t="str">
        <f t="shared" si="57"/>
        <v/>
      </c>
      <c r="N729" s="56" t="str">
        <f t="shared" si="61"/>
        <v>DESPESAS FIXAS</v>
      </c>
    </row>
    <row r="730" spans="3:14">
      <c r="C730" s="50" t="str">
        <f t="shared" si="58"/>
        <v/>
      </c>
      <c r="D730" s="50" t="str">
        <f t="shared" si="59"/>
        <v/>
      </c>
      <c r="E730" s="50" t="str">
        <f t="shared" si="60"/>
        <v/>
      </c>
      <c r="F730" s="67"/>
      <c r="G730" s="67"/>
      <c r="H730" s="67"/>
      <c r="I730" s="69"/>
      <c r="J730" s="69"/>
      <c r="K730" s="70"/>
      <c r="L730" s="54"/>
      <c r="M730" s="55" t="str">
        <f t="shared" si="57"/>
        <v/>
      </c>
      <c r="N730" s="56" t="str">
        <f t="shared" si="61"/>
        <v>DESPESAS FIXAS</v>
      </c>
    </row>
    <row r="731" spans="3:14">
      <c r="C731" s="50" t="str">
        <f t="shared" si="58"/>
        <v/>
      </c>
      <c r="D731" s="50" t="str">
        <f t="shared" si="59"/>
        <v/>
      </c>
      <c r="E731" s="50" t="str">
        <f t="shared" si="60"/>
        <v/>
      </c>
      <c r="F731" s="67"/>
      <c r="G731" s="67"/>
      <c r="H731" s="67"/>
      <c r="I731" s="69"/>
      <c r="J731" s="69"/>
      <c r="K731" s="70"/>
      <c r="L731" s="54"/>
      <c r="M731" s="55" t="str">
        <f t="shared" si="57"/>
        <v/>
      </c>
      <c r="N731" s="56" t="str">
        <f t="shared" si="61"/>
        <v>DESPESAS FIXAS</v>
      </c>
    </row>
    <row r="732" spans="3:14">
      <c r="C732" s="50" t="str">
        <f t="shared" si="58"/>
        <v/>
      </c>
      <c r="D732" s="50" t="str">
        <f t="shared" si="59"/>
        <v/>
      </c>
      <c r="E732" s="50" t="str">
        <f t="shared" si="60"/>
        <v/>
      </c>
      <c r="F732" s="67"/>
      <c r="G732" s="67"/>
      <c r="H732" s="67"/>
      <c r="I732" s="69"/>
      <c r="J732" s="69"/>
      <c r="K732" s="70"/>
      <c r="L732" s="54"/>
      <c r="M732" s="55" t="str">
        <f t="shared" si="57"/>
        <v/>
      </c>
      <c r="N732" s="56" t="str">
        <f t="shared" si="61"/>
        <v>DESPESAS FIXAS</v>
      </c>
    </row>
    <row r="733" spans="3:14">
      <c r="C733" s="50" t="str">
        <f t="shared" si="58"/>
        <v/>
      </c>
      <c r="D733" s="50" t="str">
        <f t="shared" si="59"/>
        <v/>
      </c>
      <c r="E733" s="50" t="str">
        <f t="shared" si="60"/>
        <v/>
      </c>
      <c r="F733" s="67"/>
      <c r="G733" s="67"/>
      <c r="H733" s="67"/>
      <c r="I733" s="69"/>
      <c r="J733" s="69"/>
      <c r="K733" s="70"/>
      <c r="L733" s="54"/>
      <c r="M733" s="55" t="str">
        <f t="shared" si="57"/>
        <v/>
      </c>
      <c r="N733" s="56" t="str">
        <f t="shared" si="61"/>
        <v>DESPESAS FIXAS</v>
      </c>
    </row>
    <row r="734" spans="3:14">
      <c r="C734" s="50" t="str">
        <f t="shared" si="58"/>
        <v/>
      </c>
      <c r="D734" s="50" t="str">
        <f t="shared" si="59"/>
        <v/>
      </c>
      <c r="E734" s="50" t="str">
        <f t="shared" si="60"/>
        <v/>
      </c>
      <c r="F734" s="67"/>
      <c r="G734" s="67"/>
      <c r="H734" s="67"/>
      <c r="I734" s="69"/>
      <c r="J734" s="69"/>
      <c r="K734" s="70"/>
      <c r="L734" s="54"/>
      <c r="M734" s="55" t="str">
        <f t="shared" si="57"/>
        <v/>
      </c>
      <c r="N734" s="56" t="str">
        <f t="shared" si="61"/>
        <v>DESPESAS FIXAS</v>
      </c>
    </row>
    <row r="735" spans="3:14">
      <c r="C735" s="50" t="str">
        <f t="shared" si="58"/>
        <v/>
      </c>
      <c r="D735" s="50" t="str">
        <f t="shared" si="59"/>
        <v/>
      </c>
      <c r="E735" s="50" t="str">
        <f t="shared" si="60"/>
        <v/>
      </c>
      <c r="F735" s="67"/>
      <c r="G735" s="67"/>
      <c r="H735" s="67"/>
      <c r="I735" s="69"/>
      <c r="J735" s="69"/>
      <c r="K735" s="70"/>
      <c r="L735" s="54"/>
      <c r="M735" s="55" t="str">
        <f t="shared" si="57"/>
        <v/>
      </c>
      <c r="N735" s="56" t="str">
        <f t="shared" si="61"/>
        <v>DESPESAS FIXAS</v>
      </c>
    </row>
    <row r="736" spans="3:14">
      <c r="C736" s="50" t="str">
        <f t="shared" si="58"/>
        <v/>
      </c>
      <c r="D736" s="50" t="str">
        <f t="shared" si="59"/>
        <v/>
      </c>
      <c r="E736" s="50" t="str">
        <f t="shared" si="60"/>
        <v/>
      </c>
      <c r="F736" s="67"/>
      <c r="G736" s="67"/>
      <c r="H736" s="67"/>
      <c r="I736" s="69"/>
      <c r="J736" s="69"/>
      <c r="K736" s="70"/>
      <c r="L736" s="54"/>
      <c r="M736" s="55" t="str">
        <f t="shared" si="57"/>
        <v/>
      </c>
      <c r="N736" s="56" t="str">
        <f t="shared" si="61"/>
        <v>DESPESAS FIXAS</v>
      </c>
    </row>
    <row r="737" spans="3:14">
      <c r="C737" s="50" t="str">
        <f t="shared" si="58"/>
        <v/>
      </c>
      <c r="D737" s="50" t="str">
        <f t="shared" si="59"/>
        <v/>
      </c>
      <c r="E737" s="50" t="str">
        <f t="shared" si="60"/>
        <v/>
      </c>
      <c r="F737" s="67"/>
      <c r="G737" s="67"/>
      <c r="H737" s="67"/>
      <c r="I737" s="69"/>
      <c r="J737" s="69"/>
      <c r="K737" s="70"/>
      <c r="L737" s="54"/>
      <c r="M737" s="55" t="str">
        <f t="shared" si="57"/>
        <v/>
      </c>
      <c r="N737" s="56" t="str">
        <f t="shared" si="61"/>
        <v>DESPESAS FIXAS</v>
      </c>
    </row>
    <row r="738" spans="3:14">
      <c r="C738" s="50" t="str">
        <f t="shared" si="58"/>
        <v/>
      </c>
      <c r="D738" s="50" t="str">
        <f t="shared" si="59"/>
        <v/>
      </c>
      <c r="E738" s="50" t="str">
        <f t="shared" si="60"/>
        <v/>
      </c>
      <c r="F738" s="67"/>
      <c r="G738" s="67"/>
      <c r="H738" s="67"/>
      <c r="I738" s="69"/>
      <c r="J738" s="69"/>
      <c r="K738" s="70"/>
      <c r="L738" s="54"/>
      <c r="M738" s="55" t="str">
        <f t="shared" si="57"/>
        <v/>
      </c>
      <c r="N738" s="56" t="str">
        <f t="shared" si="61"/>
        <v>DESPESAS FIXAS</v>
      </c>
    </row>
    <row r="739" spans="3:14">
      <c r="C739" s="50" t="str">
        <f t="shared" si="58"/>
        <v/>
      </c>
      <c r="D739" s="50" t="str">
        <f t="shared" si="59"/>
        <v/>
      </c>
      <c r="E739" s="50" t="str">
        <f t="shared" si="60"/>
        <v/>
      </c>
      <c r="F739" s="67"/>
      <c r="G739" s="67"/>
      <c r="H739" s="67"/>
      <c r="I739" s="69"/>
      <c r="J739" s="69"/>
      <c r="K739" s="70"/>
      <c r="L739" s="54"/>
      <c r="M739" s="55" t="str">
        <f t="shared" si="57"/>
        <v/>
      </c>
      <c r="N739" s="56" t="str">
        <f t="shared" si="61"/>
        <v>DESPESAS FIXAS</v>
      </c>
    </row>
    <row r="740" spans="3:14">
      <c r="C740" s="50" t="str">
        <f t="shared" si="58"/>
        <v/>
      </c>
      <c r="D740" s="50" t="str">
        <f t="shared" si="59"/>
        <v/>
      </c>
      <c r="E740" s="50" t="str">
        <f t="shared" si="60"/>
        <v/>
      </c>
      <c r="F740" s="67"/>
      <c r="G740" s="67"/>
      <c r="H740" s="67"/>
      <c r="I740" s="69"/>
      <c r="J740" s="69"/>
      <c r="K740" s="70"/>
      <c r="L740" s="54"/>
      <c r="M740" s="55" t="str">
        <f t="shared" si="57"/>
        <v/>
      </c>
      <c r="N740" s="56" t="str">
        <f t="shared" si="61"/>
        <v>DESPESAS FIXAS</v>
      </c>
    </row>
    <row r="741" spans="3:14">
      <c r="C741" s="50" t="str">
        <f t="shared" si="58"/>
        <v/>
      </c>
      <c r="D741" s="50" t="str">
        <f t="shared" si="59"/>
        <v/>
      </c>
      <c r="E741" s="50" t="str">
        <f t="shared" si="60"/>
        <v/>
      </c>
      <c r="F741" s="67"/>
      <c r="G741" s="67"/>
      <c r="H741" s="67"/>
      <c r="I741" s="69"/>
      <c r="J741" s="69"/>
      <c r="K741" s="70"/>
      <c r="L741" s="54"/>
      <c r="M741" s="55" t="str">
        <f t="shared" si="57"/>
        <v/>
      </c>
      <c r="N741" s="56" t="str">
        <f t="shared" si="61"/>
        <v>DESPESAS FIXAS</v>
      </c>
    </row>
    <row r="742" spans="3:14">
      <c r="C742" s="50" t="str">
        <f t="shared" si="58"/>
        <v/>
      </c>
      <c r="D742" s="50" t="str">
        <f t="shared" si="59"/>
        <v/>
      </c>
      <c r="E742" s="50" t="str">
        <f t="shared" si="60"/>
        <v/>
      </c>
      <c r="F742" s="67"/>
      <c r="G742" s="67"/>
      <c r="H742" s="67"/>
      <c r="I742" s="69"/>
      <c r="J742" s="69"/>
      <c r="K742" s="70"/>
      <c r="L742" s="54"/>
      <c r="M742" s="55" t="str">
        <f t="shared" si="57"/>
        <v/>
      </c>
      <c r="N742" s="56" t="str">
        <f t="shared" si="61"/>
        <v>DESPESAS FIXAS</v>
      </c>
    </row>
    <row r="743" spans="3:14">
      <c r="C743" s="50" t="str">
        <f t="shared" si="58"/>
        <v/>
      </c>
      <c r="D743" s="50" t="str">
        <f t="shared" si="59"/>
        <v/>
      </c>
      <c r="E743" s="50" t="str">
        <f t="shared" si="60"/>
        <v/>
      </c>
      <c r="F743" s="67"/>
      <c r="G743" s="67"/>
      <c r="H743" s="67"/>
      <c r="I743" s="69"/>
      <c r="J743" s="69"/>
      <c r="K743" s="70"/>
      <c r="L743" s="54"/>
      <c r="M743" s="55" t="str">
        <f t="shared" si="57"/>
        <v/>
      </c>
      <c r="N743" s="56" t="str">
        <f t="shared" si="61"/>
        <v>DESPESAS FIXAS</v>
      </c>
    </row>
    <row r="744" spans="3:14">
      <c r="C744" s="50" t="str">
        <f t="shared" si="58"/>
        <v/>
      </c>
      <c r="D744" s="50" t="str">
        <f t="shared" si="59"/>
        <v/>
      </c>
      <c r="E744" s="50" t="str">
        <f t="shared" si="60"/>
        <v/>
      </c>
      <c r="F744" s="67"/>
      <c r="G744" s="67"/>
      <c r="H744" s="67"/>
      <c r="I744" s="69"/>
      <c r="J744" s="69"/>
      <c r="K744" s="70"/>
      <c r="L744" s="54"/>
      <c r="M744" s="55" t="str">
        <f t="shared" si="57"/>
        <v/>
      </c>
      <c r="N744" s="56" t="str">
        <f t="shared" si="61"/>
        <v>DESPESAS FIXAS</v>
      </c>
    </row>
    <row r="745" spans="3:14">
      <c r="C745" s="50" t="str">
        <f t="shared" si="58"/>
        <v/>
      </c>
      <c r="D745" s="50" t="str">
        <f t="shared" si="59"/>
        <v/>
      </c>
      <c r="E745" s="50" t="str">
        <f t="shared" si="60"/>
        <v/>
      </c>
      <c r="F745" s="67"/>
      <c r="G745" s="67"/>
      <c r="H745" s="67"/>
      <c r="I745" s="69"/>
      <c r="J745" s="69"/>
      <c r="K745" s="70"/>
      <c r="L745" s="54"/>
      <c r="M745" s="55" t="str">
        <f t="shared" si="57"/>
        <v/>
      </c>
      <c r="N745" s="56" t="str">
        <f t="shared" si="61"/>
        <v>DESPESAS FIXAS</v>
      </c>
    </row>
    <row r="746" spans="3:14">
      <c r="C746" s="50" t="str">
        <f t="shared" si="58"/>
        <v/>
      </c>
      <c r="D746" s="50" t="str">
        <f t="shared" si="59"/>
        <v/>
      </c>
      <c r="E746" s="50" t="str">
        <f t="shared" si="60"/>
        <v/>
      </c>
      <c r="F746" s="67"/>
      <c r="G746" s="67"/>
      <c r="H746" s="67"/>
      <c r="I746" s="69"/>
      <c r="J746" s="69"/>
      <c r="K746" s="70"/>
      <c r="L746" s="54"/>
      <c r="M746" s="55" t="str">
        <f t="shared" si="57"/>
        <v/>
      </c>
      <c r="N746" s="56" t="str">
        <f t="shared" si="61"/>
        <v>DESPESAS FIXAS</v>
      </c>
    </row>
    <row r="747" spans="3:14">
      <c r="C747" s="50" t="str">
        <f t="shared" si="58"/>
        <v/>
      </c>
      <c r="D747" s="50" t="str">
        <f t="shared" si="59"/>
        <v/>
      </c>
      <c r="E747" s="50" t="str">
        <f t="shared" si="60"/>
        <v/>
      </c>
      <c r="F747" s="67"/>
      <c r="G747" s="67"/>
      <c r="H747" s="67"/>
      <c r="I747" s="69"/>
      <c r="J747" s="69"/>
      <c r="K747" s="70"/>
      <c r="L747" s="54"/>
      <c r="M747" s="55" t="str">
        <f t="shared" si="57"/>
        <v/>
      </c>
      <c r="N747" s="56" t="str">
        <f t="shared" si="61"/>
        <v>DESPESAS FIXAS</v>
      </c>
    </row>
    <row r="748" spans="3:14">
      <c r="C748" s="50" t="str">
        <f t="shared" si="58"/>
        <v/>
      </c>
      <c r="D748" s="50" t="str">
        <f t="shared" si="59"/>
        <v/>
      </c>
      <c r="E748" s="50" t="str">
        <f t="shared" si="60"/>
        <v/>
      </c>
      <c r="F748" s="67"/>
      <c r="G748" s="67"/>
      <c r="H748" s="67"/>
      <c r="I748" s="69"/>
      <c r="J748" s="69"/>
      <c r="K748" s="70"/>
      <c r="L748" s="54"/>
      <c r="M748" s="55" t="str">
        <f t="shared" si="57"/>
        <v/>
      </c>
      <c r="N748" s="56" t="str">
        <f t="shared" si="61"/>
        <v>DESPESAS FIXAS</v>
      </c>
    </row>
    <row r="749" spans="3:14">
      <c r="C749" s="50" t="str">
        <f t="shared" si="58"/>
        <v/>
      </c>
      <c r="D749" s="50" t="str">
        <f t="shared" si="59"/>
        <v/>
      </c>
      <c r="E749" s="50" t="str">
        <f t="shared" si="60"/>
        <v/>
      </c>
      <c r="F749" s="67"/>
      <c r="G749" s="67"/>
      <c r="H749" s="67"/>
      <c r="I749" s="69"/>
      <c r="J749" s="69"/>
      <c r="K749" s="70"/>
      <c r="L749" s="54"/>
      <c r="M749" s="55" t="str">
        <f t="shared" si="57"/>
        <v/>
      </c>
      <c r="N749" s="56" t="str">
        <f t="shared" si="61"/>
        <v>DESPESAS FIXAS</v>
      </c>
    </row>
    <row r="750" spans="3:14">
      <c r="C750" s="50" t="str">
        <f t="shared" si="58"/>
        <v/>
      </c>
      <c r="D750" s="50" t="str">
        <f t="shared" si="59"/>
        <v/>
      </c>
      <c r="E750" s="50" t="str">
        <f t="shared" si="60"/>
        <v/>
      </c>
      <c r="F750" s="67"/>
      <c r="G750" s="67"/>
      <c r="H750" s="67"/>
      <c r="I750" s="69"/>
      <c r="J750" s="69"/>
      <c r="K750" s="70"/>
      <c r="L750" s="54"/>
      <c r="M750" s="55" t="str">
        <f t="shared" si="57"/>
        <v/>
      </c>
      <c r="N750" s="56" t="str">
        <f t="shared" si="61"/>
        <v>DESPESAS FIXAS</v>
      </c>
    </row>
    <row r="751" spans="3:14">
      <c r="C751" s="50" t="str">
        <f t="shared" si="58"/>
        <v/>
      </c>
      <c r="D751" s="50" t="str">
        <f t="shared" si="59"/>
        <v/>
      </c>
      <c r="E751" s="50" t="str">
        <f t="shared" si="60"/>
        <v/>
      </c>
      <c r="F751" s="67"/>
      <c r="G751" s="67"/>
      <c r="H751" s="67"/>
      <c r="I751" s="69"/>
      <c r="J751" s="69"/>
      <c r="K751" s="70"/>
      <c r="L751" s="54"/>
      <c r="M751" s="55" t="str">
        <f t="shared" si="57"/>
        <v/>
      </c>
      <c r="N751" s="56" t="str">
        <f t="shared" si="61"/>
        <v>DESPESAS FIXAS</v>
      </c>
    </row>
    <row r="752" spans="3:14">
      <c r="C752" s="50" t="str">
        <f t="shared" si="58"/>
        <v/>
      </c>
      <c r="D752" s="50" t="str">
        <f t="shared" si="59"/>
        <v/>
      </c>
      <c r="E752" s="50" t="str">
        <f t="shared" si="60"/>
        <v/>
      </c>
      <c r="F752" s="67"/>
      <c r="G752" s="67"/>
      <c r="H752" s="67"/>
      <c r="I752" s="69"/>
      <c r="J752" s="69"/>
      <c r="K752" s="70"/>
      <c r="L752" s="54"/>
      <c r="M752" s="55" t="str">
        <f t="shared" ref="M752:M815" si="62">IF(K752="","",IF(K752=$A$5,"Entrada",IF(K752=$A$6,"Entrada",IF(K752=$A$7,"Entrada",IF(K752=$A$8,"Entrada",IF(K752=$A$9,"Entrada",(IF(K752=$A$10,"Entrada","Saída"))))))))</f>
        <v/>
      </c>
      <c r="N752" s="56" t="str">
        <f t="shared" si="61"/>
        <v>DESPESAS FIXAS</v>
      </c>
    </row>
    <row r="753" spans="3:14">
      <c r="C753" s="50" t="str">
        <f t="shared" si="58"/>
        <v/>
      </c>
      <c r="D753" s="50" t="str">
        <f t="shared" si="59"/>
        <v/>
      </c>
      <c r="E753" s="50" t="str">
        <f t="shared" si="60"/>
        <v/>
      </c>
      <c r="F753" s="67"/>
      <c r="G753" s="67"/>
      <c r="H753" s="67"/>
      <c r="I753" s="69"/>
      <c r="J753" s="69"/>
      <c r="K753" s="70"/>
      <c r="L753" s="54"/>
      <c r="M753" s="55" t="str">
        <f t="shared" si="62"/>
        <v/>
      </c>
      <c r="N753" s="56" t="str">
        <f t="shared" si="61"/>
        <v>DESPESAS FIXAS</v>
      </c>
    </row>
    <row r="754" spans="3:14">
      <c r="C754" s="50" t="str">
        <f t="shared" si="58"/>
        <v/>
      </c>
      <c r="D754" s="50" t="str">
        <f t="shared" si="59"/>
        <v/>
      </c>
      <c r="E754" s="50" t="str">
        <f t="shared" si="60"/>
        <v/>
      </c>
      <c r="F754" s="67"/>
      <c r="G754" s="67"/>
      <c r="H754" s="67"/>
      <c r="I754" s="69"/>
      <c r="J754" s="69"/>
      <c r="K754" s="70"/>
      <c r="L754" s="54"/>
      <c r="M754" s="55" t="str">
        <f t="shared" si="62"/>
        <v/>
      </c>
      <c r="N754" s="56" t="str">
        <f t="shared" si="61"/>
        <v>DESPESAS FIXAS</v>
      </c>
    </row>
    <row r="755" spans="3:14">
      <c r="C755" s="50" t="str">
        <f t="shared" si="58"/>
        <v/>
      </c>
      <c r="D755" s="50" t="str">
        <f t="shared" si="59"/>
        <v/>
      </c>
      <c r="E755" s="50" t="str">
        <f t="shared" si="60"/>
        <v/>
      </c>
      <c r="F755" s="67"/>
      <c r="G755" s="67"/>
      <c r="H755" s="67"/>
      <c r="I755" s="69"/>
      <c r="J755" s="69"/>
      <c r="K755" s="70"/>
      <c r="L755" s="54"/>
      <c r="M755" s="55" t="str">
        <f t="shared" si="62"/>
        <v/>
      </c>
      <c r="N755" s="56" t="str">
        <f t="shared" si="61"/>
        <v>DESPESAS FIXAS</v>
      </c>
    </row>
    <row r="756" spans="3:14">
      <c r="C756" s="50" t="str">
        <f t="shared" si="58"/>
        <v/>
      </c>
      <c r="D756" s="50" t="str">
        <f t="shared" si="59"/>
        <v/>
      </c>
      <c r="E756" s="50" t="str">
        <f t="shared" si="60"/>
        <v/>
      </c>
      <c r="F756" s="67"/>
      <c r="G756" s="67"/>
      <c r="H756" s="67"/>
      <c r="I756" s="69"/>
      <c r="J756" s="69"/>
      <c r="K756" s="70"/>
      <c r="L756" s="54"/>
      <c r="M756" s="55" t="str">
        <f t="shared" si="62"/>
        <v/>
      </c>
      <c r="N756" s="56" t="str">
        <f t="shared" si="61"/>
        <v>DESPESAS FIXAS</v>
      </c>
    </row>
    <row r="757" spans="3:14">
      <c r="C757" s="50" t="str">
        <f t="shared" si="58"/>
        <v/>
      </c>
      <c r="D757" s="50" t="str">
        <f t="shared" si="59"/>
        <v/>
      </c>
      <c r="E757" s="50" t="str">
        <f t="shared" si="60"/>
        <v/>
      </c>
      <c r="F757" s="67"/>
      <c r="G757" s="67"/>
      <c r="H757" s="67"/>
      <c r="I757" s="69"/>
      <c r="J757" s="69"/>
      <c r="K757" s="70"/>
      <c r="L757" s="54"/>
      <c r="M757" s="55" t="str">
        <f t="shared" si="62"/>
        <v/>
      </c>
      <c r="N757" s="56" t="str">
        <f t="shared" si="61"/>
        <v>DESPESAS FIXAS</v>
      </c>
    </row>
    <row r="758" spans="3:14">
      <c r="C758" s="50" t="str">
        <f t="shared" si="58"/>
        <v/>
      </c>
      <c r="D758" s="50" t="str">
        <f t="shared" si="59"/>
        <v/>
      </c>
      <c r="E758" s="50" t="str">
        <f t="shared" si="60"/>
        <v/>
      </c>
      <c r="F758" s="67"/>
      <c r="G758" s="67"/>
      <c r="H758" s="67"/>
      <c r="I758" s="69"/>
      <c r="J758" s="69"/>
      <c r="K758" s="70"/>
      <c r="L758" s="54"/>
      <c r="M758" s="55" t="str">
        <f t="shared" si="62"/>
        <v/>
      </c>
      <c r="N758" s="56" t="str">
        <f t="shared" si="61"/>
        <v>DESPESAS FIXAS</v>
      </c>
    </row>
    <row r="759" spans="3:14">
      <c r="C759" s="50" t="str">
        <f t="shared" si="58"/>
        <v/>
      </c>
      <c r="D759" s="50" t="str">
        <f t="shared" si="59"/>
        <v/>
      </c>
      <c r="E759" s="50" t="str">
        <f t="shared" si="60"/>
        <v/>
      </c>
      <c r="F759" s="67"/>
      <c r="G759" s="67"/>
      <c r="H759" s="67"/>
      <c r="I759" s="69"/>
      <c r="J759" s="69"/>
      <c r="K759" s="70"/>
      <c r="L759" s="54"/>
      <c r="M759" s="55" t="str">
        <f t="shared" si="62"/>
        <v/>
      </c>
      <c r="N759" s="56" t="str">
        <f t="shared" si="61"/>
        <v>DESPESAS FIXAS</v>
      </c>
    </row>
    <row r="760" spans="3:14">
      <c r="C760" s="50" t="str">
        <f t="shared" si="58"/>
        <v/>
      </c>
      <c r="D760" s="50" t="str">
        <f t="shared" si="59"/>
        <v/>
      </c>
      <c r="E760" s="50" t="str">
        <f t="shared" si="60"/>
        <v/>
      </c>
      <c r="F760" s="67"/>
      <c r="G760" s="67"/>
      <c r="H760" s="67"/>
      <c r="I760" s="69"/>
      <c r="J760" s="69"/>
      <c r="K760" s="70"/>
      <c r="L760" s="54"/>
      <c r="M760" s="55" t="str">
        <f t="shared" si="62"/>
        <v/>
      </c>
      <c r="N760" s="56" t="str">
        <f t="shared" si="61"/>
        <v>DESPESAS FIXAS</v>
      </c>
    </row>
    <row r="761" spans="3:14">
      <c r="C761" s="50" t="str">
        <f t="shared" si="58"/>
        <v/>
      </c>
      <c r="D761" s="50" t="str">
        <f t="shared" si="59"/>
        <v/>
      </c>
      <c r="E761" s="50" t="str">
        <f t="shared" si="60"/>
        <v/>
      </c>
      <c r="F761" s="67"/>
      <c r="G761" s="67"/>
      <c r="H761" s="67"/>
      <c r="I761" s="69"/>
      <c r="J761" s="69"/>
      <c r="K761" s="70"/>
      <c r="L761" s="54"/>
      <c r="M761" s="55" t="str">
        <f t="shared" si="62"/>
        <v/>
      </c>
      <c r="N761" s="56" t="str">
        <f t="shared" si="61"/>
        <v>DESPESAS FIXAS</v>
      </c>
    </row>
    <row r="762" spans="3:14">
      <c r="C762" s="50" t="str">
        <f t="shared" si="58"/>
        <v/>
      </c>
      <c r="D762" s="50" t="str">
        <f t="shared" si="59"/>
        <v/>
      </c>
      <c r="E762" s="50" t="str">
        <f t="shared" si="60"/>
        <v/>
      </c>
      <c r="F762" s="67"/>
      <c r="G762" s="67"/>
      <c r="H762" s="67"/>
      <c r="I762" s="69"/>
      <c r="J762" s="69"/>
      <c r="K762" s="70"/>
      <c r="L762" s="54"/>
      <c r="M762" s="55" t="str">
        <f t="shared" si="62"/>
        <v/>
      </c>
      <c r="N762" s="56" t="str">
        <f t="shared" si="61"/>
        <v>DESPESAS FIXAS</v>
      </c>
    </row>
    <row r="763" spans="3:14">
      <c r="C763" s="50" t="str">
        <f t="shared" si="58"/>
        <v/>
      </c>
      <c r="D763" s="50" t="str">
        <f t="shared" si="59"/>
        <v/>
      </c>
      <c r="E763" s="50" t="str">
        <f t="shared" si="60"/>
        <v/>
      </c>
      <c r="F763" s="67"/>
      <c r="G763" s="67"/>
      <c r="H763" s="67"/>
      <c r="I763" s="69"/>
      <c r="J763" s="69"/>
      <c r="K763" s="70"/>
      <c r="L763" s="54"/>
      <c r="M763" s="55" t="str">
        <f t="shared" si="62"/>
        <v/>
      </c>
      <c r="N763" s="56" t="str">
        <f t="shared" si="61"/>
        <v>DESPESAS FIXAS</v>
      </c>
    </row>
    <row r="764" spans="3:14">
      <c r="C764" s="50" t="str">
        <f t="shared" si="58"/>
        <v/>
      </c>
      <c r="D764" s="50" t="str">
        <f t="shared" si="59"/>
        <v/>
      </c>
      <c r="E764" s="50" t="str">
        <f t="shared" si="60"/>
        <v/>
      </c>
      <c r="F764" s="67"/>
      <c r="G764" s="67"/>
      <c r="H764" s="67"/>
      <c r="I764" s="69"/>
      <c r="J764" s="69"/>
      <c r="K764" s="70"/>
      <c r="L764" s="54"/>
      <c r="M764" s="55" t="str">
        <f t="shared" si="62"/>
        <v/>
      </c>
      <c r="N764" s="56" t="str">
        <f t="shared" si="61"/>
        <v>DESPESAS FIXAS</v>
      </c>
    </row>
    <row r="765" spans="3:14">
      <c r="C765" s="50" t="str">
        <f t="shared" si="58"/>
        <v/>
      </c>
      <c r="D765" s="50" t="str">
        <f t="shared" si="59"/>
        <v/>
      </c>
      <c r="E765" s="50" t="str">
        <f t="shared" si="60"/>
        <v/>
      </c>
      <c r="F765" s="67"/>
      <c r="G765" s="67"/>
      <c r="H765" s="67"/>
      <c r="I765" s="69"/>
      <c r="J765" s="69"/>
      <c r="K765" s="70"/>
      <c r="L765" s="54"/>
      <c r="M765" s="55" t="str">
        <f t="shared" si="62"/>
        <v/>
      </c>
      <c r="N765" s="56" t="str">
        <f t="shared" si="61"/>
        <v>DESPESAS FIXAS</v>
      </c>
    </row>
    <row r="766" spans="3:14">
      <c r="C766" s="50" t="str">
        <f t="shared" si="58"/>
        <v/>
      </c>
      <c r="D766" s="50" t="str">
        <f t="shared" si="59"/>
        <v/>
      </c>
      <c r="E766" s="50" t="str">
        <f t="shared" si="60"/>
        <v/>
      </c>
      <c r="F766" s="67"/>
      <c r="G766" s="67"/>
      <c r="H766" s="67"/>
      <c r="I766" s="69"/>
      <c r="J766" s="69"/>
      <c r="K766" s="70"/>
      <c r="L766" s="54"/>
      <c r="M766" s="55" t="str">
        <f t="shared" si="62"/>
        <v/>
      </c>
      <c r="N766" s="56" t="str">
        <f t="shared" si="61"/>
        <v>DESPESAS FIXAS</v>
      </c>
    </row>
    <row r="767" spans="3:14">
      <c r="C767" s="50" t="str">
        <f t="shared" si="58"/>
        <v/>
      </c>
      <c r="D767" s="50" t="str">
        <f t="shared" si="59"/>
        <v/>
      </c>
      <c r="E767" s="50" t="str">
        <f t="shared" si="60"/>
        <v/>
      </c>
      <c r="F767" s="67"/>
      <c r="G767" s="67"/>
      <c r="H767" s="67"/>
      <c r="I767" s="69"/>
      <c r="J767" s="69"/>
      <c r="K767" s="70"/>
      <c r="L767" s="54"/>
      <c r="M767" s="55" t="str">
        <f t="shared" si="62"/>
        <v/>
      </c>
      <c r="N767" s="56" t="str">
        <f t="shared" si="61"/>
        <v>DESPESAS FIXAS</v>
      </c>
    </row>
    <row r="768" spans="3:14">
      <c r="C768" s="50" t="str">
        <f t="shared" si="58"/>
        <v/>
      </c>
      <c r="D768" s="50" t="str">
        <f t="shared" si="59"/>
        <v/>
      </c>
      <c r="E768" s="50" t="str">
        <f t="shared" si="60"/>
        <v/>
      </c>
      <c r="F768" s="67"/>
      <c r="G768" s="67"/>
      <c r="H768" s="67"/>
      <c r="I768" s="69"/>
      <c r="J768" s="69"/>
      <c r="K768" s="70"/>
      <c r="L768" s="54"/>
      <c r="M768" s="55" t="str">
        <f t="shared" si="62"/>
        <v/>
      </c>
      <c r="N768" s="56" t="str">
        <f t="shared" si="61"/>
        <v>DESPESAS FIXAS</v>
      </c>
    </row>
    <row r="769" spans="3:14">
      <c r="C769" s="50" t="str">
        <f t="shared" si="58"/>
        <v/>
      </c>
      <c r="D769" s="50" t="str">
        <f t="shared" si="59"/>
        <v/>
      </c>
      <c r="E769" s="50" t="str">
        <f t="shared" si="60"/>
        <v/>
      </c>
      <c r="F769" s="67"/>
      <c r="G769" s="67"/>
      <c r="H769" s="67"/>
      <c r="I769" s="69"/>
      <c r="J769" s="69"/>
      <c r="K769" s="70"/>
      <c r="L769" s="54"/>
      <c r="M769" s="55" t="str">
        <f t="shared" si="62"/>
        <v/>
      </c>
      <c r="N769" s="56" t="str">
        <f t="shared" si="61"/>
        <v>DESPESAS FIXAS</v>
      </c>
    </row>
    <row r="770" spans="3:14">
      <c r="C770" s="50" t="str">
        <f t="shared" si="58"/>
        <v/>
      </c>
      <c r="D770" s="50" t="str">
        <f t="shared" si="59"/>
        <v/>
      </c>
      <c r="E770" s="50" t="str">
        <f t="shared" si="60"/>
        <v/>
      </c>
      <c r="F770" s="67"/>
      <c r="G770" s="67"/>
      <c r="H770" s="67"/>
      <c r="I770" s="69"/>
      <c r="J770" s="69"/>
      <c r="K770" s="70"/>
      <c r="L770" s="54"/>
      <c r="M770" s="55" t="str">
        <f t="shared" si="62"/>
        <v/>
      </c>
      <c r="N770" s="56" t="str">
        <f t="shared" si="61"/>
        <v>DESPESAS FIXAS</v>
      </c>
    </row>
    <row r="771" spans="3:14">
      <c r="C771" s="50" t="str">
        <f t="shared" si="58"/>
        <v/>
      </c>
      <c r="D771" s="50" t="str">
        <f t="shared" si="59"/>
        <v/>
      </c>
      <c r="E771" s="50" t="str">
        <f t="shared" si="60"/>
        <v/>
      </c>
      <c r="F771" s="67"/>
      <c r="G771" s="67"/>
      <c r="H771" s="67"/>
      <c r="I771" s="69"/>
      <c r="J771" s="69"/>
      <c r="K771" s="70"/>
      <c r="L771" s="54"/>
      <c r="M771" s="55" t="str">
        <f t="shared" si="62"/>
        <v/>
      </c>
      <c r="N771" s="56" t="str">
        <f t="shared" si="61"/>
        <v>DESPESAS FIXAS</v>
      </c>
    </row>
    <row r="772" spans="3:14">
      <c r="C772" s="50" t="str">
        <f t="shared" ref="C772:C835" si="63">IF(F772="","",MONTH(F772))</f>
        <v/>
      </c>
      <c r="D772" s="50" t="str">
        <f t="shared" ref="D772:D835" si="64">IF(F772="","",YEAR(F772))</f>
        <v/>
      </c>
      <c r="E772" s="50" t="str">
        <f t="shared" ref="E772:E835" si="65">IF(F772="","",IF(OR(C772=10,C772=11,C772=12),CONCATENATE(D772,"/",C772),CONCATENATE(D772,"/",0,C772)))</f>
        <v/>
      </c>
      <c r="F772" s="67"/>
      <c r="G772" s="67"/>
      <c r="H772" s="67"/>
      <c r="I772" s="69"/>
      <c r="J772" s="69"/>
      <c r="K772" s="70"/>
      <c r="L772" s="54"/>
      <c r="M772" s="55" t="str">
        <f t="shared" si="62"/>
        <v/>
      </c>
      <c r="N772" s="56" t="str">
        <f t="shared" ref="N772:N835" si="66">IF(OR(K772=$A$5,K772=$A$6,K772=$A$7,K772=$A$8,K772=$A$9,K772=$A$10),"ENTRADA",IF(OR(K772=$A$12,K772=$A$13,K772=$A$14),"CUSTO VARIAVEL",IF(OR(K772=$A$15,K772=$A$16,K772=$A$17,K772=$A$18,K772=$A$19,K772=$A$20,K772=$A$21,K772=$A$22,K772=$A$23,K772=$A$24,K772=$A$25),"DESPESAS FIXAS","")))</f>
        <v>DESPESAS FIXAS</v>
      </c>
    </row>
    <row r="773" spans="3:14">
      <c r="C773" s="50" t="str">
        <f t="shared" si="63"/>
        <v/>
      </c>
      <c r="D773" s="50" t="str">
        <f t="shared" si="64"/>
        <v/>
      </c>
      <c r="E773" s="50" t="str">
        <f t="shared" si="65"/>
        <v/>
      </c>
      <c r="F773" s="67"/>
      <c r="G773" s="67"/>
      <c r="H773" s="67"/>
      <c r="I773" s="69"/>
      <c r="J773" s="69"/>
      <c r="K773" s="70"/>
      <c r="L773" s="54"/>
      <c r="M773" s="55" t="str">
        <f t="shared" si="62"/>
        <v/>
      </c>
      <c r="N773" s="56" t="str">
        <f t="shared" si="66"/>
        <v>DESPESAS FIXAS</v>
      </c>
    </row>
    <row r="774" spans="3:14">
      <c r="C774" s="50" t="str">
        <f t="shared" si="63"/>
        <v/>
      </c>
      <c r="D774" s="50" t="str">
        <f t="shared" si="64"/>
        <v/>
      </c>
      <c r="E774" s="50" t="str">
        <f t="shared" si="65"/>
        <v/>
      </c>
      <c r="F774" s="67"/>
      <c r="G774" s="67"/>
      <c r="H774" s="67"/>
      <c r="I774" s="69"/>
      <c r="J774" s="69"/>
      <c r="K774" s="70"/>
      <c r="L774" s="54"/>
      <c r="M774" s="55" t="str">
        <f t="shared" si="62"/>
        <v/>
      </c>
      <c r="N774" s="56" t="str">
        <f t="shared" si="66"/>
        <v>DESPESAS FIXAS</v>
      </c>
    </row>
    <row r="775" spans="3:14">
      <c r="C775" s="50" t="str">
        <f t="shared" si="63"/>
        <v/>
      </c>
      <c r="D775" s="50" t="str">
        <f t="shared" si="64"/>
        <v/>
      </c>
      <c r="E775" s="50" t="str">
        <f t="shared" si="65"/>
        <v/>
      </c>
      <c r="F775" s="67"/>
      <c r="G775" s="67"/>
      <c r="H775" s="67"/>
      <c r="I775" s="69"/>
      <c r="J775" s="69"/>
      <c r="K775" s="70"/>
      <c r="L775" s="54"/>
      <c r="M775" s="55" t="str">
        <f t="shared" si="62"/>
        <v/>
      </c>
      <c r="N775" s="56" t="str">
        <f t="shared" si="66"/>
        <v>DESPESAS FIXAS</v>
      </c>
    </row>
    <row r="776" spans="3:14">
      <c r="C776" s="50" t="str">
        <f t="shared" si="63"/>
        <v/>
      </c>
      <c r="D776" s="50" t="str">
        <f t="shared" si="64"/>
        <v/>
      </c>
      <c r="E776" s="50" t="str">
        <f t="shared" si="65"/>
        <v/>
      </c>
      <c r="F776" s="67"/>
      <c r="G776" s="67"/>
      <c r="H776" s="67"/>
      <c r="I776" s="69"/>
      <c r="J776" s="69"/>
      <c r="K776" s="70"/>
      <c r="L776" s="54"/>
      <c r="M776" s="55" t="str">
        <f t="shared" si="62"/>
        <v/>
      </c>
      <c r="N776" s="56" t="str">
        <f t="shared" si="66"/>
        <v>DESPESAS FIXAS</v>
      </c>
    </row>
    <row r="777" spans="3:14">
      <c r="C777" s="50" t="str">
        <f t="shared" si="63"/>
        <v/>
      </c>
      <c r="D777" s="50" t="str">
        <f t="shared" si="64"/>
        <v/>
      </c>
      <c r="E777" s="50" t="str">
        <f t="shared" si="65"/>
        <v/>
      </c>
      <c r="F777" s="67"/>
      <c r="G777" s="67"/>
      <c r="H777" s="67"/>
      <c r="I777" s="69"/>
      <c r="J777" s="69"/>
      <c r="K777" s="70"/>
      <c r="L777" s="54"/>
      <c r="M777" s="55" t="str">
        <f t="shared" si="62"/>
        <v/>
      </c>
      <c r="N777" s="56" t="str">
        <f t="shared" si="66"/>
        <v>DESPESAS FIXAS</v>
      </c>
    </row>
    <row r="778" spans="3:14">
      <c r="C778" s="50" t="str">
        <f t="shared" si="63"/>
        <v/>
      </c>
      <c r="D778" s="50" t="str">
        <f t="shared" si="64"/>
        <v/>
      </c>
      <c r="E778" s="50" t="str">
        <f t="shared" si="65"/>
        <v/>
      </c>
      <c r="F778" s="67"/>
      <c r="G778" s="67"/>
      <c r="H778" s="67"/>
      <c r="I778" s="69"/>
      <c r="J778" s="69"/>
      <c r="K778" s="70"/>
      <c r="L778" s="54"/>
      <c r="M778" s="55" t="str">
        <f t="shared" si="62"/>
        <v/>
      </c>
      <c r="N778" s="56" t="str">
        <f t="shared" si="66"/>
        <v>DESPESAS FIXAS</v>
      </c>
    </row>
    <row r="779" spans="3:14">
      <c r="C779" s="50" t="str">
        <f t="shared" si="63"/>
        <v/>
      </c>
      <c r="D779" s="50" t="str">
        <f t="shared" si="64"/>
        <v/>
      </c>
      <c r="E779" s="50" t="str">
        <f t="shared" si="65"/>
        <v/>
      </c>
      <c r="F779" s="67"/>
      <c r="G779" s="67"/>
      <c r="H779" s="67"/>
      <c r="I779" s="69"/>
      <c r="J779" s="69"/>
      <c r="K779" s="70"/>
      <c r="L779" s="54"/>
      <c r="M779" s="55" t="str">
        <f t="shared" si="62"/>
        <v/>
      </c>
      <c r="N779" s="56" t="str">
        <f t="shared" si="66"/>
        <v>DESPESAS FIXAS</v>
      </c>
    </row>
    <row r="780" spans="3:14">
      <c r="C780" s="50" t="str">
        <f t="shared" si="63"/>
        <v/>
      </c>
      <c r="D780" s="50" t="str">
        <f t="shared" si="64"/>
        <v/>
      </c>
      <c r="E780" s="50" t="str">
        <f t="shared" si="65"/>
        <v/>
      </c>
      <c r="F780" s="67"/>
      <c r="G780" s="67"/>
      <c r="H780" s="67"/>
      <c r="I780" s="69"/>
      <c r="J780" s="69"/>
      <c r="K780" s="70"/>
      <c r="L780" s="54"/>
      <c r="M780" s="55" t="str">
        <f t="shared" si="62"/>
        <v/>
      </c>
      <c r="N780" s="56" t="str">
        <f t="shared" si="66"/>
        <v>DESPESAS FIXAS</v>
      </c>
    </row>
    <row r="781" spans="3:14">
      <c r="C781" s="50" t="str">
        <f t="shared" si="63"/>
        <v/>
      </c>
      <c r="D781" s="50" t="str">
        <f t="shared" si="64"/>
        <v/>
      </c>
      <c r="E781" s="50" t="str">
        <f t="shared" si="65"/>
        <v/>
      </c>
      <c r="F781" s="67"/>
      <c r="G781" s="67"/>
      <c r="H781" s="67"/>
      <c r="I781" s="69"/>
      <c r="J781" s="69"/>
      <c r="K781" s="70"/>
      <c r="L781" s="54"/>
      <c r="M781" s="55" t="str">
        <f t="shared" si="62"/>
        <v/>
      </c>
      <c r="N781" s="56" t="str">
        <f t="shared" si="66"/>
        <v>DESPESAS FIXAS</v>
      </c>
    </row>
    <row r="782" spans="3:14">
      <c r="C782" s="50" t="str">
        <f t="shared" si="63"/>
        <v/>
      </c>
      <c r="D782" s="50" t="str">
        <f t="shared" si="64"/>
        <v/>
      </c>
      <c r="E782" s="50" t="str">
        <f t="shared" si="65"/>
        <v/>
      </c>
      <c r="F782" s="67"/>
      <c r="G782" s="67"/>
      <c r="H782" s="67"/>
      <c r="I782" s="69"/>
      <c r="J782" s="69"/>
      <c r="K782" s="70"/>
      <c r="L782" s="54"/>
      <c r="M782" s="55" t="str">
        <f t="shared" si="62"/>
        <v/>
      </c>
      <c r="N782" s="56" t="str">
        <f t="shared" si="66"/>
        <v>DESPESAS FIXAS</v>
      </c>
    </row>
    <row r="783" spans="3:14">
      <c r="C783" s="50" t="str">
        <f t="shared" si="63"/>
        <v/>
      </c>
      <c r="D783" s="50" t="str">
        <f t="shared" si="64"/>
        <v/>
      </c>
      <c r="E783" s="50" t="str">
        <f t="shared" si="65"/>
        <v/>
      </c>
      <c r="F783" s="67"/>
      <c r="G783" s="67"/>
      <c r="H783" s="67"/>
      <c r="I783" s="69"/>
      <c r="J783" s="69"/>
      <c r="K783" s="70"/>
      <c r="L783" s="54"/>
      <c r="M783" s="55" t="str">
        <f t="shared" si="62"/>
        <v/>
      </c>
      <c r="N783" s="56" t="str">
        <f t="shared" si="66"/>
        <v>DESPESAS FIXAS</v>
      </c>
    </row>
    <row r="784" spans="3:14">
      <c r="C784" s="50" t="str">
        <f t="shared" si="63"/>
        <v/>
      </c>
      <c r="D784" s="50" t="str">
        <f t="shared" si="64"/>
        <v/>
      </c>
      <c r="E784" s="50" t="str">
        <f t="shared" si="65"/>
        <v/>
      </c>
      <c r="F784" s="67"/>
      <c r="G784" s="67"/>
      <c r="H784" s="67"/>
      <c r="I784" s="69"/>
      <c r="J784" s="69"/>
      <c r="K784" s="70"/>
      <c r="L784" s="54"/>
      <c r="M784" s="55" t="str">
        <f t="shared" si="62"/>
        <v/>
      </c>
      <c r="N784" s="56" t="str">
        <f t="shared" si="66"/>
        <v>DESPESAS FIXAS</v>
      </c>
    </row>
    <row r="785" spans="3:14">
      <c r="C785" s="50" t="str">
        <f t="shared" si="63"/>
        <v/>
      </c>
      <c r="D785" s="50" t="str">
        <f t="shared" si="64"/>
        <v/>
      </c>
      <c r="E785" s="50" t="str">
        <f t="shared" si="65"/>
        <v/>
      </c>
      <c r="F785" s="67"/>
      <c r="G785" s="67"/>
      <c r="H785" s="67"/>
      <c r="I785" s="69"/>
      <c r="J785" s="69"/>
      <c r="K785" s="70"/>
      <c r="L785" s="54"/>
      <c r="M785" s="55" t="str">
        <f t="shared" si="62"/>
        <v/>
      </c>
      <c r="N785" s="56" t="str">
        <f t="shared" si="66"/>
        <v>DESPESAS FIXAS</v>
      </c>
    </row>
    <row r="786" spans="3:14">
      <c r="C786" s="50" t="str">
        <f t="shared" si="63"/>
        <v/>
      </c>
      <c r="D786" s="50" t="str">
        <f t="shared" si="64"/>
        <v/>
      </c>
      <c r="E786" s="50" t="str">
        <f t="shared" si="65"/>
        <v/>
      </c>
      <c r="F786" s="67"/>
      <c r="G786" s="67"/>
      <c r="H786" s="67"/>
      <c r="I786" s="69"/>
      <c r="J786" s="69"/>
      <c r="K786" s="70"/>
      <c r="L786" s="54"/>
      <c r="M786" s="55" t="str">
        <f t="shared" si="62"/>
        <v/>
      </c>
      <c r="N786" s="56" t="str">
        <f t="shared" si="66"/>
        <v>DESPESAS FIXAS</v>
      </c>
    </row>
    <row r="787" spans="3:14">
      <c r="C787" s="50" t="str">
        <f t="shared" si="63"/>
        <v/>
      </c>
      <c r="D787" s="50" t="str">
        <f t="shared" si="64"/>
        <v/>
      </c>
      <c r="E787" s="50" t="str">
        <f t="shared" si="65"/>
        <v/>
      </c>
      <c r="F787" s="67"/>
      <c r="G787" s="67"/>
      <c r="H787" s="67"/>
      <c r="I787" s="69"/>
      <c r="J787" s="69"/>
      <c r="K787" s="70"/>
      <c r="L787" s="54"/>
      <c r="M787" s="55" t="str">
        <f t="shared" si="62"/>
        <v/>
      </c>
      <c r="N787" s="56" t="str">
        <f t="shared" si="66"/>
        <v>DESPESAS FIXAS</v>
      </c>
    </row>
    <row r="788" spans="3:14">
      <c r="C788" s="50" t="str">
        <f t="shared" si="63"/>
        <v/>
      </c>
      <c r="D788" s="50" t="str">
        <f t="shared" si="64"/>
        <v/>
      </c>
      <c r="E788" s="50" t="str">
        <f t="shared" si="65"/>
        <v/>
      </c>
      <c r="F788" s="67"/>
      <c r="G788" s="67"/>
      <c r="H788" s="67"/>
      <c r="I788" s="69"/>
      <c r="J788" s="69"/>
      <c r="K788" s="70"/>
      <c r="L788" s="54"/>
      <c r="M788" s="55" t="str">
        <f t="shared" si="62"/>
        <v/>
      </c>
      <c r="N788" s="56" t="str">
        <f t="shared" si="66"/>
        <v>DESPESAS FIXAS</v>
      </c>
    </row>
    <row r="789" spans="3:14">
      <c r="C789" s="50" t="str">
        <f t="shared" si="63"/>
        <v/>
      </c>
      <c r="D789" s="50" t="str">
        <f t="shared" si="64"/>
        <v/>
      </c>
      <c r="E789" s="50" t="str">
        <f t="shared" si="65"/>
        <v/>
      </c>
      <c r="F789" s="67"/>
      <c r="G789" s="67"/>
      <c r="H789" s="67"/>
      <c r="I789" s="69"/>
      <c r="J789" s="69"/>
      <c r="K789" s="70"/>
      <c r="L789" s="54"/>
      <c r="M789" s="55" t="str">
        <f t="shared" si="62"/>
        <v/>
      </c>
      <c r="N789" s="56" t="str">
        <f t="shared" si="66"/>
        <v>DESPESAS FIXAS</v>
      </c>
    </row>
    <row r="790" spans="3:14">
      <c r="C790" s="50" t="str">
        <f t="shared" si="63"/>
        <v/>
      </c>
      <c r="D790" s="50" t="str">
        <f t="shared" si="64"/>
        <v/>
      </c>
      <c r="E790" s="50" t="str">
        <f t="shared" si="65"/>
        <v/>
      </c>
      <c r="F790" s="67"/>
      <c r="G790" s="67"/>
      <c r="H790" s="67"/>
      <c r="I790" s="69"/>
      <c r="J790" s="69"/>
      <c r="K790" s="70"/>
      <c r="L790" s="54"/>
      <c r="M790" s="55" t="str">
        <f t="shared" si="62"/>
        <v/>
      </c>
      <c r="N790" s="56" t="str">
        <f t="shared" si="66"/>
        <v>DESPESAS FIXAS</v>
      </c>
    </row>
    <row r="791" spans="3:14">
      <c r="C791" s="50" t="str">
        <f t="shared" si="63"/>
        <v/>
      </c>
      <c r="D791" s="50" t="str">
        <f t="shared" si="64"/>
        <v/>
      </c>
      <c r="E791" s="50" t="str">
        <f t="shared" si="65"/>
        <v/>
      </c>
      <c r="F791" s="67"/>
      <c r="G791" s="67"/>
      <c r="H791" s="67"/>
      <c r="I791" s="69"/>
      <c r="J791" s="69"/>
      <c r="K791" s="70"/>
      <c r="L791" s="54"/>
      <c r="M791" s="55" t="str">
        <f t="shared" si="62"/>
        <v/>
      </c>
      <c r="N791" s="56" t="str">
        <f t="shared" si="66"/>
        <v>DESPESAS FIXAS</v>
      </c>
    </row>
    <row r="792" spans="3:14">
      <c r="C792" s="50" t="str">
        <f t="shared" si="63"/>
        <v/>
      </c>
      <c r="D792" s="50" t="str">
        <f t="shared" si="64"/>
        <v/>
      </c>
      <c r="E792" s="50" t="str">
        <f t="shared" si="65"/>
        <v/>
      </c>
      <c r="F792" s="67"/>
      <c r="G792" s="67"/>
      <c r="H792" s="67"/>
      <c r="I792" s="69"/>
      <c r="J792" s="69"/>
      <c r="K792" s="70"/>
      <c r="L792" s="54"/>
      <c r="M792" s="55" t="str">
        <f t="shared" si="62"/>
        <v/>
      </c>
      <c r="N792" s="56" t="str">
        <f t="shared" si="66"/>
        <v>DESPESAS FIXAS</v>
      </c>
    </row>
    <row r="793" spans="3:14">
      <c r="C793" s="50" t="str">
        <f t="shared" si="63"/>
        <v/>
      </c>
      <c r="D793" s="50" t="str">
        <f t="shared" si="64"/>
        <v/>
      </c>
      <c r="E793" s="50" t="str">
        <f t="shared" si="65"/>
        <v/>
      </c>
      <c r="F793" s="67"/>
      <c r="G793" s="67"/>
      <c r="H793" s="67"/>
      <c r="I793" s="69"/>
      <c r="J793" s="69"/>
      <c r="K793" s="70"/>
      <c r="L793" s="54"/>
      <c r="M793" s="55" t="str">
        <f t="shared" si="62"/>
        <v/>
      </c>
      <c r="N793" s="56" t="str">
        <f t="shared" si="66"/>
        <v>DESPESAS FIXAS</v>
      </c>
    </row>
    <row r="794" spans="3:14">
      <c r="C794" s="50" t="str">
        <f t="shared" si="63"/>
        <v/>
      </c>
      <c r="D794" s="50" t="str">
        <f t="shared" si="64"/>
        <v/>
      </c>
      <c r="E794" s="50" t="str">
        <f t="shared" si="65"/>
        <v/>
      </c>
      <c r="F794" s="67"/>
      <c r="G794" s="67"/>
      <c r="H794" s="67"/>
      <c r="I794" s="69"/>
      <c r="J794" s="69"/>
      <c r="K794" s="70"/>
      <c r="L794" s="54"/>
      <c r="M794" s="55" t="str">
        <f t="shared" si="62"/>
        <v/>
      </c>
      <c r="N794" s="56" t="str">
        <f t="shared" si="66"/>
        <v>DESPESAS FIXAS</v>
      </c>
    </row>
    <row r="795" spans="3:14">
      <c r="C795" s="50" t="str">
        <f t="shared" si="63"/>
        <v/>
      </c>
      <c r="D795" s="50" t="str">
        <f t="shared" si="64"/>
        <v/>
      </c>
      <c r="E795" s="50" t="str">
        <f t="shared" si="65"/>
        <v/>
      </c>
      <c r="F795" s="67"/>
      <c r="G795" s="67"/>
      <c r="H795" s="67"/>
      <c r="I795" s="69"/>
      <c r="J795" s="69"/>
      <c r="K795" s="70"/>
      <c r="L795" s="54"/>
      <c r="M795" s="55" t="str">
        <f t="shared" si="62"/>
        <v/>
      </c>
      <c r="N795" s="56" t="str">
        <f t="shared" si="66"/>
        <v>DESPESAS FIXAS</v>
      </c>
    </row>
    <row r="796" spans="3:14">
      <c r="C796" s="50" t="str">
        <f t="shared" si="63"/>
        <v/>
      </c>
      <c r="D796" s="50" t="str">
        <f t="shared" si="64"/>
        <v/>
      </c>
      <c r="E796" s="50" t="str">
        <f t="shared" si="65"/>
        <v/>
      </c>
      <c r="F796" s="67"/>
      <c r="G796" s="67"/>
      <c r="H796" s="67"/>
      <c r="I796" s="69"/>
      <c r="J796" s="69"/>
      <c r="K796" s="70"/>
      <c r="L796" s="54"/>
      <c r="M796" s="55" t="str">
        <f t="shared" si="62"/>
        <v/>
      </c>
      <c r="N796" s="56" t="str">
        <f t="shared" si="66"/>
        <v>DESPESAS FIXAS</v>
      </c>
    </row>
    <row r="797" spans="3:14">
      <c r="C797" s="50" t="str">
        <f t="shared" si="63"/>
        <v/>
      </c>
      <c r="D797" s="50" t="str">
        <f t="shared" si="64"/>
        <v/>
      </c>
      <c r="E797" s="50" t="str">
        <f t="shared" si="65"/>
        <v/>
      </c>
      <c r="F797" s="67"/>
      <c r="G797" s="67"/>
      <c r="H797" s="67"/>
      <c r="I797" s="69"/>
      <c r="J797" s="69"/>
      <c r="K797" s="70"/>
      <c r="L797" s="54"/>
      <c r="M797" s="55" t="str">
        <f t="shared" si="62"/>
        <v/>
      </c>
      <c r="N797" s="56" t="str">
        <f t="shared" si="66"/>
        <v>DESPESAS FIXAS</v>
      </c>
    </row>
    <row r="798" spans="3:14">
      <c r="C798" s="50" t="str">
        <f t="shared" si="63"/>
        <v/>
      </c>
      <c r="D798" s="50" t="str">
        <f t="shared" si="64"/>
        <v/>
      </c>
      <c r="E798" s="50" t="str">
        <f t="shared" si="65"/>
        <v/>
      </c>
      <c r="F798" s="67"/>
      <c r="G798" s="67"/>
      <c r="H798" s="67"/>
      <c r="I798" s="69"/>
      <c r="J798" s="69"/>
      <c r="K798" s="70"/>
      <c r="L798" s="54"/>
      <c r="M798" s="55" t="str">
        <f t="shared" si="62"/>
        <v/>
      </c>
      <c r="N798" s="56" t="str">
        <f t="shared" si="66"/>
        <v>DESPESAS FIXAS</v>
      </c>
    </row>
    <row r="799" spans="3:14">
      <c r="C799" s="50" t="str">
        <f t="shared" si="63"/>
        <v/>
      </c>
      <c r="D799" s="50" t="str">
        <f t="shared" si="64"/>
        <v/>
      </c>
      <c r="E799" s="50" t="str">
        <f t="shared" si="65"/>
        <v/>
      </c>
      <c r="F799" s="67"/>
      <c r="G799" s="67"/>
      <c r="H799" s="67"/>
      <c r="I799" s="69"/>
      <c r="J799" s="69"/>
      <c r="K799" s="70"/>
      <c r="L799" s="54"/>
      <c r="M799" s="55" t="str">
        <f t="shared" si="62"/>
        <v/>
      </c>
      <c r="N799" s="56" t="str">
        <f t="shared" si="66"/>
        <v>DESPESAS FIXAS</v>
      </c>
    </row>
    <row r="800" spans="3:14">
      <c r="C800" s="50" t="str">
        <f t="shared" si="63"/>
        <v/>
      </c>
      <c r="D800" s="50" t="str">
        <f t="shared" si="64"/>
        <v/>
      </c>
      <c r="E800" s="50" t="str">
        <f t="shared" si="65"/>
        <v/>
      </c>
      <c r="F800" s="67"/>
      <c r="G800" s="67"/>
      <c r="H800" s="67"/>
      <c r="I800" s="69"/>
      <c r="J800" s="69"/>
      <c r="K800" s="70"/>
      <c r="L800" s="54"/>
      <c r="M800" s="55" t="str">
        <f t="shared" si="62"/>
        <v/>
      </c>
      <c r="N800" s="56" t="str">
        <f t="shared" si="66"/>
        <v>DESPESAS FIXAS</v>
      </c>
    </row>
    <row r="801" spans="3:14">
      <c r="C801" s="50" t="str">
        <f t="shared" si="63"/>
        <v/>
      </c>
      <c r="D801" s="50" t="str">
        <f t="shared" si="64"/>
        <v/>
      </c>
      <c r="E801" s="50" t="str">
        <f t="shared" si="65"/>
        <v/>
      </c>
      <c r="F801" s="67"/>
      <c r="G801" s="67"/>
      <c r="H801" s="67"/>
      <c r="I801" s="69"/>
      <c r="J801" s="69"/>
      <c r="K801" s="70"/>
      <c r="L801" s="54"/>
      <c r="M801" s="55" t="str">
        <f t="shared" si="62"/>
        <v/>
      </c>
      <c r="N801" s="56" t="str">
        <f t="shared" si="66"/>
        <v>DESPESAS FIXAS</v>
      </c>
    </row>
    <row r="802" spans="3:14">
      <c r="C802" s="50" t="str">
        <f t="shared" si="63"/>
        <v/>
      </c>
      <c r="D802" s="50" t="str">
        <f t="shared" si="64"/>
        <v/>
      </c>
      <c r="E802" s="50" t="str">
        <f t="shared" si="65"/>
        <v/>
      </c>
      <c r="F802" s="67"/>
      <c r="G802" s="67"/>
      <c r="H802" s="67"/>
      <c r="I802" s="69"/>
      <c r="J802" s="69"/>
      <c r="K802" s="70"/>
      <c r="L802" s="54"/>
      <c r="M802" s="55" t="str">
        <f t="shared" si="62"/>
        <v/>
      </c>
      <c r="N802" s="56" t="str">
        <f t="shared" si="66"/>
        <v>DESPESAS FIXAS</v>
      </c>
    </row>
    <row r="803" spans="3:14">
      <c r="C803" s="50" t="str">
        <f t="shared" si="63"/>
        <v/>
      </c>
      <c r="D803" s="50" t="str">
        <f t="shared" si="64"/>
        <v/>
      </c>
      <c r="E803" s="50" t="str">
        <f t="shared" si="65"/>
        <v/>
      </c>
      <c r="F803" s="67"/>
      <c r="G803" s="67"/>
      <c r="H803" s="67"/>
      <c r="I803" s="69"/>
      <c r="J803" s="69"/>
      <c r="K803" s="70"/>
      <c r="L803" s="54"/>
      <c r="M803" s="55" t="str">
        <f t="shared" si="62"/>
        <v/>
      </c>
      <c r="N803" s="56" t="str">
        <f t="shared" si="66"/>
        <v>DESPESAS FIXAS</v>
      </c>
    </row>
    <row r="804" spans="3:14">
      <c r="C804" s="50" t="str">
        <f t="shared" si="63"/>
        <v/>
      </c>
      <c r="D804" s="50" t="str">
        <f t="shared" si="64"/>
        <v/>
      </c>
      <c r="E804" s="50" t="str">
        <f t="shared" si="65"/>
        <v/>
      </c>
      <c r="F804" s="67"/>
      <c r="G804" s="67"/>
      <c r="H804" s="67"/>
      <c r="I804" s="69"/>
      <c r="J804" s="69"/>
      <c r="K804" s="70"/>
      <c r="L804" s="54"/>
      <c r="M804" s="55" t="str">
        <f t="shared" si="62"/>
        <v/>
      </c>
      <c r="N804" s="56" t="str">
        <f t="shared" si="66"/>
        <v>DESPESAS FIXAS</v>
      </c>
    </row>
    <row r="805" spans="3:14">
      <c r="C805" s="50" t="str">
        <f t="shared" si="63"/>
        <v/>
      </c>
      <c r="D805" s="50" t="str">
        <f t="shared" si="64"/>
        <v/>
      </c>
      <c r="E805" s="50" t="str">
        <f t="shared" si="65"/>
        <v/>
      </c>
      <c r="F805" s="67"/>
      <c r="G805" s="67"/>
      <c r="H805" s="67"/>
      <c r="I805" s="69"/>
      <c r="J805" s="69"/>
      <c r="K805" s="70"/>
      <c r="L805" s="54"/>
      <c r="M805" s="55" t="str">
        <f t="shared" si="62"/>
        <v/>
      </c>
      <c r="N805" s="56" t="str">
        <f t="shared" si="66"/>
        <v>DESPESAS FIXAS</v>
      </c>
    </row>
    <row r="806" spans="3:14">
      <c r="C806" s="50" t="str">
        <f t="shared" si="63"/>
        <v/>
      </c>
      <c r="D806" s="50" t="str">
        <f t="shared" si="64"/>
        <v/>
      </c>
      <c r="E806" s="50" t="str">
        <f t="shared" si="65"/>
        <v/>
      </c>
      <c r="F806" s="67"/>
      <c r="G806" s="67"/>
      <c r="H806" s="67"/>
      <c r="I806" s="69"/>
      <c r="J806" s="69"/>
      <c r="K806" s="70"/>
      <c r="L806" s="54"/>
      <c r="M806" s="55" t="str">
        <f t="shared" si="62"/>
        <v/>
      </c>
      <c r="N806" s="56" t="str">
        <f t="shared" si="66"/>
        <v>DESPESAS FIXAS</v>
      </c>
    </row>
    <row r="807" spans="3:14">
      <c r="C807" s="50" t="str">
        <f t="shared" si="63"/>
        <v/>
      </c>
      <c r="D807" s="50" t="str">
        <f t="shared" si="64"/>
        <v/>
      </c>
      <c r="E807" s="50" t="str">
        <f t="shared" si="65"/>
        <v/>
      </c>
      <c r="F807" s="67"/>
      <c r="G807" s="67"/>
      <c r="H807" s="67"/>
      <c r="I807" s="69"/>
      <c r="J807" s="69"/>
      <c r="K807" s="70"/>
      <c r="L807" s="54"/>
      <c r="M807" s="55" t="str">
        <f t="shared" si="62"/>
        <v/>
      </c>
      <c r="N807" s="56" t="str">
        <f t="shared" si="66"/>
        <v>DESPESAS FIXAS</v>
      </c>
    </row>
    <row r="808" spans="3:14">
      <c r="C808" s="50" t="str">
        <f t="shared" si="63"/>
        <v/>
      </c>
      <c r="D808" s="50" t="str">
        <f t="shared" si="64"/>
        <v/>
      </c>
      <c r="E808" s="50" t="str">
        <f t="shared" si="65"/>
        <v/>
      </c>
      <c r="F808" s="67"/>
      <c r="G808" s="67"/>
      <c r="H808" s="67"/>
      <c r="I808" s="69"/>
      <c r="J808" s="69"/>
      <c r="K808" s="70"/>
      <c r="L808" s="54"/>
      <c r="M808" s="55" t="str">
        <f t="shared" si="62"/>
        <v/>
      </c>
      <c r="N808" s="56" t="str">
        <f t="shared" si="66"/>
        <v>DESPESAS FIXAS</v>
      </c>
    </row>
    <row r="809" spans="3:14">
      <c r="C809" s="50" t="str">
        <f t="shared" si="63"/>
        <v/>
      </c>
      <c r="D809" s="50" t="str">
        <f t="shared" si="64"/>
        <v/>
      </c>
      <c r="E809" s="50" t="str">
        <f t="shared" si="65"/>
        <v/>
      </c>
      <c r="F809" s="67"/>
      <c r="G809" s="67"/>
      <c r="H809" s="67"/>
      <c r="I809" s="69"/>
      <c r="J809" s="69"/>
      <c r="K809" s="70"/>
      <c r="L809" s="54"/>
      <c r="M809" s="55" t="str">
        <f t="shared" si="62"/>
        <v/>
      </c>
      <c r="N809" s="56" t="str">
        <f t="shared" si="66"/>
        <v>DESPESAS FIXAS</v>
      </c>
    </row>
    <row r="810" spans="3:14">
      <c r="C810" s="50" t="str">
        <f t="shared" si="63"/>
        <v/>
      </c>
      <c r="D810" s="50" t="str">
        <f t="shared" si="64"/>
        <v/>
      </c>
      <c r="E810" s="50" t="str">
        <f t="shared" si="65"/>
        <v/>
      </c>
      <c r="F810" s="67"/>
      <c r="G810" s="67"/>
      <c r="H810" s="67"/>
      <c r="I810" s="69"/>
      <c r="J810" s="69"/>
      <c r="K810" s="70"/>
      <c r="L810" s="54"/>
      <c r="M810" s="55" t="str">
        <f t="shared" si="62"/>
        <v/>
      </c>
      <c r="N810" s="56" t="str">
        <f t="shared" si="66"/>
        <v>DESPESAS FIXAS</v>
      </c>
    </row>
    <row r="811" spans="3:14">
      <c r="C811" s="50" t="str">
        <f t="shared" si="63"/>
        <v/>
      </c>
      <c r="D811" s="50" t="str">
        <f t="shared" si="64"/>
        <v/>
      </c>
      <c r="E811" s="50" t="str">
        <f t="shared" si="65"/>
        <v/>
      </c>
      <c r="F811" s="67"/>
      <c r="G811" s="67"/>
      <c r="H811" s="67"/>
      <c r="I811" s="69"/>
      <c r="J811" s="69"/>
      <c r="K811" s="70"/>
      <c r="L811" s="54"/>
      <c r="M811" s="55" t="str">
        <f t="shared" si="62"/>
        <v/>
      </c>
      <c r="N811" s="56" t="str">
        <f t="shared" si="66"/>
        <v>DESPESAS FIXAS</v>
      </c>
    </row>
    <row r="812" spans="3:14">
      <c r="C812" s="50" t="str">
        <f t="shared" si="63"/>
        <v/>
      </c>
      <c r="D812" s="50" t="str">
        <f t="shared" si="64"/>
        <v/>
      </c>
      <c r="E812" s="50" t="str">
        <f t="shared" si="65"/>
        <v/>
      </c>
      <c r="F812" s="67"/>
      <c r="G812" s="67"/>
      <c r="H812" s="67"/>
      <c r="I812" s="69"/>
      <c r="J812" s="69"/>
      <c r="K812" s="70"/>
      <c r="L812" s="54"/>
      <c r="M812" s="55" t="str">
        <f t="shared" si="62"/>
        <v/>
      </c>
      <c r="N812" s="56" t="str">
        <f t="shared" si="66"/>
        <v>DESPESAS FIXAS</v>
      </c>
    </row>
    <row r="813" spans="3:14">
      <c r="C813" s="50" t="str">
        <f t="shared" si="63"/>
        <v/>
      </c>
      <c r="D813" s="50" t="str">
        <f t="shared" si="64"/>
        <v/>
      </c>
      <c r="E813" s="50" t="str">
        <f t="shared" si="65"/>
        <v/>
      </c>
      <c r="F813" s="67"/>
      <c r="G813" s="67"/>
      <c r="H813" s="67"/>
      <c r="I813" s="69"/>
      <c r="J813" s="69"/>
      <c r="K813" s="70"/>
      <c r="L813" s="54"/>
      <c r="M813" s="55" t="str">
        <f t="shared" si="62"/>
        <v/>
      </c>
      <c r="N813" s="56" t="str">
        <f t="shared" si="66"/>
        <v>DESPESAS FIXAS</v>
      </c>
    </row>
    <row r="814" spans="3:14">
      <c r="C814" s="50" t="str">
        <f t="shared" si="63"/>
        <v/>
      </c>
      <c r="D814" s="50" t="str">
        <f t="shared" si="64"/>
        <v/>
      </c>
      <c r="E814" s="50" t="str">
        <f t="shared" si="65"/>
        <v/>
      </c>
      <c r="F814" s="67"/>
      <c r="G814" s="67"/>
      <c r="H814" s="67"/>
      <c r="I814" s="69"/>
      <c r="J814" s="69"/>
      <c r="K814" s="70"/>
      <c r="L814" s="54"/>
      <c r="M814" s="55" t="str">
        <f t="shared" si="62"/>
        <v/>
      </c>
      <c r="N814" s="56" t="str">
        <f t="shared" si="66"/>
        <v>DESPESAS FIXAS</v>
      </c>
    </row>
    <row r="815" spans="3:14">
      <c r="C815" s="50" t="str">
        <f t="shared" si="63"/>
        <v/>
      </c>
      <c r="D815" s="50" t="str">
        <f t="shared" si="64"/>
        <v/>
      </c>
      <c r="E815" s="50" t="str">
        <f t="shared" si="65"/>
        <v/>
      </c>
      <c r="F815" s="67"/>
      <c r="G815" s="67"/>
      <c r="H815" s="67"/>
      <c r="I815" s="69"/>
      <c r="J815" s="69"/>
      <c r="K815" s="70"/>
      <c r="L815" s="54"/>
      <c r="M815" s="55" t="str">
        <f t="shared" si="62"/>
        <v/>
      </c>
      <c r="N815" s="56" t="str">
        <f t="shared" si="66"/>
        <v>DESPESAS FIXAS</v>
      </c>
    </row>
    <row r="816" spans="3:14">
      <c r="C816" s="50" t="str">
        <f t="shared" si="63"/>
        <v/>
      </c>
      <c r="D816" s="50" t="str">
        <f t="shared" si="64"/>
        <v/>
      </c>
      <c r="E816" s="50" t="str">
        <f t="shared" si="65"/>
        <v/>
      </c>
      <c r="F816" s="67"/>
      <c r="G816" s="67"/>
      <c r="H816" s="67"/>
      <c r="I816" s="69"/>
      <c r="J816" s="69"/>
      <c r="K816" s="70"/>
      <c r="L816" s="54"/>
      <c r="M816" s="55" t="str">
        <f t="shared" ref="M816:M879" si="67">IF(K816="","",IF(K816=$A$5,"Entrada",IF(K816=$A$6,"Entrada",IF(K816=$A$7,"Entrada",IF(K816=$A$8,"Entrada",IF(K816=$A$9,"Entrada",(IF(K816=$A$10,"Entrada","Saída"))))))))</f>
        <v/>
      </c>
      <c r="N816" s="56" t="str">
        <f t="shared" si="66"/>
        <v>DESPESAS FIXAS</v>
      </c>
    </row>
    <row r="817" spans="3:14">
      <c r="C817" s="50" t="str">
        <f t="shared" si="63"/>
        <v/>
      </c>
      <c r="D817" s="50" t="str">
        <f t="shared" si="64"/>
        <v/>
      </c>
      <c r="E817" s="50" t="str">
        <f t="shared" si="65"/>
        <v/>
      </c>
      <c r="F817" s="67"/>
      <c r="G817" s="67"/>
      <c r="H817" s="67"/>
      <c r="I817" s="69"/>
      <c r="J817" s="69"/>
      <c r="K817" s="70"/>
      <c r="L817" s="54"/>
      <c r="M817" s="55" t="str">
        <f t="shared" si="67"/>
        <v/>
      </c>
      <c r="N817" s="56" t="str">
        <f t="shared" si="66"/>
        <v>DESPESAS FIXAS</v>
      </c>
    </row>
    <row r="818" spans="3:14">
      <c r="C818" s="50" t="str">
        <f t="shared" si="63"/>
        <v/>
      </c>
      <c r="D818" s="50" t="str">
        <f t="shared" si="64"/>
        <v/>
      </c>
      <c r="E818" s="50" t="str">
        <f t="shared" si="65"/>
        <v/>
      </c>
      <c r="F818" s="67"/>
      <c r="G818" s="67"/>
      <c r="H818" s="67"/>
      <c r="I818" s="69"/>
      <c r="J818" s="69"/>
      <c r="K818" s="70"/>
      <c r="L818" s="54"/>
      <c r="M818" s="55" t="str">
        <f t="shared" si="67"/>
        <v/>
      </c>
      <c r="N818" s="56" t="str">
        <f t="shared" si="66"/>
        <v>DESPESAS FIXAS</v>
      </c>
    </row>
    <row r="819" spans="3:14">
      <c r="C819" s="50" t="str">
        <f t="shared" si="63"/>
        <v/>
      </c>
      <c r="D819" s="50" t="str">
        <f t="shared" si="64"/>
        <v/>
      </c>
      <c r="E819" s="50" t="str">
        <f t="shared" si="65"/>
        <v/>
      </c>
      <c r="F819" s="67"/>
      <c r="G819" s="67"/>
      <c r="H819" s="67"/>
      <c r="I819" s="69"/>
      <c r="J819" s="69"/>
      <c r="K819" s="70"/>
      <c r="L819" s="54"/>
      <c r="M819" s="55" t="str">
        <f t="shared" si="67"/>
        <v/>
      </c>
      <c r="N819" s="56" t="str">
        <f t="shared" si="66"/>
        <v>DESPESAS FIXAS</v>
      </c>
    </row>
    <row r="820" spans="3:14">
      <c r="C820" s="50" t="str">
        <f t="shared" si="63"/>
        <v/>
      </c>
      <c r="D820" s="50" t="str">
        <f t="shared" si="64"/>
        <v/>
      </c>
      <c r="E820" s="50" t="str">
        <f t="shared" si="65"/>
        <v/>
      </c>
      <c r="F820" s="67"/>
      <c r="G820" s="67"/>
      <c r="H820" s="67"/>
      <c r="I820" s="69"/>
      <c r="J820" s="69"/>
      <c r="K820" s="70"/>
      <c r="L820" s="54"/>
      <c r="M820" s="55" t="str">
        <f t="shared" si="67"/>
        <v/>
      </c>
      <c r="N820" s="56" t="str">
        <f t="shared" si="66"/>
        <v>DESPESAS FIXAS</v>
      </c>
    </row>
    <row r="821" spans="3:14">
      <c r="C821" s="50" t="str">
        <f t="shared" si="63"/>
        <v/>
      </c>
      <c r="D821" s="50" t="str">
        <f t="shared" si="64"/>
        <v/>
      </c>
      <c r="E821" s="50" t="str">
        <f t="shared" si="65"/>
        <v/>
      </c>
      <c r="F821" s="67"/>
      <c r="G821" s="67"/>
      <c r="H821" s="67"/>
      <c r="I821" s="69"/>
      <c r="J821" s="69"/>
      <c r="K821" s="70"/>
      <c r="L821" s="54"/>
      <c r="M821" s="55" t="str">
        <f t="shared" si="67"/>
        <v/>
      </c>
      <c r="N821" s="56" t="str">
        <f t="shared" si="66"/>
        <v>DESPESAS FIXAS</v>
      </c>
    </row>
    <row r="822" spans="3:14">
      <c r="C822" s="50" t="str">
        <f t="shared" si="63"/>
        <v/>
      </c>
      <c r="D822" s="50" t="str">
        <f t="shared" si="64"/>
        <v/>
      </c>
      <c r="E822" s="50" t="str">
        <f t="shared" si="65"/>
        <v/>
      </c>
      <c r="F822" s="67"/>
      <c r="G822" s="67"/>
      <c r="H822" s="67"/>
      <c r="I822" s="69"/>
      <c r="J822" s="69"/>
      <c r="K822" s="70"/>
      <c r="L822" s="54"/>
      <c r="M822" s="55" t="str">
        <f t="shared" si="67"/>
        <v/>
      </c>
      <c r="N822" s="56" t="str">
        <f t="shared" si="66"/>
        <v>DESPESAS FIXAS</v>
      </c>
    </row>
    <row r="823" spans="3:14">
      <c r="C823" s="50" t="str">
        <f t="shared" si="63"/>
        <v/>
      </c>
      <c r="D823" s="50" t="str">
        <f t="shared" si="64"/>
        <v/>
      </c>
      <c r="E823" s="50" t="str">
        <f t="shared" si="65"/>
        <v/>
      </c>
      <c r="F823" s="67"/>
      <c r="G823" s="67"/>
      <c r="H823" s="67"/>
      <c r="I823" s="69"/>
      <c r="J823" s="69"/>
      <c r="K823" s="70"/>
      <c r="L823" s="54"/>
      <c r="M823" s="55" t="str">
        <f t="shared" si="67"/>
        <v/>
      </c>
      <c r="N823" s="56" t="str">
        <f t="shared" si="66"/>
        <v>DESPESAS FIXAS</v>
      </c>
    </row>
    <row r="824" spans="3:14">
      <c r="C824" s="50" t="str">
        <f t="shared" si="63"/>
        <v/>
      </c>
      <c r="D824" s="50" t="str">
        <f t="shared" si="64"/>
        <v/>
      </c>
      <c r="E824" s="50" t="str">
        <f t="shared" si="65"/>
        <v/>
      </c>
      <c r="F824" s="67"/>
      <c r="G824" s="67"/>
      <c r="H824" s="67"/>
      <c r="I824" s="69"/>
      <c r="J824" s="69"/>
      <c r="K824" s="70"/>
      <c r="L824" s="54"/>
      <c r="M824" s="55" t="str">
        <f t="shared" si="67"/>
        <v/>
      </c>
      <c r="N824" s="56" t="str">
        <f t="shared" si="66"/>
        <v>DESPESAS FIXAS</v>
      </c>
    </row>
    <row r="825" spans="3:14">
      <c r="C825" s="50" t="str">
        <f t="shared" si="63"/>
        <v/>
      </c>
      <c r="D825" s="50" t="str">
        <f t="shared" si="64"/>
        <v/>
      </c>
      <c r="E825" s="50" t="str">
        <f t="shared" si="65"/>
        <v/>
      </c>
      <c r="F825" s="67"/>
      <c r="G825" s="67"/>
      <c r="H825" s="67"/>
      <c r="I825" s="69"/>
      <c r="J825" s="69"/>
      <c r="K825" s="70"/>
      <c r="L825" s="54"/>
      <c r="M825" s="55" t="str">
        <f t="shared" si="67"/>
        <v/>
      </c>
      <c r="N825" s="56" t="str">
        <f t="shared" si="66"/>
        <v>DESPESAS FIXAS</v>
      </c>
    </row>
    <row r="826" spans="3:14">
      <c r="C826" s="50" t="str">
        <f t="shared" si="63"/>
        <v/>
      </c>
      <c r="D826" s="50" t="str">
        <f t="shared" si="64"/>
        <v/>
      </c>
      <c r="E826" s="50" t="str">
        <f t="shared" si="65"/>
        <v/>
      </c>
      <c r="F826" s="67"/>
      <c r="G826" s="67"/>
      <c r="H826" s="67"/>
      <c r="I826" s="69"/>
      <c r="J826" s="69"/>
      <c r="K826" s="70"/>
      <c r="L826" s="54"/>
      <c r="M826" s="55" t="str">
        <f t="shared" si="67"/>
        <v/>
      </c>
      <c r="N826" s="56" t="str">
        <f t="shared" si="66"/>
        <v>DESPESAS FIXAS</v>
      </c>
    </row>
    <row r="827" spans="3:14">
      <c r="C827" s="50" t="str">
        <f t="shared" si="63"/>
        <v/>
      </c>
      <c r="D827" s="50" t="str">
        <f t="shared" si="64"/>
        <v/>
      </c>
      <c r="E827" s="50" t="str">
        <f t="shared" si="65"/>
        <v/>
      </c>
      <c r="F827" s="67"/>
      <c r="G827" s="67"/>
      <c r="H827" s="67"/>
      <c r="I827" s="69"/>
      <c r="J827" s="69"/>
      <c r="K827" s="70"/>
      <c r="L827" s="54"/>
      <c r="M827" s="55" t="str">
        <f t="shared" si="67"/>
        <v/>
      </c>
      <c r="N827" s="56" t="str">
        <f t="shared" si="66"/>
        <v>DESPESAS FIXAS</v>
      </c>
    </row>
    <row r="828" spans="3:14">
      <c r="C828" s="50" t="str">
        <f t="shared" si="63"/>
        <v/>
      </c>
      <c r="D828" s="50" t="str">
        <f t="shared" si="64"/>
        <v/>
      </c>
      <c r="E828" s="50" t="str">
        <f t="shared" si="65"/>
        <v/>
      </c>
      <c r="F828" s="67"/>
      <c r="G828" s="67"/>
      <c r="H828" s="67"/>
      <c r="I828" s="69"/>
      <c r="J828" s="69"/>
      <c r="K828" s="70"/>
      <c r="L828" s="54"/>
      <c r="M828" s="55" t="str">
        <f t="shared" si="67"/>
        <v/>
      </c>
      <c r="N828" s="56" t="str">
        <f t="shared" si="66"/>
        <v>DESPESAS FIXAS</v>
      </c>
    </row>
    <row r="829" spans="3:14">
      <c r="C829" s="50" t="str">
        <f t="shared" si="63"/>
        <v/>
      </c>
      <c r="D829" s="50" t="str">
        <f t="shared" si="64"/>
        <v/>
      </c>
      <c r="E829" s="50" t="str">
        <f t="shared" si="65"/>
        <v/>
      </c>
      <c r="F829" s="67"/>
      <c r="G829" s="67"/>
      <c r="H829" s="67"/>
      <c r="I829" s="69"/>
      <c r="J829" s="69"/>
      <c r="K829" s="70"/>
      <c r="L829" s="54"/>
      <c r="M829" s="55" t="str">
        <f t="shared" si="67"/>
        <v/>
      </c>
      <c r="N829" s="56" t="str">
        <f t="shared" si="66"/>
        <v>DESPESAS FIXAS</v>
      </c>
    </row>
    <row r="830" spans="3:14">
      <c r="C830" s="50" t="str">
        <f t="shared" si="63"/>
        <v/>
      </c>
      <c r="D830" s="50" t="str">
        <f t="shared" si="64"/>
        <v/>
      </c>
      <c r="E830" s="50" t="str">
        <f t="shared" si="65"/>
        <v/>
      </c>
      <c r="F830" s="67"/>
      <c r="G830" s="67"/>
      <c r="H830" s="67"/>
      <c r="I830" s="69"/>
      <c r="J830" s="69"/>
      <c r="K830" s="70"/>
      <c r="L830" s="54"/>
      <c r="M830" s="55" t="str">
        <f t="shared" si="67"/>
        <v/>
      </c>
      <c r="N830" s="56" t="str">
        <f t="shared" si="66"/>
        <v>DESPESAS FIXAS</v>
      </c>
    </row>
    <row r="831" spans="3:14">
      <c r="C831" s="50" t="str">
        <f t="shared" si="63"/>
        <v/>
      </c>
      <c r="D831" s="50" t="str">
        <f t="shared" si="64"/>
        <v/>
      </c>
      <c r="E831" s="50" t="str">
        <f t="shared" si="65"/>
        <v/>
      </c>
      <c r="F831" s="67"/>
      <c r="G831" s="67"/>
      <c r="H831" s="67"/>
      <c r="I831" s="69"/>
      <c r="J831" s="69"/>
      <c r="K831" s="70"/>
      <c r="L831" s="54"/>
      <c r="M831" s="55" t="str">
        <f t="shared" si="67"/>
        <v/>
      </c>
      <c r="N831" s="56" t="str">
        <f t="shared" si="66"/>
        <v>DESPESAS FIXAS</v>
      </c>
    </row>
    <row r="832" spans="3:14">
      <c r="C832" s="50" t="str">
        <f t="shared" si="63"/>
        <v/>
      </c>
      <c r="D832" s="50" t="str">
        <f t="shared" si="64"/>
        <v/>
      </c>
      <c r="E832" s="50" t="str">
        <f t="shared" si="65"/>
        <v/>
      </c>
      <c r="F832" s="67"/>
      <c r="G832" s="67"/>
      <c r="H832" s="67"/>
      <c r="I832" s="69"/>
      <c r="J832" s="69"/>
      <c r="K832" s="70"/>
      <c r="L832" s="54"/>
      <c r="M832" s="55" t="str">
        <f t="shared" si="67"/>
        <v/>
      </c>
      <c r="N832" s="56" t="str">
        <f t="shared" si="66"/>
        <v>DESPESAS FIXAS</v>
      </c>
    </row>
    <row r="833" spans="3:14">
      <c r="C833" s="50" t="str">
        <f t="shared" si="63"/>
        <v/>
      </c>
      <c r="D833" s="50" t="str">
        <f t="shared" si="64"/>
        <v/>
      </c>
      <c r="E833" s="50" t="str">
        <f t="shared" si="65"/>
        <v/>
      </c>
      <c r="F833" s="67"/>
      <c r="G833" s="67"/>
      <c r="H833" s="67"/>
      <c r="I833" s="69"/>
      <c r="J833" s="69"/>
      <c r="K833" s="70"/>
      <c r="L833" s="54"/>
      <c r="M833" s="55" t="str">
        <f t="shared" si="67"/>
        <v/>
      </c>
      <c r="N833" s="56" t="str">
        <f t="shared" si="66"/>
        <v>DESPESAS FIXAS</v>
      </c>
    </row>
    <row r="834" spans="3:14">
      <c r="C834" s="50" t="str">
        <f t="shared" si="63"/>
        <v/>
      </c>
      <c r="D834" s="50" t="str">
        <f t="shared" si="64"/>
        <v/>
      </c>
      <c r="E834" s="50" t="str">
        <f t="shared" si="65"/>
        <v/>
      </c>
      <c r="F834" s="67"/>
      <c r="G834" s="67"/>
      <c r="H834" s="67"/>
      <c r="I834" s="69"/>
      <c r="J834" s="69"/>
      <c r="K834" s="70"/>
      <c r="L834" s="54"/>
      <c r="M834" s="55" t="str">
        <f t="shared" si="67"/>
        <v/>
      </c>
      <c r="N834" s="56" t="str">
        <f t="shared" si="66"/>
        <v>DESPESAS FIXAS</v>
      </c>
    </row>
    <row r="835" spans="3:14">
      <c r="C835" s="50" t="str">
        <f t="shared" si="63"/>
        <v/>
      </c>
      <c r="D835" s="50" t="str">
        <f t="shared" si="64"/>
        <v/>
      </c>
      <c r="E835" s="50" t="str">
        <f t="shared" si="65"/>
        <v/>
      </c>
      <c r="F835" s="67"/>
      <c r="G835" s="67"/>
      <c r="H835" s="67"/>
      <c r="I835" s="69"/>
      <c r="J835" s="69"/>
      <c r="K835" s="70"/>
      <c r="L835" s="54"/>
      <c r="M835" s="55" t="str">
        <f t="shared" si="67"/>
        <v/>
      </c>
      <c r="N835" s="56" t="str">
        <f t="shared" si="66"/>
        <v>DESPESAS FIXAS</v>
      </c>
    </row>
    <row r="836" spans="3:14">
      <c r="C836" s="50" t="str">
        <f t="shared" ref="C836:C899" si="68">IF(F836="","",MONTH(F836))</f>
        <v/>
      </c>
      <c r="D836" s="50" t="str">
        <f t="shared" ref="D836:D899" si="69">IF(F836="","",YEAR(F836))</f>
        <v/>
      </c>
      <c r="E836" s="50" t="str">
        <f t="shared" ref="E836:E899" si="70">IF(F836="","",IF(OR(C836=10,C836=11,C836=12),CONCATENATE(D836,"/",C836),CONCATENATE(D836,"/",0,C836)))</f>
        <v/>
      </c>
      <c r="F836" s="67"/>
      <c r="G836" s="67"/>
      <c r="H836" s="67"/>
      <c r="I836" s="69"/>
      <c r="J836" s="69"/>
      <c r="K836" s="70"/>
      <c r="L836" s="54"/>
      <c r="M836" s="55" t="str">
        <f t="shared" si="67"/>
        <v/>
      </c>
      <c r="N836" s="56" t="str">
        <f t="shared" ref="N836:N899" si="71">IF(OR(K836=$A$5,K836=$A$6,K836=$A$7,K836=$A$8,K836=$A$9,K836=$A$10),"ENTRADA",IF(OR(K836=$A$12,K836=$A$13,K836=$A$14),"CUSTO VARIAVEL",IF(OR(K836=$A$15,K836=$A$16,K836=$A$17,K836=$A$18,K836=$A$19,K836=$A$20,K836=$A$21,K836=$A$22,K836=$A$23,K836=$A$24,K836=$A$25),"DESPESAS FIXAS","")))</f>
        <v>DESPESAS FIXAS</v>
      </c>
    </row>
    <row r="837" spans="3:14">
      <c r="C837" s="50" t="str">
        <f t="shared" si="68"/>
        <v/>
      </c>
      <c r="D837" s="50" t="str">
        <f t="shared" si="69"/>
        <v/>
      </c>
      <c r="E837" s="50" t="str">
        <f t="shared" si="70"/>
        <v/>
      </c>
      <c r="F837" s="67"/>
      <c r="G837" s="67"/>
      <c r="H837" s="67"/>
      <c r="I837" s="69"/>
      <c r="J837" s="69"/>
      <c r="K837" s="70"/>
      <c r="L837" s="54"/>
      <c r="M837" s="55" t="str">
        <f t="shared" si="67"/>
        <v/>
      </c>
      <c r="N837" s="56" t="str">
        <f t="shared" si="71"/>
        <v>DESPESAS FIXAS</v>
      </c>
    </row>
    <row r="838" spans="3:14">
      <c r="C838" s="50" t="str">
        <f t="shared" si="68"/>
        <v/>
      </c>
      <c r="D838" s="50" t="str">
        <f t="shared" si="69"/>
        <v/>
      </c>
      <c r="E838" s="50" t="str">
        <f t="shared" si="70"/>
        <v/>
      </c>
      <c r="F838" s="67"/>
      <c r="G838" s="67"/>
      <c r="H838" s="67"/>
      <c r="I838" s="69"/>
      <c r="J838" s="69"/>
      <c r="K838" s="70"/>
      <c r="L838" s="54"/>
      <c r="M838" s="55" t="str">
        <f t="shared" si="67"/>
        <v/>
      </c>
      <c r="N838" s="56" t="str">
        <f t="shared" si="71"/>
        <v>DESPESAS FIXAS</v>
      </c>
    </row>
    <row r="839" spans="3:14">
      <c r="C839" s="50" t="str">
        <f t="shared" si="68"/>
        <v/>
      </c>
      <c r="D839" s="50" t="str">
        <f t="shared" si="69"/>
        <v/>
      </c>
      <c r="E839" s="50" t="str">
        <f t="shared" si="70"/>
        <v/>
      </c>
      <c r="F839" s="67"/>
      <c r="G839" s="67"/>
      <c r="H839" s="67"/>
      <c r="I839" s="69"/>
      <c r="J839" s="69"/>
      <c r="K839" s="70"/>
      <c r="L839" s="54"/>
      <c r="M839" s="55" t="str">
        <f t="shared" si="67"/>
        <v/>
      </c>
      <c r="N839" s="56" t="str">
        <f t="shared" si="71"/>
        <v>DESPESAS FIXAS</v>
      </c>
    </row>
    <row r="840" spans="3:14">
      <c r="C840" s="50" t="str">
        <f t="shared" si="68"/>
        <v/>
      </c>
      <c r="D840" s="50" t="str">
        <f t="shared" si="69"/>
        <v/>
      </c>
      <c r="E840" s="50" t="str">
        <f t="shared" si="70"/>
        <v/>
      </c>
      <c r="F840" s="67"/>
      <c r="G840" s="67"/>
      <c r="H840" s="67"/>
      <c r="I840" s="69"/>
      <c r="J840" s="69"/>
      <c r="K840" s="70"/>
      <c r="L840" s="54"/>
      <c r="M840" s="55" t="str">
        <f t="shared" si="67"/>
        <v/>
      </c>
      <c r="N840" s="56" t="str">
        <f t="shared" si="71"/>
        <v>DESPESAS FIXAS</v>
      </c>
    </row>
    <row r="841" spans="3:14">
      <c r="C841" s="50" t="str">
        <f t="shared" si="68"/>
        <v/>
      </c>
      <c r="D841" s="50" t="str">
        <f t="shared" si="69"/>
        <v/>
      </c>
      <c r="E841" s="50" t="str">
        <f t="shared" si="70"/>
        <v/>
      </c>
      <c r="F841" s="67"/>
      <c r="G841" s="67"/>
      <c r="H841" s="67"/>
      <c r="I841" s="69"/>
      <c r="J841" s="69"/>
      <c r="K841" s="70"/>
      <c r="L841" s="54"/>
      <c r="M841" s="55" t="str">
        <f t="shared" si="67"/>
        <v/>
      </c>
      <c r="N841" s="56" t="str">
        <f t="shared" si="71"/>
        <v>DESPESAS FIXAS</v>
      </c>
    </row>
    <row r="842" spans="3:14">
      <c r="C842" s="50" t="str">
        <f t="shared" si="68"/>
        <v/>
      </c>
      <c r="D842" s="50" t="str">
        <f t="shared" si="69"/>
        <v/>
      </c>
      <c r="E842" s="50" t="str">
        <f t="shared" si="70"/>
        <v/>
      </c>
      <c r="F842" s="67"/>
      <c r="G842" s="67"/>
      <c r="H842" s="67"/>
      <c r="I842" s="69"/>
      <c r="J842" s="69"/>
      <c r="K842" s="70"/>
      <c r="L842" s="54"/>
      <c r="M842" s="55" t="str">
        <f t="shared" si="67"/>
        <v/>
      </c>
      <c r="N842" s="56" t="str">
        <f t="shared" si="71"/>
        <v>DESPESAS FIXAS</v>
      </c>
    </row>
    <row r="843" spans="3:14">
      <c r="C843" s="50" t="str">
        <f t="shared" si="68"/>
        <v/>
      </c>
      <c r="D843" s="50" t="str">
        <f t="shared" si="69"/>
        <v/>
      </c>
      <c r="E843" s="50" t="str">
        <f t="shared" si="70"/>
        <v/>
      </c>
      <c r="F843" s="67"/>
      <c r="G843" s="67"/>
      <c r="H843" s="67"/>
      <c r="I843" s="69"/>
      <c r="J843" s="69"/>
      <c r="K843" s="70"/>
      <c r="L843" s="54"/>
      <c r="M843" s="55" t="str">
        <f t="shared" si="67"/>
        <v/>
      </c>
      <c r="N843" s="56" t="str">
        <f t="shared" si="71"/>
        <v>DESPESAS FIXAS</v>
      </c>
    </row>
    <row r="844" spans="3:14">
      <c r="C844" s="50" t="str">
        <f t="shared" si="68"/>
        <v/>
      </c>
      <c r="D844" s="50" t="str">
        <f t="shared" si="69"/>
        <v/>
      </c>
      <c r="E844" s="50" t="str">
        <f t="shared" si="70"/>
        <v/>
      </c>
      <c r="F844" s="67"/>
      <c r="G844" s="67"/>
      <c r="H844" s="67"/>
      <c r="I844" s="69"/>
      <c r="J844" s="69"/>
      <c r="K844" s="70"/>
      <c r="L844" s="54"/>
      <c r="M844" s="55" t="str">
        <f t="shared" si="67"/>
        <v/>
      </c>
      <c r="N844" s="56" t="str">
        <f t="shared" si="71"/>
        <v>DESPESAS FIXAS</v>
      </c>
    </row>
    <row r="845" spans="3:14">
      <c r="C845" s="50" t="str">
        <f t="shared" si="68"/>
        <v/>
      </c>
      <c r="D845" s="50" t="str">
        <f t="shared" si="69"/>
        <v/>
      </c>
      <c r="E845" s="50" t="str">
        <f t="shared" si="70"/>
        <v/>
      </c>
      <c r="F845" s="67"/>
      <c r="G845" s="67"/>
      <c r="H845" s="67"/>
      <c r="I845" s="69"/>
      <c r="J845" s="69"/>
      <c r="K845" s="70"/>
      <c r="L845" s="54"/>
      <c r="M845" s="55" t="str">
        <f t="shared" si="67"/>
        <v/>
      </c>
      <c r="N845" s="56" t="str">
        <f t="shared" si="71"/>
        <v>DESPESAS FIXAS</v>
      </c>
    </row>
    <row r="846" spans="3:14">
      <c r="C846" s="50" t="str">
        <f t="shared" si="68"/>
        <v/>
      </c>
      <c r="D846" s="50" t="str">
        <f t="shared" si="69"/>
        <v/>
      </c>
      <c r="E846" s="50" t="str">
        <f t="shared" si="70"/>
        <v/>
      </c>
      <c r="F846" s="67"/>
      <c r="G846" s="67"/>
      <c r="H846" s="67"/>
      <c r="I846" s="69"/>
      <c r="J846" s="69"/>
      <c r="K846" s="70"/>
      <c r="L846" s="54"/>
      <c r="M846" s="55" t="str">
        <f t="shared" si="67"/>
        <v/>
      </c>
      <c r="N846" s="56" t="str">
        <f t="shared" si="71"/>
        <v>DESPESAS FIXAS</v>
      </c>
    </row>
    <row r="847" spans="3:14">
      <c r="C847" s="50" t="str">
        <f t="shared" si="68"/>
        <v/>
      </c>
      <c r="D847" s="50" t="str">
        <f t="shared" si="69"/>
        <v/>
      </c>
      <c r="E847" s="50" t="str">
        <f t="shared" si="70"/>
        <v/>
      </c>
      <c r="F847" s="67"/>
      <c r="G847" s="67"/>
      <c r="H847" s="67"/>
      <c r="I847" s="69"/>
      <c r="J847" s="69"/>
      <c r="K847" s="70"/>
      <c r="L847" s="54"/>
      <c r="M847" s="55" t="str">
        <f t="shared" si="67"/>
        <v/>
      </c>
      <c r="N847" s="56" t="str">
        <f t="shared" si="71"/>
        <v>DESPESAS FIXAS</v>
      </c>
    </row>
    <row r="848" spans="3:14">
      <c r="C848" s="50" t="str">
        <f t="shared" si="68"/>
        <v/>
      </c>
      <c r="D848" s="50" t="str">
        <f t="shared" si="69"/>
        <v/>
      </c>
      <c r="E848" s="50" t="str">
        <f t="shared" si="70"/>
        <v/>
      </c>
      <c r="F848" s="67"/>
      <c r="G848" s="67"/>
      <c r="H848" s="67"/>
      <c r="I848" s="69"/>
      <c r="J848" s="69"/>
      <c r="K848" s="70"/>
      <c r="L848" s="54"/>
      <c r="M848" s="55" t="str">
        <f t="shared" si="67"/>
        <v/>
      </c>
      <c r="N848" s="56" t="str">
        <f t="shared" si="71"/>
        <v>DESPESAS FIXAS</v>
      </c>
    </row>
    <row r="849" spans="3:14">
      <c r="C849" s="50" t="str">
        <f t="shared" si="68"/>
        <v/>
      </c>
      <c r="D849" s="50" t="str">
        <f t="shared" si="69"/>
        <v/>
      </c>
      <c r="E849" s="50" t="str">
        <f t="shared" si="70"/>
        <v/>
      </c>
      <c r="F849" s="67"/>
      <c r="G849" s="67"/>
      <c r="H849" s="67"/>
      <c r="I849" s="69"/>
      <c r="J849" s="69"/>
      <c r="K849" s="70"/>
      <c r="L849" s="54"/>
      <c r="M849" s="55" t="str">
        <f t="shared" si="67"/>
        <v/>
      </c>
      <c r="N849" s="56" t="str">
        <f t="shared" si="71"/>
        <v>DESPESAS FIXAS</v>
      </c>
    </row>
    <row r="850" spans="3:14">
      <c r="C850" s="50" t="str">
        <f t="shared" si="68"/>
        <v/>
      </c>
      <c r="D850" s="50" t="str">
        <f t="shared" si="69"/>
        <v/>
      </c>
      <c r="E850" s="50" t="str">
        <f t="shared" si="70"/>
        <v/>
      </c>
      <c r="F850" s="67"/>
      <c r="G850" s="67"/>
      <c r="H850" s="67"/>
      <c r="I850" s="69"/>
      <c r="J850" s="69"/>
      <c r="K850" s="70"/>
      <c r="L850" s="54"/>
      <c r="M850" s="55" t="str">
        <f t="shared" si="67"/>
        <v/>
      </c>
      <c r="N850" s="56" t="str">
        <f t="shared" si="71"/>
        <v>DESPESAS FIXAS</v>
      </c>
    </row>
    <row r="851" spans="3:14">
      <c r="C851" s="50" t="str">
        <f t="shared" si="68"/>
        <v/>
      </c>
      <c r="D851" s="50" t="str">
        <f t="shared" si="69"/>
        <v/>
      </c>
      <c r="E851" s="50" t="str">
        <f t="shared" si="70"/>
        <v/>
      </c>
      <c r="F851" s="67"/>
      <c r="G851" s="67"/>
      <c r="H851" s="67"/>
      <c r="I851" s="69"/>
      <c r="J851" s="69"/>
      <c r="K851" s="70"/>
      <c r="L851" s="54"/>
      <c r="M851" s="55" t="str">
        <f t="shared" si="67"/>
        <v/>
      </c>
      <c r="N851" s="56" t="str">
        <f t="shared" si="71"/>
        <v>DESPESAS FIXAS</v>
      </c>
    </row>
    <row r="852" spans="3:14">
      <c r="C852" s="50" t="str">
        <f t="shared" si="68"/>
        <v/>
      </c>
      <c r="D852" s="50" t="str">
        <f t="shared" si="69"/>
        <v/>
      </c>
      <c r="E852" s="50" t="str">
        <f t="shared" si="70"/>
        <v/>
      </c>
      <c r="F852" s="67"/>
      <c r="G852" s="67"/>
      <c r="H852" s="67"/>
      <c r="I852" s="69"/>
      <c r="J852" s="69"/>
      <c r="K852" s="70"/>
      <c r="L852" s="54"/>
      <c r="M852" s="55" t="str">
        <f t="shared" si="67"/>
        <v/>
      </c>
      <c r="N852" s="56" t="str">
        <f t="shared" si="71"/>
        <v>DESPESAS FIXAS</v>
      </c>
    </row>
    <row r="853" spans="3:14">
      <c r="C853" s="50" t="str">
        <f t="shared" si="68"/>
        <v/>
      </c>
      <c r="D853" s="50" t="str">
        <f t="shared" si="69"/>
        <v/>
      </c>
      <c r="E853" s="50" t="str">
        <f t="shared" si="70"/>
        <v/>
      </c>
      <c r="F853" s="67"/>
      <c r="G853" s="67"/>
      <c r="H853" s="67"/>
      <c r="I853" s="69"/>
      <c r="J853" s="69"/>
      <c r="K853" s="70"/>
      <c r="L853" s="54"/>
      <c r="M853" s="55" t="str">
        <f t="shared" si="67"/>
        <v/>
      </c>
      <c r="N853" s="56" t="str">
        <f t="shared" si="71"/>
        <v>DESPESAS FIXAS</v>
      </c>
    </row>
    <row r="854" spans="3:14">
      <c r="C854" s="50" t="str">
        <f t="shared" si="68"/>
        <v/>
      </c>
      <c r="D854" s="50" t="str">
        <f t="shared" si="69"/>
        <v/>
      </c>
      <c r="E854" s="50" t="str">
        <f t="shared" si="70"/>
        <v/>
      </c>
      <c r="F854" s="67"/>
      <c r="G854" s="67"/>
      <c r="H854" s="67"/>
      <c r="I854" s="69"/>
      <c r="J854" s="69"/>
      <c r="K854" s="70"/>
      <c r="L854" s="54"/>
      <c r="M854" s="55" t="str">
        <f t="shared" si="67"/>
        <v/>
      </c>
      <c r="N854" s="56" t="str">
        <f t="shared" si="71"/>
        <v>DESPESAS FIXAS</v>
      </c>
    </row>
    <row r="855" spans="3:14">
      <c r="C855" s="50" t="str">
        <f t="shared" si="68"/>
        <v/>
      </c>
      <c r="D855" s="50" t="str">
        <f t="shared" si="69"/>
        <v/>
      </c>
      <c r="E855" s="50" t="str">
        <f t="shared" si="70"/>
        <v/>
      </c>
      <c r="F855" s="67"/>
      <c r="G855" s="67"/>
      <c r="H855" s="67"/>
      <c r="I855" s="69"/>
      <c r="J855" s="69"/>
      <c r="K855" s="70"/>
      <c r="L855" s="54"/>
      <c r="M855" s="55" t="str">
        <f t="shared" si="67"/>
        <v/>
      </c>
      <c r="N855" s="56" t="str">
        <f t="shared" si="71"/>
        <v>DESPESAS FIXAS</v>
      </c>
    </row>
    <row r="856" spans="3:14">
      <c r="C856" s="50" t="str">
        <f t="shared" si="68"/>
        <v/>
      </c>
      <c r="D856" s="50" t="str">
        <f t="shared" si="69"/>
        <v/>
      </c>
      <c r="E856" s="50" t="str">
        <f t="shared" si="70"/>
        <v/>
      </c>
      <c r="F856" s="67"/>
      <c r="G856" s="67"/>
      <c r="H856" s="67"/>
      <c r="I856" s="69"/>
      <c r="J856" s="69"/>
      <c r="K856" s="70"/>
      <c r="L856" s="54"/>
      <c r="M856" s="55" t="str">
        <f t="shared" si="67"/>
        <v/>
      </c>
      <c r="N856" s="56" t="str">
        <f t="shared" si="71"/>
        <v>DESPESAS FIXAS</v>
      </c>
    </row>
    <row r="857" spans="3:14">
      <c r="C857" s="50" t="str">
        <f t="shared" si="68"/>
        <v/>
      </c>
      <c r="D857" s="50" t="str">
        <f t="shared" si="69"/>
        <v/>
      </c>
      <c r="E857" s="50" t="str">
        <f t="shared" si="70"/>
        <v/>
      </c>
      <c r="F857" s="67"/>
      <c r="G857" s="67"/>
      <c r="H857" s="67"/>
      <c r="I857" s="69"/>
      <c r="J857" s="69"/>
      <c r="K857" s="70"/>
      <c r="L857" s="54"/>
      <c r="M857" s="55" t="str">
        <f t="shared" si="67"/>
        <v/>
      </c>
      <c r="N857" s="56" t="str">
        <f t="shared" si="71"/>
        <v>DESPESAS FIXAS</v>
      </c>
    </row>
    <row r="858" spans="3:14">
      <c r="C858" s="50" t="str">
        <f t="shared" si="68"/>
        <v/>
      </c>
      <c r="D858" s="50" t="str">
        <f t="shared" si="69"/>
        <v/>
      </c>
      <c r="E858" s="50" t="str">
        <f t="shared" si="70"/>
        <v/>
      </c>
      <c r="F858" s="67"/>
      <c r="G858" s="67"/>
      <c r="H858" s="67"/>
      <c r="I858" s="69"/>
      <c r="J858" s="69"/>
      <c r="K858" s="70"/>
      <c r="L858" s="54"/>
      <c r="M858" s="55" t="str">
        <f t="shared" si="67"/>
        <v/>
      </c>
      <c r="N858" s="56" t="str">
        <f t="shared" si="71"/>
        <v>DESPESAS FIXAS</v>
      </c>
    </row>
    <row r="859" spans="3:14">
      <c r="C859" s="50" t="str">
        <f t="shared" si="68"/>
        <v/>
      </c>
      <c r="D859" s="50" t="str">
        <f t="shared" si="69"/>
        <v/>
      </c>
      <c r="E859" s="50" t="str">
        <f t="shared" si="70"/>
        <v/>
      </c>
      <c r="F859" s="67"/>
      <c r="G859" s="67"/>
      <c r="H859" s="67"/>
      <c r="I859" s="69"/>
      <c r="J859" s="69"/>
      <c r="K859" s="70"/>
      <c r="L859" s="54"/>
      <c r="M859" s="55" t="str">
        <f t="shared" si="67"/>
        <v/>
      </c>
      <c r="N859" s="56" t="str">
        <f t="shared" si="71"/>
        <v>DESPESAS FIXAS</v>
      </c>
    </row>
    <row r="860" spans="3:14">
      <c r="C860" s="50" t="str">
        <f t="shared" si="68"/>
        <v/>
      </c>
      <c r="D860" s="50" t="str">
        <f t="shared" si="69"/>
        <v/>
      </c>
      <c r="E860" s="50" t="str">
        <f t="shared" si="70"/>
        <v/>
      </c>
      <c r="F860" s="67"/>
      <c r="G860" s="67"/>
      <c r="H860" s="67"/>
      <c r="I860" s="69"/>
      <c r="J860" s="69"/>
      <c r="K860" s="70"/>
      <c r="L860" s="54"/>
      <c r="M860" s="55" t="str">
        <f t="shared" si="67"/>
        <v/>
      </c>
      <c r="N860" s="56" t="str">
        <f t="shared" si="71"/>
        <v>DESPESAS FIXAS</v>
      </c>
    </row>
    <row r="861" spans="3:14">
      <c r="C861" s="50" t="str">
        <f t="shared" si="68"/>
        <v/>
      </c>
      <c r="D861" s="50" t="str">
        <f t="shared" si="69"/>
        <v/>
      </c>
      <c r="E861" s="50" t="str">
        <f t="shared" si="70"/>
        <v/>
      </c>
      <c r="F861" s="67"/>
      <c r="G861" s="67"/>
      <c r="H861" s="67"/>
      <c r="I861" s="69"/>
      <c r="J861" s="69"/>
      <c r="K861" s="70"/>
      <c r="L861" s="54"/>
      <c r="M861" s="55" t="str">
        <f t="shared" si="67"/>
        <v/>
      </c>
      <c r="N861" s="56" t="str">
        <f t="shared" si="71"/>
        <v>DESPESAS FIXAS</v>
      </c>
    </row>
    <row r="862" spans="3:14">
      <c r="C862" s="50" t="str">
        <f t="shared" si="68"/>
        <v/>
      </c>
      <c r="D862" s="50" t="str">
        <f t="shared" si="69"/>
        <v/>
      </c>
      <c r="E862" s="50" t="str">
        <f t="shared" si="70"/>
        <v/>
      </c>
      <c r="F862" s="67"/>
      <c r="G862" s="67"/>
      <c r="H862" s="67"/>
      <c r="I862" s="69"/>
      <c r="J862" s="69"/>
      <c r="K862" s="70"/>
      <c r="L862" s="54"/>
      <c r="M862" s="55" t="str">
        <f t="shared" si="67"/>
        <v/>
      </c>
      <c r="N862" s="56" t="str">
        <f t="shared" si="71"/>
        <v>DESPESAS FIXAS</v>
      </c>
    </row>
    <row r="863" spans="3:14">
      <c r="C863" s="50" t="str">
        <f t="shared" si="68"/>
        <v/>
      </c>
      <c r="D863" s="50" t="str">
        <f t="shared" si="69"/>
        <v/>
      </c>
      <c r="E863" s="50" t="str">
        <f t="shared" si="70"/>
        <v/>
      </c>
      <c r="F863" s="67"/>
      <c r="G863" s="67"/>
      <c r="H863" s="67"/>
      <c r="I863" s="69"/>
      <c r="J863" s="69"/>
      <c r="K863" s="70"/>
      <c r="L863" s="54"/>
      <c r="M863" s="55" t="str">
        <f t="shared" si="67"/>
        <v/>
      </c>
      <c r="N863" s="56" t="str">
        <f t="shared" si="71"/>
        <v>DESPESAS FIXAS</v>
      </c>
    </row>
    <row r="864" spans="3:14">
      <c r="C864" s="50" t="str">
        <f t="shared" si="68"/>
        <v/>
      </c>
      <c r="D864" s="50" t="str">
        <f t="shared" si="69"/>
        <v/>
      </c>
      <c r="E864" s="50" t="str">
        <f t="shared" si="70"/>
        <v/>
      </c>
      <c r="F864" s="67"/>
      <c r="G864" s="67"/>
      <c r="H864" s="67"/>
      <c r="I864" s="69"/>
      <c r="J864" s="69"/>
      <c r="K864" s="70"/>
      <c r="L864" s="54"/>
      <c r="M864" s="55" t="str">
        <f t="shared" si="67"/>
        <v/>
      </c>
      <c r="N864" s="56" t="str">
        <f t="shared" si="71"/>
        <v>DESPESAS FIXAS</v>
      </c>
    </row>
    <row r="865" spans="3:14">
      <c r="C865" s="50" t="str">
        <f t="shared" si="68"/>
        <v/>
      </c>
      <c r="D865" s="50" t="str">
        <f t="shared" si="69"/>
        <v/>
      </c>
      <c r="E865" s="50" t="str">
        <f t="shared" si="70"/>
        <v/>
      </c>
      <c r="F865" s="67"/>
      <c r="G865" s="67"/>
      <c r="H865" s="67"/>
      <c r="I865" s="69"/>
      <c r="J865" s="69"/>
      <c r="K865" s="70"/>
      <c r="L865" s="54"/>
      <c r="M865" s="55" t="str">
        <f t="shared" si="67"/>
        <v/>
      </c>
      <c r="N865" s="56" t="str">
        <f t="shared" si="71"/>
        <v>DESPESAS FIXAS</v>
      </c>
    </row>
    <row r="866" spans="3:14">
      <c r="C866" s="50" t="str">
        <f t="shared" si="68"/>
        <v/>
      </c>
      <c r="D866" s="50" t="str">
        <f t="shared" si="69"/>
        <v/>
      </c>
      <c r="E866" s="50" t="str">
        <f t="shared" si="70"/>
        <v/>
      </c>
      <c r="F866" s="67"/>
      <c r="G866" s="67"/>
      <c r="H866" s="67"/>
      <c r="I866" s="69"/>
      <c r="J866" s="69"/>
      <c r="K866" s="70"/>
      <c r="L866" s="54"/>
      <c r="M866" s="55" t="str">
        <f t="shared" si="67"/>
        <v/>
      </c>
      <c r="N866" s="56" t="str">
        <f t="shared" si="71"/>
        <v>DESPESAS FIXAS</v>
      </c>
    </row>
    <row r="867" spans="3:14">
      <c r="C867" s="50" t="str">
        <f t="shared" si="68"/>
        <v/>
      </c>
      <c r="D867" s="50" t="str">
        <f t="shared" si="69"/>
        <v/>
      </c>
      <c r="E867" s="50" t="str">
        <f t="shared" si="70"/>
        <v/>
      </c>
      <c r="F867" s="67"/>
      <c r="G867" s="67"/>
      <c r="H867" s="67"/>
      <c r="I867" s="69"/>
      <c r="J867" s="69"/>
      <c r="K867" s="70"/>
      <c r="L867" s="54"/>
      <c r="M867" s="55" t="str">
        <f t="shared" si="67"/>
        <v/>
      </c>
      <c r="N867" s="56" t="str">
        <f t="shared" si="71"/>
        <v>DESPESAS FIXAS</v>
      </c>
    </row>
    <row r="868" spans="3:14">
      <c r="C868" s="50" t="str">
        <f t="shared" si="68"/>
        <v/>
      </c>
      <c r="D868" s="50" t="str">
        <f t="shared" si="69"/>
        <v/>
      </c>
      <c r="E868" s="50" t="str">
        <f t="shared" si="70"/>
        <v/>
      </c>
      <c r="F868" s="67"/>
      <c r="G868" s="67"/>
      <c r="H868" s="67"/>
      <c r="I868" s="69"/>
      <c r="J868" s="69"/>
      <c r="K868" s="70"/>
      <c r="L868" s="54"/>
      <c r="M868" s="55" t="str">
        <f t="shared" si="67"/>
        <v/>
      </c>
      <c r="N868" s="56" t="str">
        <f t="shared" si="71"/>
        <v>DESPESAS FIXAS</v>
      </c>
    </row>
    <row r="869" spans="3:14">
      <c r="C869" s="50" t="str">
        <f t="shared" si="68"/>
        <v/>
      </c>
      <c r="D869" s="50" t="str">
        <f t="shared" si="69"/>
        <v/>
      </c>
      <c r="E869" s="50" t="str">
        <f t="shared" si="70"/>
        <v/>
      </c>
      <c r="F869" s="67"/>
      <c r="G869" s="67"/>
      <c r="H869" s="67"/>
      <c r="I869" s="69"/>
      <c r="J869" s="69"/>
      <c r="K869" s="70"/>
      <c r="L869" s="54"/>
      <c r="M869" s="55" t="str">
        <f t="shared" si="67"/>
        <v/>
      </c>
      <c r="N869" s="56" t="str">
        <f t="shared" si="71"/>
        <v>DESPESAS FIXAS</v>
      </c>
    </row>
    <row r="870" spans="3:14">
      <c r="C870" s="50" t="str">
        <f t="shared" si="68"/>
        <v/>
      </c>
      <c r="D870" s="50" t="str">
        <f t="shared" si="69"/>
        <v/>
      </c>
      <c r="E870" s="50" t="str">
        <f t="shared" si="70"/>
        <v/>
      </c>
      <c r="F870" s="67"/>
      <c r="G870" s="67"/>
      <c r="H870" s="67"/>
      <c r="I870" s="69"/>
      <c r="J870" s="69"/>
      <c r="K870" s="70"/>
      <c r="L870" s="54"/>
      <c r="M870" s="55" t="str">
        <f t="shared" si="67"/>
        <v/>
      </c>
      <c r="N870" s="56" t="str">
        <f t="shared" si="71"/>
        <v>DESPESAS FIXAS</v>
      </c>
    </row>
    <row r="871" spans="3:14">
      <c r="C871" s="50" t="str">
        <f t="shared" si="68"/>
        <v/>
      </c>
      <c r="D871" s="50" t="str">
        <f t="shared" si="69"/>
        <v/>
      </c>
      <c r="E871" s="50" t="str">
        <f t="shared" si="70"/>
        <v/>
      </c>
      <c r="F871" s="67"/>
      <c r="G871" s="67"/>
      <c r="H871" s="67"/>
      <c r="I871" s="69"/>
      <c r="J871" s="69"/>
      <c r="K871" s="70"/>
      <c r="L871" s="54"/>
      <c r="M871" s="55" t="str">
        <f t="shared" si="67"/>
        <v/>
      </c>
      <c r="N871" s="56" t="str">
        <f t="shared" si="71"/>
        <v>DESPESAS FIXAS</v>
      </c>
    </row>
    <row r="872" spans="3:14">
      <c r="C872" s="50" t="str">
        <f t="shared" si="68"/>
        <v/>
      </c>
      <c r="D872" s="50" t="str">
        <f t="shared" si="69"/>
        <v/>
      </c>
      <c r="E872" s="50" t="str">
        <f t="shared" si="70"/>
        <v/>
      </c>
      <c r="F872" s="67"/>
      <c r="G872" s="67"/>
      <c r="H872" s="67"/>
      <c r="I872" s="69"/>
      <c r="J872" s="69"/>
      <c r="K872" s="70"/>
      <c r="L872" s="54"/>
      <c r="M872" s="55" t="str">
        <f t="shared" si="67"/>
        <v/>
      </c>
      <c r="N872" s="56" t="str">
        <f t="shared" si="71"/>
        <v>DESPESAS FIXAS</v>
      </c>
    </row>
    <row r="873" spans="3:14">
      <c r="C873" s="50" t="str">
        <f t="shared" si="68"/>
        <v/>
      </c>
      <c r="D873" s="50" t="str">
        <f t="shared" si="69"/>
        <v/>
      </c>
      <c r="E873" s="50" t="str">
        <f t="shared" si="70"/>
        <v/>
      </c>
      <c r="F873" s="67"/>
      <c r="G873" s="67"/>
      <c r="H873" s="67"/>
      <c r="I873" s="69"/>
      <c r="J873" s="69"/>
      <c r="K873" s="70"/>
      <c r="L873" s="54"/>
      <c r="M873" s="55" t="str">
        <f t="shared" si="67"/>
        <v/>
      </c>
      <c r="N873" s="56" t="str">
        <f t="shared" si="71"/>
        <v>DESPESAS FIXAS</v>
      </c>
    </row>
    <row r="874" spans="3:14">
      <c r="C874" s="50" t="str">
        <f t="shared" si="68"/>
        <v/>
      </c>
      <c r="D874" s="50" t="str">
        <f t="shared" si="69"/>
        <v/>
      </c>
      <c r="E874" s="50" t="str">
        <f t="shared" si="70"/>
        <v/>
      </c>
      <c r="F874" s="67"/>
      <c r="G874" s="67"/>
      <c r="H874" s="67"/>
      <c r="I874" s="69"/>
      <c r="J874" s="69"/>
      <c r="K874" s="70"/>
      <c r="L874" s="54"/>
      <c r="M874" s="55" t="str">
        <f t="shared" si="67"/>
        <v/>
      </c>
      <c r="N874" s="56" t="str">
        <f t="shared" si="71"/>
        <v>DESPESAS FIXAS</v>
      </c>
    </row>
    <row r="875" spans="3:14">
      <c r="C875" s="50" t="str">
        <f t="shared" si="68"/>
        <v/>
      </c>
      <c r="D875" s="50" t="str">
        <f t="shared" si="69"/>
        <v/>
      </c>
      <c r="E875" s="50" t="str">
        <f t="shared" si="70"/>
        <v/>
      </c>
      <c r="F875" s="67"/>
      <c r="G875" s="67"/>
      <c r="H875" s="67"/>
      <c r="I875" s="69"/>
      <c r="J875" s="69"/>
      <c r="K875" s="70"/>
      <c r="L875" s="54"/>
      <c r="M875" s="55" t="str">
        <f t="shared" si="67"/>
        <v/>
      </c>
      <c r="N875" s="56" t="str">
        <f t="shared" si="71"/>
        <v>DESPESAS FIXAS</v>
      </c>
    </row>
    <row r="876" spans="3:14">
      <c r="C876" s="50" t="str">
        <f t="shared" si="68"/>
        <v/>
      </c>
      <c r="D876" s="50" t="str">
        <f t="shared" si="69"/>
        <v/>
      </c>
      <c r="E876" s="50" t="str">
        <f t="shared" si="70"/>
        <v/>
      </c>
      <c r="F876" s="67"/>
      <c r="G876" s="67"/>
      <c r="H876" s="67"/>
      <c r="I876" s="69"/>
      <c r="J876" s="69"/>
      <c r="K876" s="70"/>
      <c r="L876" s="54"/>
      <c r="M876" s="55" t="str">
        <f t="shared" si="67"/>
        <v/>
      </c>
      <c r="N876" s="56" t="str">
        <f t="shared" si="71"/>
        <v>DESPESAS FIXAS</v>
      </c>
    </row>
    <row r="877" spans="3:14">
      <c r="C877" s="50" t="str">
        <f t="shared" si="68"/>
        <v/>
      </c>
      <c r="D877" s="50" t="str">
        <f t="shared" si="69"/>
        <v/>
      </c>
      <c r="E877" s="50" t="str">
        <f t="shared" si="70"/>
        <v/>
      </c>
      <c r="F877" s="67"/>
      <c r="G877" s="67"/>
      <c r="H877" s="67"/>
      <c r="I877" s="69"/>
      <c r="J877" s="69"/>
      <c r="K877" s="70"/>
      <c r="L877" s="54"/>
      <c r="M877" s="55" t="str">
        <f t="shared" si="67"/>
        <v/>
      </c>
      <c r="N877" s="56" t="str">
        <f t="shared" si="71"/>
        <v>DESPESAS FIXAS</v>
      </c>
    </row>
    <row r="878" spans="3:14">
      <c r="C878" s="50" t="str">
        <f t="shared" si="68"/>
        <v/>
      </c>
      <c r="D878" s="50" t="str">
        <f t="shared" si="69"/>
        <v/>
      </c>
      <c r="E878" s="50" t="str">
        <f t="shared" si="70"/>
        <v/>
      </c>
      <c r="F878" s="67"/>
      <c r="G878" s="67"/>
      <c r="H878" s="67"/>
      <c r="I878" s="69"/>
      <c r="J878" s="69"/>
      <c r="K878" s="70"/>
      <c r="L878" s="54"/>
      <c r="M878" s="55" t="str">
        <f t="shared" si="67"/>
        <v/>
      </c>
      <c r="N878" s="56" t="str">
        <f t="shared" si="71"/>
        <v>DESPESAS FIXAS</v>
      </c>
    </row>
    <row r="879" spans="3:14">
      <c r="C879" s="50" t="str">
        <f t="shared" si="68"/>
        <v/>
      </c>
      <c r="D879" s="50" t="str">
        <f t="shared" si="69"/>
        <v/>
      </c>
      <c r="E879" s="50" t="str">
        <f t="shared" si="70"/>
        <v/>
      </c>
      <c r="F879" s="67"/>
      <c r="G879" s="67"/>
      <c r="H879" s="67"/>
      <c r="I879" s="69"/>
      <c r="J879" s="69"/>
      <c r="K879" s="70"/>
      <c r="L879" s="54"/>
      <c r="M879" s="55" t="str">
        <f t="shared" si="67"/>
        <v/>
      </c>
      <c r="N879" s="56" t="str">
        <f t="shared" si="71"/>
        <v>DESPESAS FIXAS</v>
      </c>
    </row>
    <row r="880" spans="3:14">
      <c r="C880" s="50" t="str">
        <f t="shared" si="68"/>
        <v/>
      </c>
      <c r="D880" s="50" t="str">
        <f t="shared" si="69"/>
        <v/>
      </c>
      <c r="E880" s="50" t="str">
        <f t="shared" si="70"/>
        <v/>
      </c>
      <c r="F880" s="67"/>
      <c r="G880" s="67"/>
      <c r="H880" s="67"/>
      <c r="I880" s="69"/>
      <c r="J880" s="69"/>
      <c r="K880" s="70"/>
      <c r="L880" s="54"/>
      <c r="M880" s="55" t="str">
        <f t="shared" ref="M880:M943" si="72">IF(K880="","",IF(K880=$A$5,"Entrada",IF(K880=$A$6,"Entrada",IF(K880=$A$7,"Entrada",IF(K880=$A$8,"Entrada",IF(K880=$A$9,"Entrada",(IF(K880=$A$10,"Entrada","Saída"))))))))</f>
        <v/>
      </c>
      <c r="N880" s="56" t="str">
        <f t="shared" si="71"/>
        <v>DESPESAS FIXAS</v>
      </c>
    </row>
    <row r="881" spans="3:14">
      <c r="C881" s="50" t="str">
        <f t="shared" si="68"/>
        <v/>
      </c>
      <c r="D881" s="50" t="str">
        <f t="shared" si="69"/>
        <v/>
      </c>
      <c r="E881" s="50" t="str">
        <f t="shared" si="70"/>
        <v/>
      </c>
      <c r="F881" s="67"/>
      <c r="G881" s="67"/>
      <c r="H881" s="67"/>
      <c r="I881" s="69"/>
      <c r="J881" s="69"/>
      <c r="K881" s="70"/>
      <c r="L881" s="54"/>
      <c r="M881" s="55" t="str">
        <f t="shared" si="72"/>
        <v/>
      </c>
      <c r="N881" s="56" t="str">
        <f t="shared" si="71"/>
        <v>DESPESAS FIXAS</v>
      </c>
    </row>
    <row r="882" spans="3:14">
      <c r="C882" s="50" t="str">
        <f t="shared" si="68"/>
        <v/>
      </c>
      <c r="D882" s="50" t="str">
        <f t="shared" si="69"/>
        <v/>
      </c>
      <c r="E882" s="50" t="str">
        <f t="shared" si="70"/>
        <v/>
      </c>
      <c r="F882" s="67"/>
      <c r="G882" s="67"/>
      <c r="H882" s="67"/>
      <c r="I882" s="69"/>
      <c r="J882" s="69"/>
      <c r="K882" s="70"/>
      <c r="L882" s="54"/>
      <c r="M882" s="55" t="str">
        <f t="shared" si="72"/>
        <v/>
      </c>
      <c r="N882" s="56" t="str">
        <f t="shared" si="71"/>
        <v>DESPESAS FIXAS</v>
      </c>
    </row>
    <row r="883" spans="3:14">
      <c r="C883" s="50" t="str">
        <f t="shared" si="68"/>
        <v/>
      </c>
      <c r="D883" s="50" t="str">
        <f t="shared" si="69"/>
        <v/>
      </c>
      <c r="E883" s="50" t="str">
        <f t="shared" si="70"/>
        <v/>
      </c>
      <c r="F883" s="67"/>
      <c r="G883" s="67"/>
      <c r="H883" s="67"/>
      <c r="I883" s="69"/>
      <c r="J883" s="69"/>
      <c r="K883" s="70"/>
      <c r="L883" s="54"/>
      <c r="M883" s="55" t="str">
        <f t="shared" si="72"/>
        <v/>
      </c>
      <c r="N883" s="56" t="str">
        <f t="shared" si="71"/>
        <v>DESPESAS FIXAS</v>
      </c>
    </row>
    <row r="884" spans="3:14">
      <c r="C884" s="50" t="str">
        <f t="shared" si="68"/>
        <v/>
      </c>
      <c r="D884" s="50" t="str">
        <f t="shared" si="69"/>
        <v/>
      </c>
      <c r="E884" s="50" t="str">
        <f t="shared" si="70"/>
        <v/>
      </c>
      <c r="F884" s="67"/>
      <c r="G884" s="67"/>
      <c r="H884" s="67"/>
      <c r="I884" s="69"/>
      <c r="J884" s="69"/>
      <c r="K884" s="70"/>
      <c r="L884" s="54"/>
      <c r="M884" s="55" t="str">
        <f t="shared" si="72"/>
        <v/>
      </c>
      <c r="N884" s="56" t="str">
        <f t="shared" si="71"/>
        <v>DESPESAS FIXAS</v>
      </c>
    </row>
    <row r="885" spans="3:14">
      <c r="C885" s="50" t="str">
        <f t="shared" si="68"/>
        <v/>
      </c>
      <c r="D885" s="50" t="str">
        <f t="shared" si="69"/>
        <v/>
      </c>
      <c r="E885" s="50" t="str">
        <f t="shared" si="70"/>
        <v/>
      </c>
      <c r="F885" s="67"/>
      <c r="G885" s="67"/>
      <c r="H885" s="67"/>
      <c r="I885" s="69"/>
      <c r="J885" s="69"/>
      <c r="K885" s="70"/>
      <c r="L885" s="54"/>
      <c r="M885" s="55" t="str">
        <f t="shared" si="72"/>
        <v/>
      </c>
      <c r="N885" s="56" t="str">
        <f t="shared" si="71"/>
        <v>DESPESAS FIXAS</v>
      </c>
    </row>
    <row r="886" spans="3:14">
      <c r="C886" s="50" t="str">
        <f t="shared" si="68"/>
        <v/>
      </c>
      <c r="D886" s="50" t="str">
        <f t="shared" si="69"/>
        <v/>
      </c>
      <c r="E886" s="50" t="str">
        <f t="shared" si="70"/>
        <v/>
      </c>
      <c r="F886" s="67"/>
      <c r="G886" s="67"/>
      <c r="H886" s="67"/>
      <c r="I886" s="69"/>
      <c r="J886" s="69"/>
      <c r="K886" s="70"/>
      <c r="L886" s="54"/>
      <c r="M886" s="55" t="str">
        <f t="shared" si="72"/>
        <v/>
      </c>
      <c r="N886" s="56" t="str">
        <f t="shared" si="71"/>
        <v>DESPESAS FIXAS</v>
      </c>
    </row>
    <row r="887" spans="3:14">
      <c r="C887" s="50" t="str">
        <f t="shared" si="68"/>
        <v/>
      </c>
      <c r="D887" s="50" t="str">
        <f t="shared" si="69"/>
        <v/>
      </c>
      <c r="E887" s="50" t="str">
        <f t="shared" si="70"/>
        <v/>
      </c>
      <c r="F887" s="67"/>
      <c r="G887" s="67"/>
      <c r="H887" s="67"/>
      <c r="I887" s="69"/>
      <c r="J887" s="69"/>
      <c r="K887" s="70"/>
      <c r="L887" s="54"/>
      <c r="M887" s="55" t="str">
        <f t="shared" si="72"/>
        <v/>
      </c>
      <c r="N887" s="56" t="str">
        <f t="shared" si="71"/>
        <v>DESPESAS FIXAS</v>
      </c>
    </row>
    <row r="888" spans="3:14">
      <c r="C888" s="50" t="str">
        <f t="shared" si="68"/>
        <v/>
      </c>
      <c r="D888" s="50" t="str">
        <f t="shared" si="69"/>
        <v/>
      </c>
      <c r="E888" s="50" t="str">
        <f t="shared" si="70"/>
        <v/>
      </c>
      <c r="F888" s="67"/>
      <c r="G888" s="67"/>
      <c r="H888" s="67"/>
      <c r="I888" s="69"/>
      <c r="J888" s="69"/>
      <c r="K888" s="70"/>
      <c r="L888" s="54"/>
      <c r="M888" s="55" t="str">
        <f t="shared" si="72"/>
        <v/>
      </c>
      <c r="N888" s="56" t="str">
        <f t="shared" si="71"/>
        <v>DESPESAS FIXAS</v>
      </c>
    </row>
    <row r="889" spans="3:14">
      <c r="C889" s="50" t="str">
        <f t="shared" si="68"/>
        <v/>
      </c>
      <c r="D889" s="50" t="str">
        <f t="shared" si="69"/>
        <v/>
      </c>
      <c r="E889" s="50" t="str">
        <f t="shared" si="70"/>
        <v/>
      </c>
      <c r="F889" s="67"/>
      <c r="G889" s="67"/>
      <c r="H889" s="67"/>
      <c r="I889" s="69"/>
      <c r="J889" s="69"/>
      <c r="K889" s="70"/>
      <c r="L889" s="54"/>
      <c r="M889" s="55" t="str">
        <f t="shared" si="72"/>
        <v/>
      </c>
      <c r="N889" s="56" t="str">
        <f t="shared" si="71"/>
        <v>DESPESAS FIXAS</v>
      </c>
    </row>
    <row r="890" spans="3:14">
      <c r="C890" s="50" t="str">
        <f t="shared" si="68"/>
        <v/>
      </c>
      <c r="D890" s="50" t="str">
        <f t="shared" si="69"/>
        <v/>
      </c>
      <c r="E890" s="50" t="str">
        <f t="shared" si="70"/>
        <v/>
      </c>
      <c r="F890" s="67"/>
      <c r="G890" s="67"/>
      <c r="H890" s="67"/>
      <c r="I890" s="69"/>
      <c r="J890" s="69"/>
      <c r="K890" s="70"/>
      <c r="L890" s="54"/>
      <c r="M890" s="55" t="str">
        <f t="shared" si="72"/>
        <v/>
      </c>
      <c r="N890" s="56" t="str">
        <f t="shared" si="71"/>
        <v>DESPESAS FIXAS</v>
      </c>
    </row>
    <row r="891" spans="3:14">
      <c r="C891" s="50" t="str">
        <f t="shared" si="68"/>
        <v/>
      </c>
      <c r="D891" s="50" t="str">
        <f t="shared" si="69"/>
        <v/>
      </c>
      <c r="E891" s="50" t="str">
        <f t="shared" si="70"/>
        <v/>
      </c>
      <c r="F891" s="67"/>
      <c r="G891" s="67"/>
      <c r="H891" s="67"/>
      <c r="I891" s="69"/>
      <c r="J891" s="69"/>
      <c r="K891" s="70"/>
      <c r="L891" s="54"/>
      <c r="M891" s="55" t="str">
        <f t="shared" si="72"/>
        <v/>
      </c>
      <c r="N891" s="56" t="str">
        <f t="shared" si="71"/>
        <v>DESPESAS FIXAS</v>
      </c>
    </row>
    <row r="892" spans="3:14">
      <c r="C892" s="50" t="str">
        <f t="shared" si="68"/>
        <v/>
      </c>
      <c r="D892" s="50" t="str">
        <f t="shared" si="69"/>
        <v/>
      </c>
      <c r="E892" s="50" t="str">
        <f t="shared" si="70"/>
        <v/>
      </c>
      <c r="F892" s="67"/>
      <c r="G892" s="67"/>
      <c r="H892" s="67"/>
      <c r="I892" s="69"/>
      <c r="J892" s="69"/>
      <c r="K892" s="70"/>
      <c r="L892" s="54"/>
      <c r="M892" s="55" t="str">
        <f t="shared" si="72"/>
        <v/>
      </c>
      <c r="N892" s="56" t="str">
        <f t="shared" si="71"/>
        <v>DESPESAS FIXAS</v>
      </c>
    </row>
    <row r="893" spans="3:14">
      <c r="C893" s="50" t="str">
        <f t="shared" si="68"/>
        <v/>
      </c>
      <c r="D893" s="50" t="str">
        <f t="shared" si="69"/>
        <v/>
      </c>
      <c r="E893" s="50" t="str">
        <f t="shared" si="70"/>
        <v/>
      </c>
      <c r="F893" s="67"/>
      <c r="G893" s="67"/>
      <c r="H893" s="67"/>
      <c r="I893" s="69"/>
      <c r="J893" s="69"/>
      <c r="K893" s="70"/>
      <c r="L893" s="54"/>
      <c r="M893" s="55" t="str">
        <f t="shared" si="72"/>
        <v/>
      </c>
      <c r="N893" s="56" t="str">
        <f t="shared" si="71"/>
        <v>DESPESAS FIXAS</v>
      </c>
    </row>
    <row r="894" spans="3:14">
      <c r="C894" s="50" t="str">
        <f t="shared" si="68"/>
        <v/>
      </c>
      <c r="D894" s="50" t="str">
        <f t="shared" si="69"/>
        <v/>
      </c>
      <c r="E894" s="50" t="str">
        <f t="shared" si="70"/>
        <v/>
      </c>
      <c r="F894" s="67"/>
      <c r="G894" s="67"/>
      <c r="H894" s="67"/>
      <c r="I894" s="69"/>
      <c r="J894" s="69"/>
      <c r="K894" s="70"/>
      <c r="L894" s="54"/>
      <c r="M894" s="55" t="str">
        <f t="shared" si="72"/>
        <v/>
      </c>
      <c r="N894" s="56" t="str">
        <f t="shared" si="71"/>
        <v>DESPESAS FIXAS</v>
      </c>
    </row>
    <row r="895" spans="3:14">
      <c r="C895" s="50" t="str">
        <f t="shared" si="68"/>
        <v/>
      </c>
      <c r="D895" s="50" t="str">
        <f t="shared" si="69"/>
        <v/>
      </c>
      <c r="E895" s="50" t="str">
        <f t="shared" si="70"/>
        <v/>
      </c>
      <c r="F895" s="67"/>
      <c r="G895" s="67"/>
      <c r="H895" s="67"/>
      <c r="I895" s="69"/>
      <c r="J895" s="69"/>
      <c r="K895" s="70"/>
      <c r="L895" s="54"/>
      <c r="M895" s="55" t="str">
        <f t="shared" si="72"/>
        <v/>
      </c>
      <c r="N895" s="56" t="str">
        <f t="shared" si="71"/>
        <v>DESPESAS FIXAS</v>
      </c>
    </row>
    <row r="896" spans="3:14">
      <c r="C896" s="50" t="str">
        <f t="shared" si="68"/>
        <v/>
      </c>
      <c r="D896" s="50" t="str">
        <f t="shared" si="69"/>
        <v/>
      </c>
      <c r="E896" s="50" t="str">
        <f t="shared" si="70"/>
        <v/>
      </c>
      <c r="F896" s="67"/>
      <c r="G896" s="67"/>
      <c r="H896" s="67"/>
      <c r="I896" s="69"/>
      <c r="J896" s="69"/>
      <c r="K896" s="70"/>
      <c r="L896" s="54"/>
      <c r="M896" s="55" t="str">
        <f t="shared" si="72"/>
        <v/>
      </c>
      <c r="N896" s="56" t="str">
        <f t="shared" si="71"/>
        <v>DESPESAS FIXAS</v>
      </c>
    </row>
    <row r="897" spans="3:14">
      <c r="C897" s="50" t="str">
        <f t="shared" si="68"/>
        <v/>
      </c>
      <c r="D897" s="50" t="str">
        <f t="shared" si="69"/>
        <v/>
      </c>
      <c r="E897" s="50" t="str">
        <f t="shared" si="70"/>
        <v/>
      </c>
      <c r="F897" s="67"/>
      <c r="G897" s="67"/>
      <c r="H897" s="67"/>
      <c r="I897" s="69"/>
      <c r="J897" s="69"/>
      <c r="K897" s="70"/>
      <c r="L897" s="54"/>
      <c r="M897" s="55" t="str">
        <f t="shared" si="72"/>
        <v/>
      </c>
      <c r="N897" s="56" t="str">
        <f t="shared" si="71"/>
        <v>DESPESAS FIXAS</v>
      </c>
    </row>
    <row r="898" spans="3:14">
      <c r="C898" s="50" t="str">
        <f t="shared" si="68"/>
        <v/>
      </c>
      <c r="D898" s="50" t="str">
        <f t="shared" si="69"/>
        <v/>
      </c>
      <c r="E898" s="50" t="str">
        <f t="shared" si="70"/>
        <v/>
      </c>
      <c r="F898" s="67"/>
      <c r="G898" s="67"/>
      <c r="H898" s="67"/>
      <c r="I898" s="69"/>
      <c r="J898" s="69"/>
      <c r="K898" s="70"/>
      <c r="L898" s="54"/>
      <c r="M898" s="55" t="str">
        <f t="shared" si="72"/>
        <v/>
      </c>
      <c r="N898" s="56" t="str">
        <f t="shared" si="71"/>
        <v>DESPESAS FIXAS</v>
      </c>
    </row>
    <row r="899" spans="3:14">
      <c r="C899" s="50" t="str">
        <f t="shared" si="68"/>
        <v/>
      </c>
      <c r="D899" s="50" t="str">
        <f t="shared" si="69"/>
        <v/>
      </c>
      <c r="E899" s="50" t="str">
        <f t="shared" si="70"/>
        <v/>
      </c>
      <c r="F899" s="67"/>
      <c r="G899" s="67"/>
      <c r="H899" s="67"/>
      <c r="I899" s="69"/>
      <c r="J899" s="69"/>
      <c r="K899" s="70"/>
      <c r="L899" s="54"/>
      <c r="M899" s="55" t="str">
        <f t="shared" si="72"/>
        <v/>
      </c>
      <c r="N899" s="56" t="str">
        <f t="shared" si="71"/>
        <v>DESPESAS FIXAS</v>
      </c>
    </row>
    <row r="900" spans="3:14">
      <c r="C900" s="50" t="str">
        <f t="shared" ref="C900:C963" si="73">IF(F900="","",MONTH(F900))</f>
        <v/>
      </c>
      <c r="D900" s="50" t="str">
        <f t="shared" ref="D900:D963" si="74">IF(F900="","",YEAR(F900))</f>
        <v/>
      </c>
      <c r="E900" s="50" t="str">
        <f t="shared" ref="E900:E963" si="75">IF(F900="","",IF(OR(C900=10,C900=11,C900=12),CONCATENATE(D900,"/",C900),CONCATENATE(D900,"/",0,C900)))</f>
        <v/>
      </c>
      <c r="F900" s="67"/>
      <c r="G900" s="67"/>
      <c r="H900" s="67"/>
      <c r="I900" s="69"/>
      <c r="J900" s="69"/>
      <c r="K900" s="70"/>
      <c r="L900" s="54"/>
      <c r="M900" s="55" t="str">
        <f t="shared" si="72"/>
        <v/>
      </c>
      <c r="N900" s="56" t="str">
        <f t="shared" ref="N900:N963" si="76">IF(OR(K900=$A$5,K900=$A$6,K900=$A$7,K900=$A$8,K900=$A$9,K900=$A$10),"ENTRADA",IF(OR(K900=$A$12,K900=$A$13,K900=$A$14),"CUSTO VARIAVEL",IF(OR(K900=$A$15,K900=$A$16,K900=$A$17,K900=$A$18,K900=$A$19,K900=$A$20,K900=$A$21,K900=$A$22,K900=$A$23,K900=$A$24,K900=$A$25),"DESPESAS FIXAS","")))</f>
        <v>DESPESAS FIXAS</v>
      </c>
    </row>
    <row r="901" spans="3:14">
      <c r="C901" s="50" t="str">
        <f t="shared" si="73"/>
        <v/>
      </c>
      <c r="D901" s="50" t="str">
        <f t="shared" si="74"/>
        <v/>
      </c>
      <c r="E901" s="50" t="str">
        <f t="shared" si="75"/>
        <v/>
      </c>
      <c r="F901" s="67"/>
      <c r="G901" s="67"/>
      <c r="H901" s="67"/>
      <c r="I901" s="69"/>
      <c r="J901" s="69"/>
      <c r="K901" s="70"/>
      <c r="L901" s="54"/>
      <c r="M901" s="55" t="str">
        <f t="shared" si="72"/>
        <v/>
      </c>
      <c r="N901" s="56" t="str">
        <f t="shared" si="76"/>
        <v>DESPESAS FIXAS</v>
      </c>
    </row>
    <row r="902" spans="3:14">
      <c r="C902" s="50" t="str">
        <f t="shared" si="73"/>
        <v/>
      </c>
      <c r="D902" s="50" t="str">
        <f t="shared" si="74"/>
        <v/>
      </c>
      <c r="E902" s="50" t="str">
        <f t="shared" si="75"/>
        <v/>
      </c>
      <c r="F902" s="67"/>
      <c r="G902" s="67"/>
      <c r="H902" s="67"/>
      <c r="I902" s="69"/>
      <c r="J902" s="69"/>
      <c r="K902" s="70"/>
      <c r="L902" s="54"/>
      <c r="M902" s="55" t="str">
        <f t="shared" si="72"/>
        <v/>
      </c>
      <c r="N902" s="56" t="str">
        <f t="shared" si="76"/>
        <v>DESPESAS FIXAS</v>
      </c>
    </row>
    <row r="903" spans="3:14">
      <c r="C903" s="50" t="str">
        <f t="shared" si="73"/>
        <v/>
      </c>
      <c r="D903" s="50" t="str">
        <f t="shared" si="74"/>
        <v/>
      </c>
      <c r="E903" s="50" t="str">
        <f t="shared" si="75"/>
        <v/>
      </c>
      <c r="F903" s="67"/>
      <c r="G903" s="67"/>
      <c r="H903" s="67"/>
      <c r="I903" s="69"/>
      <c r="J903" s="69"/>
      <c r="K903" s="70"/>
      <c r="L903" s="54"/>
      <c r="M903" s="55" t="str">
        <f t="shared" si="72"/>
        <v/>
      </c>
      <c r="N903" s="56" t="str">
        <f t="shared" si="76"/>
        <v>DESPESAS FIXAS</v>
      </c>
    </row>
    <row r="904" spans="3:14">
      <c r="C904" s="50" t="str">
        <f t="shared" si="73"/>
        <v/>
      </c>
      <c r="D904" s="50" t="str">
        <f t="shared" si="74"/>
        <v/>
      </c>
      <c r="E904" s="50" t="str">
        <f t="shared" si="75"/>
        <v/>
      </c>
      <c r="F904" s="67"/>
      <c r="G904" s="67"/>
      <c r="H904" s="67"/>
      <c r="I904" s="69"/>
      <c r="J904" s="69"/>
      <c r="K904" s="70"/>
      <c r="L904" s="54"/>
      <c r="M904" s="55" t="str">
        <f t="shared" si="72"/>
        <v/>
      </c>
      <c r="N904" s="56" t="str">
        <f t="shared" si="76"/>
        <v>DESPESAS FIXAS</v>
      </c>
    </row>
    <row r="905" spans="3:14">
      <c r="C905" s="50" t="str">
        <f t="shared" si="73"/>
        <v/>
      </c>
      <c r="D905" s="50" t="str">
        <f t="shared" si="74"/>
        <v/>
      </c>
      <c r="E905" s="50" t="str">
        <f t="shared" si="75"/>
        <v/>
      </c>
      <c r="F905" s="67"/>
      <c r="G905" s="67"/>
      <c r="H905" s="67"/>
      <c r="I905" s="69"/>
      <c r="J905" s="69"/>
      <c r="K905" s="70"/>
      <c r="L905" s="54"/>
      <c r="M905" s="55" t="str">
        <f t="shared" si="72"/>
        <v/>
      </c>
      <c r="N905" s="56" t="str">
        <f t="shared" si="76"/>
        <v>DESPESAS FIXAS</v>
      </c>
    </row>
    <row r="906" spans="3:14">
      <c r="C906" s="50" t="str">
        <f t="shared" si="73"/>
        <v/>
      </c>
      <c r="D906" s="50" t="str">
        <f t="shared" si="74"/>
        <v/>
      </c>
      <c r="E906" s="50" t="str">
        <f t="shared" si="75"/>
        <v/>
      </c>
      <c r="F906" s="67"/>
      <c r="G906" s="67"/>
      <c r="H906" s="67"/>
      <c r="I906" s="69"/>
      <c r="J906" s="69"/>
      <c r="K906" s="70"/>
      <c r="L906" s="54"/>
      <c r="M906" s="55" t="str">
        <f t="shared" si="72"/>
        <v/>
      </c>
      <c r="N906" s="56" t="str">
        <f t="shared" si="76"/>
        <v>DESPESAS FIXAS</v>
      </c>
    </row>
    <row r="907" spans="3:14">
      <c r="C907" s="50" t="str">
        <f t="shared" si="73"/>
        <v/>
      </c>
      <c r="D907" s="50" t="str">
        <f t="shared" si="74"/>
        <v/>
      </c>
      <c r="E907" s="50" t="str">
        <f t="shared" si="75"/>
        <v/>
      </c>
      <c r="F907" s="67"/>
      <c r="G907" s="67"/>
      <c r="H907" s="67"/>
      <c r="I907" s="69"/>
      <c r="J907" s="69"/>
      <c r="K907" s="70"/>
      <c r="L907" s="54"/>
      <c r="M907" s="55" t="str">
        <f t="shared" si="72"/>
        <v/>
      </c>
      <c r="N907" s="56" t="str">
        <f t="shared" si="76"/>
        <v>DESPESAS FIXAS</v>
      </c>
    </row>
    <row r="908" spans="3:14">
      <c r="C908" s="50" t="str">
        <f t="shared" si="73"/>
        <v/>
      </c>
      <c r="D908" s="50" t="str">
        <f t="shared" si="74"/>
        <v/>
      </c>
      <c r="E908" s="50" t="str">
        <f t="shared" si="75"/>
        <v/>
      </c>
      <c r="F908" s="67"/>
      <c r="G908" s="67"/>
      <c r="H908" s="67"/>
      <c r="I908" s="69"/>
      <c r="J908" s="69"/>
      <c r="K908" s="70"/>
      <c r="L908" s="54"/>
      <c r="M908" s="55" t="str">
        <f t="shared" si="72"/>
        <v/>
      </c>
      <c r="N908" s="56" t="str">
        <f t="shared" si="76"/>
        <v>DESPESAS FIXAS</v>
      </c>
    </row>
    <row r="909" spans="3:14">
      <c r="C909" s="50" t="str">
        <f t="shared" si="73"/>
        <v/>
      </c>
      <c r="D909" s="50" t="str">
        <f t="shared" si="74"/>
        <v/>
      </c>
      <c r="E909" s="50" t="str">
        <f t="shared" si="75"/>
        <v/>
      </c>
      <c r="F909" s="67"/>
      <c r="G909" s="67"/>
      <c r="H909" s="67"/>
      <c r="I909" s="69"/>
      <c r="J909" s="69"/>
      <c r="K909" s="70"/>
      <c r="L909" s="54"/>
      <c r="M909" s="55" t="str">
        <f t="shared" si="72"/>
        <v/>
      </c>
      <c r="N909" s="56" t="str">
        <f t="shared" si="76"/>
        <v>DESPESAS FIXAS</v>
      </c>
    </row>
    <row r="910" spans="3:14">
      <c r="C910" s="50" t="str">
        <f t="shared" si="73"/>
        <v/>
      </c>
      <c r="D910" s="50" t="str">
        <f t="shared" si="74"/>
        <v/>
      </c>
      <c r="E910" s="50" t="str">
        <f t="shared" si="75"/>
        <v/>
      </c>
      <c r="F910" s="67"/>
      <c r="G910" s="67"/>
      <c r="H910" s="67"/>
      <c r="I910" s="69"/>
      <c r="J910" s="69"/>
      <c r="K910" s="70"/>
      <c r="L910" s="54"/>
      <c r="M910" s="55" t="str">
        <f t="shared" si="72"/>
        <v/>
      </c>
      <c r="N910" s="56" t="str">
        <f t="shared" si="76"/>
        <v>DESPESAS FIXAS</v>
      </c>
    </row>
    <row r="911" spans="3:14">
      <c r="C911" s="50" t="str">
        <f t="shared" si="73"/>
        <v/>
      </c>
      <c r="D911" s="50" t="str">
        <f t="shared" si="74"/>
        <v/>
      </c>
      <c r="E911" s="50" t="str">
        <f t="shared" si="75"/>
        <v/>
      </c>
      <c r="F911" s="67"/>
      <c r="G911" s="67"/>
      <c r="H911" s="67"/>
      <c r="I911" s="69"/>
      <c r="J911" s="69"/>
      <c r="K911" s="70"/>
      <c r="L911" s="54"/>
      <c r="M911" s="55" t="str">
        <f t="shared" si="72"/>
        <v/>
      </c>
      <c r="N911" s="56" t="str">
        <f t="shared" si="76"/>
        <v>DESPESAS FIXAS</v>
      </c>
    </row>
    <row r="912" spans="3:14">
      <c r="C912" s="50" t="str">
        <f t="shared" si="73"/>
        <v/>
      </c>
      <c r="D912" s="50" t="str">
        <f t="shared" si="74"/>
        <v/>
      </c>
      <c r="E912" s="50" t="str">
        <f t="shared" si="75"/>
        <v/>
      </c>
      <c r="F912" s="67"/>
      <c r="G912" s="67"/>
      <c r="H912" s="67"/>
      <c r="I912" s="69"/>
      <c r="J912" s="69"/>
      <c r="K912" s="70"/>
      <c r="L912" s="54"/>
      <c r="M912" s="55" t="str">
        <f t="shared" si="72"/>
        <v/>
      </c>
      <c r="N912" s="56" t="str">
        <f t="shared" si="76"/>
        <v>DESPESAS FIXAS</v>
      </c>
    </row>
    <row r="913" spans="3:14">
      <c r="C913" s="50" t="str">
        <f t="shared" si="73"/>
        <v/>
      </c>
      <c r="D913" s="50" t="str">
        <f t="shared" si="74"/>
        <v/>
      </c>
      <c r="E913" s="50" t="str">
        <f t="shared" si="75"/>
        <v/>
      </c>
      <c r="F913" s="67"/>
      <c r="G913" s="67"/>
      <c r="H913" s="67"/>
      <c r="I913" s="69"/>
      <c r="J913" s="69"/>
      <c r="K913" s="70"/>
      <c r="L913" s="54"/>
      <c r="M913" s="55" t="str">
        <f t="shared" si="72"/>
        <v/>
      </c>
      <c r="N913" s="56" t="str">
        <f t="shared" si="76"/>
        <v>DESPESAS FIXAS</v>
      </c>
    </row>
    <row r="914" spans="3:14">
      <c r="C914" s="50" t="str">
        <f t="shared" si="73"/>
        <v/>
      </c>
      <c r="D914" s="50" t="str">
        <f t="shared" si="74"/>
        <v/>
      </c>
      <c r="E914" s="50" t="str">
        <f t="shared" si="75"/>
        <v/>
      </c>
      <c r="F914" s="67"/>
      <c r="G914" s="67"/>
      <c r="H914" s="67"/>
      <c r="I914" s="69"/>
      <c r="J914" s="69"/>
      <c r="K914" s="70"/>
      <c r="L914" s="54"/>
      <c r="M914" s="55" t="str">
        <f t="shared" si="72"/>
        <v/>
      </c>
      <c r="N914" s="56" t="str">
        <f t="shared" si="76"/>
        <v>DESPESAS FIXAS</v>
      </c>
    </row>
    <row r="915" spans="3:14">
      <c r="C915" s="50" t="str">
        <f t="shared" si="73"/>
        <v/>
      </c>
      <c r="D915" s="50" t="str">
        <f t="shared" si="74"/>
        <v/>
      </c>
      <c r="E915" s="50" t="str">
        <f t="shared" si="75"/>
        <v/>
      </c>
      <c r="F915" s="67"/>
      <c r="G915" s="67"/>
      <c r="H915" s="67"/>
      <c r="I915" s="69"/>
      <c r="J915" s="69"/>
      <c r="K915" s="70"/>
      <c r="L915" s="54"/>
      <c r="M915" s="55" t="str">
        <f t="shared" si="72"/>
        <v/>
      </c>
      <c r="N915" s="56" t="str">
        <f t="shared" si="76"/>
        <v>DESPESAS FIXAS</v>
      </c>
    </row>
    <row r="916" spans="3:14">
      <c r="C916" s="50" t="str">
        <f t="shared" si="73"/>
        <v/>
      </c>
      <c r="D916" s="50" t="str">
        <f t="shared" si="74"/>
        <v/>
      </c>
      <c r="E916" s="50" t="str">
        <f t="shared" si="75"/>
        <v/>
      </c>
      <c r="F916" s="67"/>
      <c r="G916" s="67"/>
      <c r="H916" s="67"/>
      <c r="I916" s="69"/>
      <c r="J916" s="69"/>
      <c r="K916" s="70"/>
      <c r="L916" s="54"/>
      <c r="M916" s="55" t="str">
        <f t="shared" si="72"/>
        <v/>
      </c>
      <c r="N916" s="56" t="str">
        <f t="shared" si="76"/>
        <v>DESPESAS FIXAS</v>
      </c>
    </row>
    <row r="917" spans="3:14">
      <c r="C917" s="50" t="str">
        <f t="shared" si="73"/>
        <v/>
      </c>
      <c r="D917" s="50" t="str">
        <f t="shared" si="74"/>
        <v/>
      </c>
      <c r="E917" s="50" t="str">
        <f t="shared" si="75"/>
        <v/>
      </c>
      <c r="F917" s="67"/>
      <c r="G917" s="67"/>
      <c r="H917" s="67"/>
      <c r="I917" s="69"/>
      <c r="J917" s="69"/>
      <c r="K917" s="70"/>
      <c r="L917" s="54"/>
      <c r="M917" s="55" t="str">
        <f t="shared" si="72"/>
        <v/>
      </c>
      <c r="N917" s="56" t="str">
        <f t="shared" si="76"/>
        <v>DESPESAS FIXAS</v>
      </c>
    </row>
    <row r="918" spans="3:14">
      <c r="C918" s="50" t="str">
        <f t="shared" si="73"/>
        <v/>
      </c>
      <c r="D918" s="50" t="str">
        <f t="shared" si="74"/>
        <v/>
      </c>
      <c r="E918" s="50" t="str">
        <f t="shared" si="75"/>
        <v/>
      </c>
      <c r="F918" s="67"/>
      <c r="G918" s="67"/>
      <c r="H918" s="67"/>
      <c r="I918" s="69"/>
      <c r="J918" s="69"/>
      <c r="K918" s="70"/>
      <c r="L918" s="54"/>
      <c r="M918" s="55" t="str">
        <f t="shared" si="72"/>
        <v/>
      </c>
      <c r="N918" s="56" t="str">
        <f t="shared" si="76"/>
        <v>DESPESAS FIXAS</v>
      </c>
    </row>
    <row r="919" spans="3:14">
      <c r="C919" s="50" t="str">
        <f t="shared" si="73"/>
        <v/>
      </c>
      <c r="D919" s="50" t="str">
        <f t="shared" si="74"/>
        <v/>
      </c>
      <c r="E919" s="50" t="str">
        <f t="shared" si="75"/>
        <v/>
      </c>
      <c r="F919" s="67"/>
      <c r="G919" s="67"/>
      <c r="H919" s="67"/>
      <c r="I919" s="69"/>
      <c r="J919" s="69"/>
      <c r="K919" s="70"/>
      <c r="L919" s="54"/>
      <c r="M919" s="55" t="str">
        <f t="shared" si="72"/>
        <v/>
      </c>
      <c r="N919" s="56" t="str">
        <f t="shared" si="76"/>
        <v>DESPESAS FIXAS</v>
      </c>
    </row>
    <row r="920" spans="3:14">
      <c r="C920" s="50" t="str">
        <f t="shared" si="73"/>
        <v/>
      </c>
      <c r="D920" s="50" t="str">
        <f t="shared" si="74"/>
        <v/>
      </c>
      <c r="E920" s="50" t="str">
        <f t="shared" si="75"/>
        <v/>
      </c>
      <c r="F920" s="67"/>
      <c r="G920" s="67"/>
      <c r="H920" s="67"/>
      <c r="I920" s="69"/>
      <c r="J920" s="69"/>
      <c r="K920" s="70"/>
      <c r="L920" s="54"/>
      <c r="M920" s="55" t="str">
        <f t="shared" si="72"/>
        <v/>
      </c>
      <c r="N920" s="56" t="str">
        <f t="shared" si="76"/>
        <v>DESPESAS FIXAS</v>
      </c>
    </row>
    <row r="921" spans="3:14">
      <c r="C921" s="50" t="str">
        <f t="shared" si="73"/>
        <v/>
      </c>
      <c r="D921" s="50" t="str">
        <f t="shared" si="74"/>
        <v/>
      </c>
      <c r="E921" s="50" t="str">
        <f t="shared" si="75"/>
        <v/>
      </c>
      <c r="F921" s="67"/>
      <c r="G921" s="67"/>
      <c r="H921" s="67"/>
      <c r="I921" s="69"/>
      <c r="J921" s="69"/>
      <c r="K921" s="70"/>
      <c r="L921" s="54"/>
      <c r="M921" s="55" t="str">
        <f t="shared" si="72"/>
        <v/>
      </c>
      <c r="N921" s="56" t="str">
        <f t="shared" si="76"/>
        <v>DESPESAS FIXAS</v>
      </c>
    </row>
    <row r="922" spans="3:14">
      <c r="C922" s="50" t="str">
        <f t="shared" si="73"/>
        <v/>
      </c>
      <c r="D922" s="50" t="str">
        <f t="shared" si="74"/>
        <v/>
      </c>
      <c r="E922" s="50" t="str">
        <f t="shared" si="75"/>
        <v/>
      </c>
      <c r="F922" s="67"/>
      <c r="G922" s="67"/>
      <c r="H922" s="67"/>
      <c r="I922" s="69"/>
      <c r="J922" s="69"/>
      <c r="K922" s="70"/>
      <c r="L922" s="54"/>
      <c r="M922" s="55" t="str">
        <f t="shared" si="72"/>
        <v/>
      </c>
      <c r="N922" s="56" t="str">
        <f t="shared" si="76"/>
        <v>DESPESAS FIXAS</v>
      </c>
    </row>
    <row r="923" spans="3:14">
      <c r="C923" s="50" t="str">
        <f t="shared" si="73"/>
        <v/>
      </c>
      <c r="D923" s="50" t="str">
        <f t="shared" si="74"/>
        <v/>
      </c>
      <c r="E923" s="50" t="str">
        <f t="shared" si="75"/>
        <v/>
      </c>
      <c r="F923" s="67"/>
      <c r="G923" s="67"/>
      <c r="H923" s="67"/>
      <c r="I923" s="69"/>
      <c r="J923" s="69"/>
      <c r="K923" s="70"/>
      <c r="L923" s="54"/>
      <c r="M923" s="55" t="str">
        <f t="shared" si="72"/>
        <v/>
      </c>
      <c r="N923" s="56" t="str">
        <f t="shared" si="76"/>
        <v>DESPESAS FIXAS</v>
      </c>
    </row>
    <row r="924" spans="3:14">
      <c r="C924" s="50" t="str">
        <f t="shared" si="73"/>
        <v/>
      </c>
      <c r="D924" s="50" t="str">
        <f t="shared" si="74"/>
        <v/>
      </c>
      <c r="E924" s="50" t="str">
        <f t="shared" si="75"/>
        <v/>
      </c>
      <c r="F924" s="67"/>
      <c r="G924" s="67"/>
      <c r="H924" s="67"/>
      <c r="I924" s="69"/>
      <c r="J924" s="69"/>
      <c r="K924" s="70"/>
      <c r="L924" s="54"/>
      <c r="M924" s="55" t="str">
        <f t="shared" si="72"/>
        <v/>
      </c>
      <c r="N924" s="56" t="str">
        <f t="shared" si="76"/>
        <v>DESPESAS FIXAS</v>
      </c>
    </row>
    <row r="925" spans="3:14">
      <c r="C925" s="50" t="str">
        <f t="shared" si="73"/>
        <v/>
      </c>
      <c r="D925" s="50" t="str">
        <f t="shared" si="74"/>
        <v/>
      </c>
      <c r="E925" s="50" t="str">
        <f t="shared" si="75"/>
        <v/>
      </c>
      <c r="F925" s="67"/>
      <c r="G925" s="67"/>
      <c r="H925" s="67"/>
      <c r="I925" s="69"/>
      <c r="J925" s="69"/>
      <c r="K925" s="70"/>
      <c r="L925" s="54"/>
      <c r="M925" s="55" t="str">
        <f t="shared" si="72"/>
        <v/>
      </c>
      <c r="N925" s="56" t="str">
        <f t="shared" si="76"/>
        <v>DESPESAS FIXAS</v>
      </c>
    </row>
    <row r="926" spans="3:14">
      <c r="C926" s="50" t="str">
        <f t="shared" si="73"/>
        <v/>
      </c>
      <c r="D926" s="50" t="str">
        <f t="shared" si="74"/>
        <v/>
      </c>
      <c r="E926" s="50" t="str">
        <f t="shared" si="75"/>
        <v/>
      </c>
      <c r="F926" s="67"/>
      <c r="G926" s="67"/>
      <c r="H926" s="67"/>
      <c r="I926" s="69"/>
      <c r="J926" s="69"/>
      <c r="K926" s="70"/>
      <c r="L926" s="54"/>
      <c r="M926" s="55" t="str">
        <f t="shared" si="72"/>
        <v/>
      </c>
      <c r="N926" s="56" t="str">
        <f t="shared" si="76"/>
        <v>DESPESAS FIXAS</v>
      </c>
    </row>
    <row r="927" spans="3:14">
      <c r="C927" s="50" t="str">
        <f t="shared" si="73"/>
        <v/>
      </c>
      <c r="D927" s="50" t="str">
        <f t="shared" si="74"/>
        <v/>
      </c>
      <c r="E927" s="50" t="str">
        <f t="shared" si="75"/>
        <v/>
      </c>
      <c r="F927" s="67"/>
      <c r="G927" s="67"/>
      <c r="H927" s="67"/>
      <c r="I927" s="69"/>
      <c r="J927" s="69"/>
      <c r="K927" s="70"/>
      <c r="L927" s="54"/>
      <c r="M927" s="55" t="str">
        <f t="shared" si="72"/>
        <v/>
      </c>
      <c r="N927" s="56" t="str">
        <f t="shared" si="76"/>
        <v>DESPESAS FIXAS</v>
      </c>
    </row>
    <row r="928" spans="3:14">
      <c r="C928" s="50" t="str">
        <f t="shared" si="73"/>
        <v/>
      </c>
      <c r="D928" s="50" t="str">
        <f t="shared" si="74"/>
        <v/>
      </c>
      <c r="E928" s="50" t="str">
        <f t="shared" si="75"/>
        <v/>
      </c>
      <c r="F928" s="67"/>
      <c r="G928" s="67"/>
      <c r="H928" s="67"/>
      <c r="I928" s="69"/>
      <c r="J928" s="69"/>
      <c r="K928" s="70"/>
      <c r="L928" s="54"/>
      <c r="M928" s="55" t="str">
        <f t="shared" si="72"/>
        <v/>
      </c>
      <c r="N928" s="56" t="str">
        <f t="shared" si="76"/>
        <v>DESPESAS FIXAS</v>
      </c>
    </row>
    <row r="929" spans="3:14">
      <c r="C929" s="50" t="str">
        <f t="shared" si="73"/>
        <v/>
      </c>
      <c r="D929" s="50" t="str">
        <f t="shared" si="74"/>
        <v/>
      </c>
      <c r="E929" s="50" t="str">
        <f t="shared" si="75"/>
        <v/>
      </c>
      <c r="F929" s="67"/>
      <c r="G929" s="67"/>
      <c r="H929" s="67"/>
      <c r="I929" s="69"/>
      <c r="J929" s="69"/>
      <c r="K929" s="70"/>
      <c r="L929" s="54"/>
      <c r="M929" s="55" t="str">
        <f t="shared" si="72"/>
        <v/>
      </c>
      <c r="N929" s="56" t="str">
        <f t="shared" si="76"/>
        <v>DESPESAS FIXAS</v>
      </c>
    </row>
    <row r="930" spans="3:14">
      <c r="C930" s="50" t="str">
        <f t="shared" si="73"/>
        <v/>
      </c>
      <c r="D930" s="50" t="str">
        <f t="shared" si="74"/>
        <v/>
      </c>
      <c r="E930" s="50" t="str">
        <f t="shared" si="75"/>
        <v/>
      </c>
      <c r="F930" s="67"/>
      <c r="G930" s="67"/>
      <c r="H930" s="67"/>
      <c r="I930" s="69"/>
      <c r="J930" s="69"/>
      <c r="K930" s="70"/>
      <c r="L930" s="54"/>
      <c r="M930" s="55" t="str">
        <f t="shared" si="72"/>
        <v/>
      </c>
      <c r="N930" s="56" t="str">
        <f t="shared" si="76"/>
        <v>DESPESAS FIXAS</v>
      </c>
    </row>
    <row r="931" spans="3:14">
      <c r="C931" s="50" t="str">
        <f t="shared" si="73"/>
        <v/>
      </c>
      <c r="D931" s="50" t="str">
        <f t="shared" si="74"/>
        <v/>
      </c>
      <c r="E931" s="50" t="str">
        <f t="shared" si="75"/>
        <v/>
      </c>
      <c r="F931" s="67"/>
      <c r="G931" s="67"/>
      <c r="H931" s="67"/>
      <c r="I931" s="69"/>
      <c r="J931" s="69"/>
      <c r="K931" s="70"/>
      <c r="L931" s="54"/>
      <c r="M931" s="55" t="str">
        <f t="shared" si="72"/>
        <v/>
      </c>
      <c r="N931" s="56" t="str">
        <f t="shared" si="76"/>
        <v>DESPESAS FIXAS</v>
      </c>
    </row>
    <row r="932" spans="3:14">
      <c r="C932" s="50" t="str">
        <f t="shared" si="73"/>
        <v/>
      </c>
      <c r="D932" s="50" t="str">
        <f t="shared" si="74"/>
        <v/>
      </c>
      <c r="E932" s="50" t="str">
        <f t="shared" si="75"/>
        <v/>
      </c>
      <c r="F932" s="67"/>
      <c r="G932" s="67"/>
      <c r="H932" s="67"/>
      <c r="I932" s="69"/>
      <c r="J932" s="69"/>
      <c r="K932" s="70"/>
      <c r="L932" s="54"/>
      <c r="M932" s="55" t="str">
        <f t="shared" si="72"/>
        <v/>
      </c>
      <c r="N932" s="56" t="str">
        <f t="shared" si="76"/>
        <v>DESPESAS FIXAS</v>
      </c>
    </row>
    <row r="933" spans="3:14">
      <c r="C933" s="50" t="str">
        <f t="shared" si="73"/>
        <v/>
      </c>
      <c r="D933" s="50" t="str">
        <f t="shared" si="74"/>
        <v/>
      </c>
      <c r="E933" s="50" t="str">
        <f t="shared" si="75"/>
        <v/>
      </c>
      <c r="F933" s="67"/>
      <c r="G933" s="67"/>
      <c r="H933" s="67"/>
      <c r="I933" s="69"/>
      <c r="J933" s="69"/>
      <c r="K933" s="70"/>
      <c r="L933" s="54"/>
      <c r="M933" s="55" t="str">
        <f t="shared" si="72"/>
        <v/>
      </c>
      <c r="N933" s="56" t="str">
        <f t="shared" si="76"/>
        <v>DESPESAS FIXAS</v>
      </c>
    </row>
    <row r="934" spans="3:14">
      <c r="C934" s="50" t="str">
        <f t="shared" si="73"/>
        <v/>
      </c>
      <c r="D934" s="50" t="str">
        <f t="shared" si="74"/>
        <v/>
      </c>
      <c r="E934" s="50" t="str">
        <f t="shared" si="75"/>
        <v/>
      </c>
      <c r="F934" s="67"/>
      <c r="G934" s="67"/>
      <c r="H934" s="67"/>
      <c r="I934" s="69"/>
      <c r="J934" s="69"/>
      <c r="K934" s="70"/>
      <c r="L934" s="54"/>
      <c r="M934" s="55" t="str">
        <f t="shared" si="72"/>
        <v/>
      </c>
      <c r="N934" s="56" t="str">
        <f t="shared" si="76"/>
        <v>DESPESAS FIXAS</v>
      </c>
    </row>
    <row r="935" spans="3:14">
      <c r="C935" s="50" t="str">
        <f t="shared" si="73"/>
        <v/>
      </c>
      <c r="D935" s="50" t="str">
        <f t="shared" si="74"/>
        <v/>
      </c>
      <c r="E935" s="50" t="str">
        <f t="shared" si="75"/>
        <v/>
      </c>
      <c r="F935" s="67"/>
      <c r="G935" s="67"/>
      <c r="H935" s="67"/>
      <c r="I935" s="69"/>
      <c r="J935" s="69"/>
      <c r="K935" s="70"/>
      <c r="L935" s="54"/>
      <c r="M935" s="55" t="str">
        <f t="shared" si="72"/>
        <v/>
      </c>
      <c r="N935" s="56" t="str">
        <f t="shared" si="76"/>
        <v>DESPESAS FIXAS</v>
      </c>
    </row>
    <row r="936" spans="3:14">
      <c r="C936" s="50" t="str">
        <f t="shared" si="73"/>
        <v/>
      </c>
      <c r="D936" s="50" t="str">
        <f t="shared" si="74"/>
        <v/>
      </c>
      <c r="E936" s="50" t="str">
        <f t="shared" si="75"/>
        <v/>
      </c>
      <c r="F936" s="67"/>
      <c r="G936" s="67"/>
      <c r="H936" s="67"/>
      <c r="I936" s="69"/>
      <c r="J936" s="69"/>
      <c r="K936" s="70"/>
      <c r="L936" s="54"/>
      <c r="M936" s="55" t="str">
        <f t="shared" si="72"/>
        <v/>
      </c>
      <c r="N936" s="56" t="str">
        <f t="shared" si="76"/>
        <v>DESPESAS FIXAS</v>
      </c>
    </row>
    <row r="937" spans="3:14">
      <c r="C937" s="50" t="str">
        <f t="shared" si="73"/>
        <v/>
      </c>
      <c r="D937" s="50" t="str">
        <f t="shared" si="74"/>
        <v/>
      </c>
      <c r="E937" s="50" t="str">
        <f t="shared" si="75"/>
        <v/>
      </c>
      <c r="F937" s="67"/>
      <c r="G937" s="67"/>
      <c r="H937" s="67"/>
      <c r="I937" s="69"/>
      <c r="J937" s="69"/>
      <c r="K937" s="70"/>
      <c r="L937" s="54"/>
      <c r="M937" s="55" t="str">
        <f t="shared" si="72"/>
        <v/>
      </c>
      <c r="N937" s="56" t="str">
        <f t="shared" si="76"/>
        <v>DESPESAS FIXAS</v>
      </c>
    </row>
    <row r="938" spans="3:14">
      <c r="C938" s="50" t="str">
        <f t="shared" si="73"/>
        <v/>
      </c>
      <c r="D938" s="50" t="str">
        <f t="shared" si="74"/>
        <v/>
      </c>
      <c r="E938" s="50" t="str">
        <f t="shared" si="75"/>
        <v/>
      </c>
      <c r="F938" s="67"/>
      <c r="G938" s="67"/>
      <c r="H938" s="67"/>
      <c r="I938" s="69"/>
      <c r="J938" s="69"/>
      <c r="K938" s="70"/>
      <c r="L938" s="54"/>
      <c r="M938" s="55" t="str">
        <f t="shared" si="72"/>
        <v/>
      </c>
      <c r="N938" s="56" t="str">
        <f t="shared" si="76"/>
        <v>DESPESAS FIXAS</v>
      </c>
    </row>
    <row r="939" spans="3:14">
      <c r="C939" s="50" t="str">
        <f t="shared" si="73"/>
        <v/>
      </c>
      <c r="D939" s="50" t="str">
        <f t="shared" si="74"/>
        <v/>
      </c>
      <c r="E939" s="50" t="str">
        <f t="shared" si="75"/>
        <v/>
      </c>
      <c r="F939" s="67"/>
      <c r="G939" s="67"/>
      <c r="H939" s="67"/>
      <c r="I939" s="69"/>
      <c r="J939" s="69"/>
      <c r="K939" s="70"/>
      <c r="L939" s="54"/>
      <c r="M939" s="55" t="str">
        <f t="shared" si="72"/>
        <v/>
      </c>
      <c r="N939" s="56" t="str">
        <f t="shared" si="76"/>
        <v>DESPESAS FIXAS</v>
      </c>
    </row>
    <row r="940" spans="3:14">
      <c r="C940" s="50" t="str">
        <f t="shared" si="73"/>
        <v/>
      </c>
      <c r="D940" s="50" t="str">
        <f t="shared" si="74"/>
        <v/>
      </c>
      <c r="E940" s="50" t="str">
        <f t="shared" si="75"/>
        <v/>
      </c>
      <c r="F940" s="67"/>
      <c r="G940" s="67"/>
      <c r="H940" s="67"/>
      <c r="I940" s="69"/>
      <c r="J940" s="69"/>
      <c r="K940" s="70"/>
      <c r="L940" s="54"/>
      <c r="M940" s="55" t="str">
        <f t="shared" si="72"/>
        <v/>
      </c>
      <c r="N940" s="56" t="str">
        <f t="shared" si="76"/>
        <v>DESPESAS FIXAS</v>
      </c>
    </row>
    <row r="941" spans="3:14">
      <c r="C941" s="50" t="str">
        <f t="shared" si="73"/>
        <v/>
      </c>
      <c r="D941" s="50" t="str">
        <f t="shared" si="74"/>
        <v/>
      </c>
      <c r="E941" s="50" t="str">
        <f t="shared" si="75"/>
        <v/>
      </c>
      <c r="F941" s="67"/>
      <c r="G941" s="67"/>
      <c r="H941" s="67"/>
      <c r="I941" s="69"/>
      <c r="J941" s="69"/>
      <c r="K941" s="70"/>
      <c r="L941" s="54"/>
      <c r="M941" s="55" t="str">
        <f t="shared" si="72"/>
        <v/>
      </c>
      <c r="N941" s="56" t="str">
        <f t="shared" si="76"/>
        <v>DESPESAS FIXAS</v>
      </c>
    </row>
    <row r="942" spans="3:14">
      <c r="C942" s="50" t="str">
        <f t="shared" si="73"/>
        <v/>
      </c>
      <c r="D942" s="50" t="str">
        <f t="shared" si="74"/>
        <v/>
      </c>
      <c r="E942" s="50" t="str">
        <f t="shared" si="75"/>
        <v/>
      </c>
      <c r="F942" s="67"/>
      <c r="G942" s="67"/>
      <c r="H942" s="67"/>
      <c r="I942" s="69"/>
      <c r="J942" s="69"/>
      <c r="K942" s="70"/>
      <c r="L942" s="54"/>
      <c r="M942" s="55" t="str">
        <f t="shared" si="72"/>
        <v/>
      </c>
      <c r="N942" s="56" t="str">
        <f t="shared" si="76"/>
        <v>DESPESAS FIXAS</v>
      </c>
    </row>
    <row r="943" spans="3:14">
      <c r="C943" s="50" t="str">
        <f t="shared" si="73"/>
        <v/>
      </c>
      <c r="D943" s="50" t="str">
        <f t="shared" si="74"/>
        <v/>
      </c>
      <c r="E943" s="50" t="str">
        <f t="shared" si="75"/>
        <v/>
      </c>
      <c r="F943" s="67"/>
      <c r="G943" s="67"/>
      <c r="H943" s="67"/>
      <c r="I943" s="69"/>
      <c r="J943" s="69"/>
      <c r="K943" s="70"/>
      <c r="L943" s="54"/>
      <c r="M943" s="55" t="str">
        <f t="shared" si="72"/>
        <v/>
      </c>
      <c r="N943" s="56" t="str">
        <f t="shared" si="76"/>
        <v>DESPESAS FIXAS</v>
      </c>
    </row>
    <row r="944" spans="3:14">
      <c r="C944" s="50" t="str">
        <f t="shared" si="73"/>
        <v/>
      </c>
      <c r="D944" s="50" t="str">
        <f t="shared" si="74"/>
        <v/>
      </c>
      <c r="E944" s="50" t="str">
        <f t="shared" si="75"/>
        <v/>
      </c>
      <c r="F944" s="67"/>
      <c r="G944" s="67"/>
      <c r="H944" s="67"/>
      <c r="I944" s="69"/>
      <c r="J944" s="69"/>
      <c r="K944" s="70"/>
      <c r="L944" s="54"/>
      <c r="M944" s="55" t="str">
        <f t="shared" ref="M944:M1007" si="77">IF(K944="","",IF(K944=$A$5,"Entrada",IF(K944=$A$6,"Entrada",IF(K944=$A$7,"Entrada",IF(K944=$A$8,"Entrada",IF(K944=$A$9,"Entrada",(IF(K944=$A$10,"Entrada","Saída"))))))))</f>
        <v/>
      </c>
      <c r="N944" s="56" t="str">
        <f t="shared" si="76"/>
        <v>DESPESAS FIXAS</v>
      </c>
    </row>
    <row r="945" spans="3:14">
      <c r="C945" s="50" t="str">
        <f t="shared" si="73"/>
        <v/>
      </c>
      <c r="D945" s="50" t="str">
        <f t="shared" si="74"/>
        <v/>
      </c>
      <c r="E945" s="50" t="str">
        <f t="shared" si="75"/>
        <v/>
      </c>
      <c r="F945" s="67"/>
      <c r="G945" s="67"/>
      <c r="H945" s="67"/>
      <c r="I945" s="69"/>
      <c r="J945" s="69"/>
      <c r="K945" s="70"/>
      <c r="L945" s="54"/>
      <c r="M945" s="55" t="str">
        <f t="shared" si="77"/>
        <v/>
      </c>
      <c r="N945" s="56" t="str">
        <f t="shared" si="76"/>
        <v>DESPESAS FIXAS</v>
      </c>
    </row>
    <row r="946" spans="3:14">
      <c r="C946" s="50" t="str">
        <f t="shared" si="73"/>
        <v/>
      </c>
      <c r="D946" s="50" t="str">
        <f t="shared" si="74"/>
        <v/>
      </c>
      <c r="E946" s="50" t="str">
        <f t="shared" si="75"/>
        <v/>
      </c>
      <c r="F946" s="67"/>
      <c r="G946" s="67"/>
      <c r="H946" s="67"/>
      <c r="I946" s="69"/>
      <c r="J946" s="69"/>
      <c r="K946" s="70"/>
      <c r="L946" s="54"/>
      <c r="M946" s="55" t="str">
        <f t="shared" si="77"/>
        <v/>
      </c>
      <c r="N946" s="56" t="str">
        <f t="shared" si="76"/>
        <v>DESPESAS FIXAS</v>
      </c>
    </row>
    <row r="947" spans="3:14">
      <c r="C947" s="50" t="str">
        <f t="shared" si="73"/>
        <v/>
      </c>
      <c r="D947" s="50" t="str">
        <f t="shared" si="74"/>
        <v/>
      </c>
      <c r="E947" s="50" t="str">
        <f t="shared" si="75"/>
        <v/>
      </c>
      <c r="F947" s="67"/>
      <c r="G947" s="67"/>
      <c r="H947" s="67"/>
      <c r="I947" s="69"/>
      <c r="J947" s="69"/>
      <c r="K947" s="70"/>
      <c r="L947" s="54"/>
      <c r="M947" s="55" t="str">
        <f t="shared" si="77"/>
        <v/>
      </c>
      <c r="N947" s="56" t="str">
        <f t="shared" si="76"/>
        <v>DESPESAS FIXAS</v>
      </c>
    </row>
    <row r="948" spans="3:14">
      <c r="C948" s="50" t="str">
        <f t="shared" si="73"/>
        <v/>
      </c>
      <c r="D948" s="50" t="str">
        <f t="shared" si="74"/>
        <v/>
      </c>
      <c r="E948" s="50" t="str">
        <f t="shared" si="75"/>
        <v/>
      </c>
      <c r="F948" s="67"/>
      <c r="G948" s="67"/>
      <c r="H948" s="67"/>
      <c r="I948" s="69"/>
      <c r="J948" s="69"/>
      <c r="K948" s="70"/>
      <c r="L948" s="54"/>
      <c r="M948" s="55" t="str">
        <f t="shared" si="77"/>
        <v/>
      </c>
      <c r="N948" s="56" t="str">
        <f t="shared" si="76"/>
        <v>DESPESAS FIXAS</v>
      </c>
    </row>
    <row r="949" spans="3:14">
      <c r="C949" s="50" t="str">
        <f t="shared" si="73"/>
        <v/>
      </c>
      <c r="D949" s="50" t="str">
        <f t="shared" si="74"/>
        <v/>
      </c>
      <c r="E949" s="50" t="str">
        <f t="shared" si="75"/>
        <v/>
      </c>
      <c r="F949" s="67"/>
      <c r="G949" s="67"/>
      <c r="H949" s="67"/>
      <c r="I949" s="69"/>
      <c r="J949" s="69"/>
      <c r="K949" s="70"/>
      <c r="L949" s="54"/>
      <c r="M949" s="55" t="str">
        <f t="shared" si="77"/>
        <v/>
      </c>
      <c r="N949" s="56" t="str">
        <f t="shared" si="76"/>
        <v>DESPESAS FIXAS</v>
      </c>
    </row>
    <row r="950" spans="3:14">
      <c r="C950" s="50" t="str">
        <f t="shared" si="73"/>
        <v/>
      </c>
      <c r="D950" s="50" t="str">
        <f t="shared" si="74"/>
        <v/>
      </c>
      <c r="E950" s="50" t="str">
        <f t="shared" si="75"/>
        <v/>
      </c>
      <c r="F950" s="67"/>
      <c r="G950" s="67"/>
      <c r="H950" s="67"/>
      <c r="I950" s="69"/>
      <c r="J950" s="69"/>
      <c r="K950" s="70"/>
      <c r="L950" s="54"/>
      <c r="M950" s="55" t="str">
        <f t="shared" si="77"/>
        <v/>
      </c>
      <c r="N950" s="56" t="str">
        <f t="shared" si="76"/>
        <v>DESPESAS FIXAS</v>
      </c>
    </row>
    <row r="951" spans="3:14">
      <c r="C951" s="50" t="str">
        <f t="shared" si="73"/>
        <v/>
      </c>
      <c r="D951" s="50" t="str">
        <f t="shared" si="74"/>
        <v/>
      </c>
      <c r="E951" s="50" t="str">
        <f t="shared" si="75"/>
        <v/>
      </c>
      <c r="F951" s="67"/>
      <c r="G951" s="67"/>
      <c r="H951" s="67"/>
      <c r="I951" s="69"/>
      <c r="J951" s="69"/>
      <c r="K951" s="70"/>
      <c r="L951" s="54"/>
      <c r="M951" s="55" t="str">
        <f t="shared" si="77"/>
        <v/>
      </c>
      <c r="N951" s="56" t="str">
        <f t="shared" si="76"/>
        <v>DESPESAS FIXAS</v>
      </c>
    </row>
    <row r="952" spans="3:14">
      <c r="C952" s="50" t="str">
        <f t="shared" si="73"/>
        <v/>
      </c>
      <c r="D952" s="50" t="str">
        <f t="shared" si="74"/>
        <v/>
      </c>
      <c r="E952" s="50" t="str">
        <f t="shared" si="75"/>
        <v/>
      </c>
      <c r="F952" s="67"/>
      <c r="G952" s="67"/>
      <c r="H952" s="67"/>
      <c r="I952" s="69"/>
      <c r="J952" s="69"/>
      <c r="K952" s="70"/>
      <c r="L952" s="54"/>
      <c r="M952" s="55" t="str">
        <f t="shared" si="77"/>
        <v/>
      </c>
      <c r="N952" s="56" t="str">
        <f t="shared" si="76"/>
        <v>DESPESAS FIXAS</v>
      </c>
    </row>
    <row r="953" spans="3:14">
      <c r="C953" s="50" t="str">
        <f t="shared" si="73"/>
        <v/>
      </c>
      <c r="D953" s="50" t="str">
        <f t="shared" si="74"/>
        <v/>
      </c>
      <c r="E953" s="50" t="str">
        <f t="shared" si="75"/>
        <v/>
      </c>
      <c r="F953" s="67"/>
      <c r="G953" s="67"/>
      <c r="H953" s="67"/>
      <c r="I953" s="69"/>
      <c r="J953" s="69"/>
      <c r="K953" s="70"/>
      <c r="L953" s="54"/>
      <c r="M953" s="55" t="str">
        <f t="shared" si="77"/>
        <v/>
      </c>
      <c r="N953" s="56" t="str">
        <f t="shared" si="76"/>
        <v>DESPESAS FIXAS</v>
      </c>
    </row>
    <row r="954" spans="3:14">
      <c r="C954" s="50" t="str">
        <f t="shared" si="73"/>
        <v/>
      </c>
      <c r="D954" s="50" t="str">
        <f t="shared" si="74"/>
        <v/>
      </c>
      <c r="E954" s="50" t="str">
        <f t="shared" si="75"/>
        <v/>
      </c>
      <c r="F954" s="67"/>
      <c r="G954" s="67"/>
      <c r="H954" s="67"/>
      <c r="I954" s="69"/>
      <c r="J954" s="69"/>
      <c r="K954" s="70"/>
      <c r="L954" s="54"/>
      <c r="M954" s="55" t="str">
        <f t="shared" si="77"/>
        <v/>
      </c>
      <c r="N954" s="56" t="str">
        <f t="shared" si="76"/>
        <v>DESPESAS FIXAS</v>
      </c>
    </row>
    <row r="955" spans="3:14">
      <c r="C955" s="50" t="str">
        <f t="shared" si="73"/>
        <v/>
      </c>
      <c r="D955" s="50" t="str">
        <f t="shared" si="74"/>
        <v/>
      </c>
      <c r="E955" s="50" t="str">
        <f t="shared" si="75"/>
        <v/>
      </c>
      <c r="F955" s="67"/>
      <c r="G955" s="67"/>
      <c r="H955" s="67"/>
      <c r="I955" s="69"/>
      <c r="J955" s="69"/>
      <c r="K955" s="70"/>
      <c r="L955" s="54"/>
      <c r="M955" s="55" t="str">
        <f t="shared" si="77"/>
        <v/>
      </c>
      <c r="N955" s="56" t="str">
        <f t="shared" si="76"/>
        <v>DESPESAS FIXAS</v>
      </c>
    </row>
    <row r="956" spans="3:14">
      <c r="C956" s="50" t="str">
        <f t="shared" si="73"/>
        <v/>
      </c>
      <c r="D956" s="50" t="str">
        <f t="shared" si="74"/>
        <v/>
      </c>
      <c r="E956" s="50" t="str">
        <f t="shared" si="75"/>
        <v/>
      </c>
      <c r="F956" s="67"/>
      <c r="G956" s="67"/>
      <c r="H956" s="67"/>
      <c r="I956" s="69"/>
      <c r="J956" s="69"/>
      <c r="K956" s="70"/>
      <c r="L956" s="54"/>
      <c r="M956" s="55" t="str">
        <f t="shared" si="77"/>
        <v/>
      </c>
      <c r="N956" s="56" t="str">
        <f t="shared" si="76"/>
        <v>DESPESAS FIXAS</v>
      </c>
    </row>
    <row r="957" spans="3:14">
      <c r="C957" s="50" t="str">
        <f t="shared" si="73"/>
        <v/>
      </c>
      <c r="D957" s="50" t="str">
        <f t="shared" si="74"/>
        <v/>
      </c>
      <c r="E957" s="50" t="str">
        <f t="shared" si="75"/>
        <v/>
      </c>
      <c r="F957" s="67"/>
      <c r="G957" s="67"/>
      <c r="H957" s="67"/>
      <c r="I957" s="69"/>
      <c r="J957" s="69"/>
      <c r="K957" s="70"/>
      <c r="L957" s="54"/>
      <c r="M957" s="55" t="str">
        <f t="shared" si="77"/>
        <v/>
      </c>
      <c r="N957" s="56" t="str">
        <f t="shared" si="76"/>
        <v>DESPESAS FIXAS</v>
      </c>
    </row>
    <row r="958" spans="3:14">
      <c r="C958" s="50" t="str">
        <f t="shared" si="73"/>
        <v/>
      </c>
      <c r="D958" s="50" t="str">
        <f t="shared" si="74"/>
        <v/>
      </c>
      <c r="E958" s="50" t="str">
        <f t="shared" si="75"/>
        <v/>
      </c>
      <c r="F958" s="67"/>
      <c r="G958" s="67"/>
      <c r="H958" s="67"/>
      <c r="I958" s="69"/>
      <c r="J958" s="69"/>
      <c r="K958" s="70"/>
      <c r="L958" s="54"/>
      <c r="M958" s="55" t="str">
        <f t="shared" si="77"/>
        <v/>
      </c>
      <c r="N958" s="56" t="str">
        <f t="shared" si="76"/>
        <v>DESPESAS FIXAS</v>
      </c>
    </row>
    <row r="959" spans="3:14">
      <c r="C959" s="50" t="str">
        <f t="shared" si="73"/>
        <v/>
      </c>
      <c r="D959" s="50" t="str">
        <f t="shared" si="74"/>
        <v/>
      </c>
      <c r="E959" s="50" t="str">
        <f t="shared" si="75"/>
        <v/>
      </c>
      <c r="F959" s="67"/>
      <c r="G959" s="67"/>
      <c r="H959" s="67"/>
      <c r="I959" s="69"/>
      <c r="J959" s="69"/>
      <c r="K959" s="70"/>
      <c r="L959" s="54"/>
      <c r="M959" s="55" t="str">
        <f t="shared" si="77"/>
        <v/>
      </c>
      <c r="N959" s="56" t="str">
        <f t="shared" si="76"/>
        <v>DESPESAS FIXAS</v>
      </c>
    </row>
    <row r="960" spans="3:14">
      <c r="C960" s="50" t="str">
        <f t="shared" si="73"/>
        <v/>
      </c>
      <c r="D960" s="50" t="str">
        <f t="shared" si="74"/>
        <v/>
      </c>
      <c r="E960" s="50" t="str">
        <f t="shared" si="75"/>
        <v/>
      </c>
      <c r="F960" s="67"/>
      <c r="G960" s="67"/>
      <c r="H960" s="67"/>
      <c r="I960" s="69"/>
      <c r="J960" s="69"/>
      <c r="K960" s="70"/>
      <c r="L960" s="54"/>
      <c r="M960" s="55" t="str">
        <f t="shared" si="77"/>
        <v/>
      </c>
      <c r="N960" s="56" t="str">
        <f t="shared" si="76"/>
        <v>DESPESAS FIXAS</v>
      </c>
    </row>
    <row r="961" spans="3:14">
      <c r="C961" s="50" t="str">
        <f t="shared" si="73"/>
        <v/>
      </c>
      <c r="D961" s="50" t="str">
        <f t="shared" si="74"/>
        <v/>
      </c>
      <c r="E961" s="50" t="str">
        <f t="shared" si="75"/>
        <v/>
      </c>
      <c r="F961" s="67"/>
      <c r="G961" s="67"/>
      <c r="H961" s="67"/>
      <c r="I961" s="69"/>
      <c r="J961" s="69"/>
      <c r="K961" s="70"/>
      <c r="L961" s="54"/>
      <c r="M961" s="55" t="str">
        <f t="shared" si="77"/>
        <v/>
      </c>
      <c r="N961" s="56" t="str">
        <f t="shared" si="76"/>
        <v>DESPESAS FIXAS</v>
      </c>
    </row>
    <row r="962" spans="3:14">
      <c r="C962" s="50" t="str">
        <f t="shared" si="73"/>
        <v/>
      </c>
      <c r="D962" s="50" t="str">
        <f t="shared" si="74"/>
        <v/>
      </c>
      <c r="E962" s="50" t="str">
        <f t="shared" si="75"/>
        <v/>
      </c>
      <c r="F962" s="67"/>
      <c r="G962" s="67"/>
      <c r="H962" s="67"/>
      <c r="I962" s="69"/>
      <c r="J962" s="69"/>
      <c r="K962" s="70"/>
      <c r="L962" s="54"/>
      <c r="M962" s="55" t="str">
        <f t="shared" si="77"/>
        <v/>
      </c>
      <c r="N962" s="56" t="str">
        <f t="shared" si="76"/>
        <v>DESPESAS FIXAS</v>
      </c>
    </row>
    <row r="963" spans="3:14">
      <c r="C963" s="50" t="str">
        <f t="shared" si="73"/>
        <v/>
      </c>
      <c r="D963" s="50" t="str">
        <f t="shared" si="74"/>
        <v/>
      </c>
      <c r="E963" s="50" t="str">
        <f t="shared" si="75"/>
        <v/>
      </c>
      <c r="F963" s="67"/>
      <c r="G963" s="67"/>
      <c r="H963" s="67"/>
      <c r="I963" s="69"/>
      <c r="J963" s="69"/>
      <c r="K963" s="70"/>
      <c r="L963" s="54"/>
      <c r="M963" s="55" t="str">
        <f t="shared" si="77"/>
        <v/>
      </c>
      <c r="N963" s="56" t="str">
        <f t="shared" si="76"/>
        <v>DESPESAS FIXAS</v>
      </c>
    </row>
    <row r="964" spans="3:14">
      <c r="C964" s="50" t="str">
        <f t="shared" ref="C964:C1027" si="78">IF(F964="","",MONTH(F964))</f>
        <v/>
      </c>
      <c r="D964" s="50" t="str">
        <f t="shared" ref="D964:D1027" si="79">IF(F964="","",YEAR(F964))</f>
        <v/>
      </c>
      <c r="E964" s="50" t="str">
        <f t="shared" ref="E964:E1027" si="80">IF(F964="","",IF(OR(C964=10,C964=11,C964=12),CONCATENATE(D964,"/",C964),CONCATENATE(D964,"/",0,C964)))</f>
        <v/>
      </c>
      <c r="F964" s="67"/>
      <c r="G964" s="67"/>
      <c r="H964" s="67"/>
      <c r="I964" s="69"/>
      <c r="J964" s="69"/>
      <c r="K964" s="70"/>
      <c r="L964" s="54"/>
      <c r="M964" s="55" t="str">
        <f t="shared" si="77"/>
        <v/>
      </c>
      <c r="N964" s="56" t="str">
        <f t="shared" ref="N964:N1027" si="81">IF(OR(K964=$A$5,K964=$A$6,K964=$A$7,K964=$A$8,K964=$A$9,K964=$A$10),"ENTRADA",IF(OR(K964=$A$12,K964=$A$13,K964=$A$14),"CUSTO VARIAVEL",IF(OR(K964=$A$15,K964=$A$16,K964=$A$17,K964=$A$18,K964=$A$19,K964=$A$20,K964=$A$21,K964=$A$22,K964=$A$23,K964=$A$24,K964=$A$25),"DESPESAS FIXAS","")))</f>
        <v>DESPESAS FIXAS</v>
      </c>
    </row>
    <row r="965" spans="3:14">
      <c r="C965" s="50" t="str">
        <f t="shared" si="78"/>
        <v/>
      </c>
      <c r="D965" s="50" t="str">
        <f t="shared" si="79"/>
        <v/>
      </c>
      <c r="E965" s="50" t="str">
        <f t="shared" si="80"/>
        <v/>
      </c>
      <c r="F965" s="67"/>
      <c r="G965" s="67"/>
      <c r="H965" s="67"/>
      <c r="I965" s="69"/>
      <c r="J965" s="69"/>
      <c r="K965" s="70"/>
      <c r="L965" s="54"/>
      <c r="M965" s="55" t="str">
        <f t="shared" si="77"/>
        <v/>
      </c>
      <c r="N965" s="56" t="str">
        <f t="shared" si="81"/>
        <v>DESPESAS FIXAS</v>
      </c>
    </row>
    <row r="966" spans="3:14">
      <c r="C966" s="50" t="str">
        <f t="shared" si="78"/>
        <v/>
      </c>
      <c r="D966" s="50" t="str">
        <f t="shared" si="79"/>
        <v/>
      </c>
      <c r="E966" s="50" t="str">
        <f t="shared" si="80"/>
        <v/>
      </c>
      <c r="F966" s="67"/>
      <c r="G966" s="67"/>
      <c r="H966" s="67"/>
      <c r="I966" s="69"/>
      <c r="J966" s="69"/>
      <c r="K966" s="70"/>
      <c r="L966" s="54"/>
      <c r="M966" s="55" t="str">
        <f t="shared" si="77"/>
        <v/>
      </c>
      <c r="N966" s="56" t="str">
        <f t="shared" si="81"/>
        <v>DESPESAS FIXAS</v>
      </c>
    </row>
    <row r="967" spans="3:14">
      <c r="C967" s="50" t="str">
        <f t="shared" si="78"/>
        <v/>
      </c>
      <c r="D967" s="50" t="str">
        <f t="shared" si="79"/>
        <v/>
      </c>
      <c r="E967" s="50" t="str">
        <f t="shared" si="80"/>
        <v/>
      </c>
      <c r="F967" s="67"/>
      <c r="G967" s="67"/>
      <c r="H967" s="67"/>
      <c r="I967" s="69"/>
      <c r="J967" s="69"/>
      <c r="K967" s="70"/>
      <c r="L967" s="54"/>
      <c r="M967" s="55" t="str">
        <f t="shared" si="77"/>
        <v/>
      </c>
      <c r="N967" s="56" t="str">
        <f t="shared" si="81"/>
        <v>DESPESAS FIXAS</v>
      </c>
    </row>
    <row r="968" spans="3:14">
      <c r="C968" s="50" t="str">
        <f t="shared" si="78"/>
        <v/>
      </c>
      <c r="D968" s="50" t="str">
        <f t="shared" si="79"/>
        <v/>
      </c>
      <c r="E968" s="50" t="str">
        <f t="shared" si="80"/>
        <v/>
      </c>
      <c r="F968" s="67"/>
      <c r="G968" s="67"/>
      <c r="H968" s="67"/>
      <c r="I968" s="69"/>
      <c r="J968" s="69"/>
      <c r="K968" s="70"/>
      <c r="L968" s="54"/>
      <c r="M968" s="55" t="str">
        <f t="shared" si="77"/>
        <v/>
      </c>
      <c r="N968" s="56" t="str">
        <f t="shared" si="81"/>
        <v>DESPESAS FIXAS</v>
      </c>
    </row>
    <row r="969" spans="3:14">
      <c r="C969" s="50" t="str">
        <f t="shared" si="78"/>
        <v/>
      </c>
      <c r="D969" s="50" t="str">
        <f t="shared" si="79"/>
        <v/>
      </c>
      <c r="E969" s="50" t="str">
        <f t="shared" si="80"/>
        <v/>
      </c>
      <c r="F969" s="67"/>
      <c r="G969" s="67"/>
      <c r="H969" s="67"/>
      <c r="I969" s="69"/>
      <c r="J969" s="69"/>
      <c r="K969" s="70"/>
      <c r="L969" s="54"/>
      <c r="M969" s="55" t="str">
        <f t="shared" si="77"/>
        <v/>
      </c>
      <c r="N969" s="56" t="str">
        <f t="shared" si="81"/>
        <v>DESPESAS FIXAS</v>
      </c>
    </row>
    <row r="970" spans="3:14">
      <c r="C970" s="50" t="str">
        <f t="shared" si="78"/>
        <v/>
      </c>
      <c r="D970" s="50" t="str">
        <f t="shared" si="79"/>
        <v/>
      </c>
      <c r="E970" s="50" t="str">
        <f t="shared" si="80"/>
        <v/>
      </c>
      <c r="F970" s="67"/>
      <c r="G970" s="67"/>
      <c r="H970" s="67"/>
      <c r="I970" s="69"/>
      <c r="J970" s="69"/>
      <c r="K970" s="70"/>
      <c r="L970" s="54"/>
      <c r="M970" s="55" t="str">
        <f t="shared" si="77"/>
        <v/>
      </c>
      <c r="N970" s="56" t="str">
        <f t="shared" si="81"/>
        <v>DESPESAS FIXAS</v>
      </c>
    </row>
    <row r="971" spans="3:14">
      <c r="C971" s="50" t="str">
        <f t="shared" si="78"/>
        <v/>
      </c>
      <c r="D971" s="50" t="str">
        <f t="shared" si="79"/>
        <v/>
      </c>
      <c r="E971" s="50" t="str">
        <f t="shared" si="80"/>
        <v/>
      </c>
      <c r="F971" s="67"/>
      <c r="G971" s="67"/>
      <c r="H971" s="67"/>
      <c r="I971" s="69"/>
      <c r="J971" s="69"/>
      <c r="K971" s="70"/>
      <c r="L971" s="54"/>
      <c r="M971" s="55" t="str">
        <f t="shared" si="77"/>
        <v/>
      </c>
      <c r="N971" s="56" t="str">
        <f t="shared" si="81"/>
        <v>DESPESAS FIXAS</v>
      </c>
    </row>
    <row r="972" spans="3:14">
      <c r="C972" s="50" t="str">
        <f t="shared" si="78"/>
        <v/>
      </c>
      <c r="D972" s="50" t="str">
        <f t="shared" si="79"/>
        <v/>
      </c>
      <c r="E972" s="50" t="str">
        <f t="shared" si="80"/>
        <v/>
      </c>
      <c r="F972" s="67"/>
      <c r="G972" s="67"/>
      <c r="H972" s="67"/>
      <c r="I972" s="69"/>
      <c r="J972" s="69"/>
      <c r="K972" s="70"/>
      <c r="L972" s="54"/>
      <c r="M972" s="55" t="str">
        <f t="shared" si="77"/>
        <v/>
      </c>
      <c r="N972" s="56" t="str">
        <f t="shared" si="81"/>
        <v>DESPESAS FIXAS</v>
      </c>
    </row>
    <row r="973" spans="3:14">
      <c r="C973" s="50" t="str">
        <f t="shared" si="78"/>
        <v/>
      </c>
      <c r="D973" s="50" t="str">
        <f t="shared" si="79"/>
        <v/>
      </c>
      <c r="E973" s="50" t="str">
        <f t="shared" si="80"/>
        <v/>
      </c>
      <c r="F973" s="67"/>
      <c r="G973" s="67"/>
      <c r="H973" s="67"/>
      <c r="I973" s="69"/>
      <c r="J973" s="69"/>
      <c r="K973" s="70"/>
      <c r="L973" s="54"/>
      <c r="M973" s="55" t="str">
        <f t="shared" si="77"/>
        <v/>
      </c>
      <c r="N973" s="56" t="str">
        <f t="shared" si="81"/>
        <v>DESPESAS FIXAS</v>
      </c>
    </row>
    <row r="974" spans="3:14">
      <c r="C974" s="50" t="str">
        <f t="shared" si="78"/>
        <v/>
      </c>
      <c r="D974" s="50" t="str">
        <f t="shared" si="79"/>
        <v/>
      </c>
      <c r="E974" s="50" t="str">
        <f t="shared" si="80"/>
        <v/>
      </c>
      <c r="F974" s="67"/>
      <c r="G974" s="67"/>
      <c r="H974" s="67"/>
      <c r="I974" s="69"/>
      <c r="J974" s="69"/>
      <c r="K974" s="70"/>
      <c r="L974" s="54"/>
      <c r="M974" s="55" t="str">
        <f t="shared" si="77"/>
        <v/>
      </c>
      <c r="N974" s="56" t="str">
        <f t="shared" si="81"/>
        <v>DESPESAS FIXAS</v>
      </c>
    </row>
    <row r="975" spans="3:14">
      <c r="C975" s="50" t="str">
        <f t="shared" si="78"/>
        <v/>
      </c>
      <c r="D975" s="50" t="str">
        <f t="shared" si="79"/>
        <v/>
      </c>
      <c r="E975" s="50" t="str">
        <f t="shared" si="80"/>
        <v/>
      </c>
      <c r="F975" s="67"/>
      <c r="G975" s="67"/>
      <c r="H975" s="67"/>
      <c r="I975" s="69"/>
      <c r="J975" s="69"/>
      <c r="K975" s="70"/>
      <c r="L975" s="54"/>
      <c r="M975" s="55" t="str">
        <f t="shared" si="77"/>
        <v/>
      </c>
      <c r="N975" s="56" t="str">
        <f t="shared" si="81"/>
        <v>DESPESAS FIXAS</v>
      </c>
    </row>
    <row r="976" spans="3:14">
      <c r="C976" s="50" t="str">
        <f t="shared" si="78"/>
        <v/>
      </c>
      <c r="D976" s="50" t="str">
        <f t="shared" si="79"/>
        <v/>
      </c>
      <c r="E976" s="50" t="str">
        <f t="shared" si="80"/>
        <v/>
      </c>
      <c r="F976" s="67"/>
      <c r="G976" s="67"/>
      <c r="H976" s="67"/>
      <c r="I976" s="69"/>
      <c r="J976" s="69"/>
      <c r="K976" s="70"/>
      <c r="L976" s="54"/>
      <c r="M976" s="55" t="str">
        <f t="shared" si="77"/>
        <v/>
      </c>
      <c r="N976" s="56" t="str">
        <f t="shared" si="81"/>
        <v>DESPESAS FIXAS</v>
      </c>
    </row>
    <row r="977" spans="3:14">
      <c r="C977" s="50" t="str">
        <f t="shared" si="78"/>
        <v/>
      </c>
      <c r="D977" s="50" t="str">
        <f t="shared" si="79"/>
        <v/>
      </c>
      <c r="E977" s="50" t="str">
        <f t="shared" si="80"/>
        <v/>
      </c>
      <c r="F977" s="67"/>
      <c r="G977" s="67"/>
      <c r="H977" s="67"/>
      <c r="I977" s="69"/>
      <c r="J977" s="69"/>
      <c r="K977" s="70"/>
      <c r="L977" s="54"/>
      <c r="M977" s="55" t="str">
        <f t="shared" si="77"/>
        <v/>
      </c>
      <c r="N977" s="56" t="str">
        <f t="shared" si="81"/>
        <v>DESPESAS FIXAS</v>
      </c>
    </row>
    <row r="978" spans="3:14">
      <c r="C978" s="50" t="str">
        <f t="shared" si="78"/>
        <v/>
      </c>
      <c r="D978" s="50" t="str">
        <f t="shared" si="79"/>
        <v/>
      </c>
      <c r="E978" s="50" t="str">
        <f t="shared" si="80"/>
        <v/>
      </c>
      <c r="F978" s="67"/>
      <c r="G978" s="67"/>
      <c r="H978" s="67"/>
      <c r="I978" s="69"/>
      <c r="J978" s="69"/>
      <c r="K978" s="70"/>
      <c r="L978" s="54"/>
      <c r="M978" s="55" t="str">
        <f t="shared" si="77"/>
        <v/>
      </c>
      <c r="N978" s="56" t="str">
        <f t="shared" si="81"/>
        <v>DESPESAS FIXAS</v>
      </c>
    </row>
    <row r="979" spans="3:14">
      <c r="C979" s="50" t="str">
        <f t="shared" si="78"/>
        <v/>
      </c>
      <c r="D979" s="50" t="str">
        <f t="shared" si="79"/>
        <v/>
      </c>
      <c r="E979" s="50" t="str">
        <f t="shared" si="80"/>
        <v/>
      </c>
      <c r="F979" s="67"/>
      <c r="G979" s="67"/>
      <c r="H979" s="67"/>
      <c r="I979" s="69"/>
      <c r="J979" s="69"/>
      <c r="K979" s="70"/>
      <c r="L979" s="54"/>
      <c r="M979" s="55" t="str">
        <f t="shared" si="77"/>
        <v/>
      </c>
      <c r="N979" s="56" t="str">
        <f t="shared" si="81"/>
        <v>DESPESAS FIXAS</v>
      </c>
    </row>
    <row r="980" spans="3:14">
      <c r="C980" s="50" t="str">
        <f t="shared" si="78"/>
        <v/>
      </c>
      <c r="D980" s="50" t="str">
        <f t="shared" si="79"/>
        <v/>
      </c>
      <c r="E980" s="50" t="str">
        <f t="shared" si="80"/>
        <v/>
      </c>
      <c r="F980" s="67"/>
      <c r="G980" s="67"/>
      <c r="H980" s="67"/>
      <c r="I980" s="69"/>
      <c r="J980" s="69"/>
      <c r="K980" s="70"/>
      <c r="L980" s="54"/>
      <c r="M980" s="55" t="str">
        <f t="shared" si="77"/>
        <v/>
      </c>
      <c r="N980" s="56" t="str">
        <f t="shared" si="81"/>
        <v>DESPESAS FIXAS</v>
      </c>
    </row>
    <row r="981" spans="3:14">
      <c r="C981" s="50" t="str">
        <f t="shared" si="78"/>
        <v/>
      </c>
      <c r="D981" s="50" t="str">
        <f t="shared" si="79"/>
        <v/>
      </c>
      <c r="E981" s="50" t="str">
        <f t="shared" si="80"/>
        <v/>
      </c>
      <c r="F981" s="67"/>
      <c r="G981" s="67"/>
      <c r="H981" s="67"/>
      <c r="I981" s="69"/>
      <c r="J981" s="69"/>
      <c r="K981" s="70"/>
      <c r="L981" s="54"/>
      <c r="M981" s="55" t="str">
        <f t="shared" si="77"/>
        <v/>
      </c>
      <c r="N981" s="56" t="str">
        <f t="shared" si="81"/>
        <v>DESPESAS FIXAS</v>
      </c>
    </row>
    <row r="982" spans="3:14">
      <c r="C982" s="50" t="str">
        <f t="shared" si="78"/>
        <v/>
      </c>
      <c r="D982" s="50" t="str">
        <f t="shared" si="79"/>
        <v/>
      </c>
      <c r="E982" s="50" t="str">
        <f t="shared" si="80"/>
        <v/>
      </c>
      <c r="F982" s="67"/>
      <c r="G982" s="67"/>
      <c r="H982" s="67"/>
      <c r="I982" s="69"/>
      <c r="J982" s="69"/>
      <c r="K982" s="70"/>
      <c r="L982" s="54"/>
      <c r="M982" s="55" t="str">
        <f t="shared" si="77"/>
        <v/>
      </c>
      <c r="N982" s="56" t="str">
        <f t="shared" si="81"/>
        <v>DESPESAS FIXAS</v>
      </c>
    </row>
    <row r="983" spans="3:14">
      <c r="C983" s="50" t="str">
        <f t="shared" si="78"/>
        <v/>
      </c>
      <c r="D983" s="50" t="str">
        <f t="shared" si="79"/>
        <v/>
      </c>
      <c r="E983" s="50" t="str">
        <f t="shared" si="80"/>
        <v/>
      </c>
      <c r="F983" s="67"/>
      <c r="G983" s="67"/>
      <c r="H983" s="67"/>
      <c r="I983" s="69"/>
      <c r="J983" s="69"/>
      <c r="K983" s="70"/>
      <c r="L983" s="54"/>
      <c r="M983" s="55" t="str">
        <f t="shared" si="77"/>
        <v/>
      </c>
      <c r="N983" s="56" t="str">
        <f t="shared" si="81"/>
        <v>DESPESAS FIXAS</v>
      </c>
    </row>
    <row r="984" spans="3:14">
      <c r="C984" s="50" t="str">
        <f t="shared" si="78"/>
        <v/>
      </c>
      <c r="D984" s="50" t="str">
        <f t="shared" si="79"/>
        <v/>
      </c>
      <c r="E984" s="50" t="str">
        <f t="shared" si="80"/>
        <v/>
      </c>
      <c r="F984" s="67"/>
      <c r="G984" s="67"/>
      <c r="H984" s="67"/>
      <c r="I984" s="69"/>
      <c r="J984" s="69"/>
      <c r="K984" s="70"/>
      <c r="L984" s="54"/>
      <c r="M984" s="55" t="str">
        <f t="shared" si="77"/>
        <v/>
      </c>
      <c r="N984" s="56" t="str">
        <f t="shared" si="81"/>
        <v>DESPESAS FIXAS</v>
      </c>
    </row>
    <row r="985" spans="3:14">
      <c r="C985" s="50" t="str">
        <f t="shared" si="78"/>
        <v/>
      </c>
      <c r="D985" s="50" t="str">
        <f t="shared" si="79"/>
        <v/>
      </c>
      <c r="E985" s="50" t="str">
        <f t="shared" si="80"/>
        <v/>
      </c>
      <c r="F985" s="67"/>
      <c r="G985" s="67"/>
      <c r="H985" s="67"/>
      <c r="I985" s="69"/>
      <c r="J985" s="69"/>
      <c r="K985" s="70"/>
      <c r="L985" s="54"/>
      <c r="M985" s="55" t="str">
        <f t="shared" si="77"/>
        <v/>
      </c>
      <c r="N985" s="56" t="str">
        <f t="shared" si="81"/>
        <v>DESPESAS FIXAS</v>
      </c>
    </row>
    <row r="986" spans="3:14">
      <c r="C986" s="50" t="str">
        <f t="shared" si="78"/>
        <v/>
      </c>
      <c r="D986" s="50" t="str">
        <f t="shared" si="79"/>
        <v/>
      </c>
      <c r="E986" s="50" t="str">
        <f t="shared" si="80"/>
        <v/>
      </c>
      <c r="F986" s="67"/>
      <c r="G986" s="67"/>
      <c r="H986" s="67"/>
      <c r="I986" s="69"/>
      <c r="J986" s="69"/>
      <c r="K986" s="70"/>
      <c r="L986" s="54"/>
      <c r="M986" s="55" t="str">
        <f t="shared" si="77"/>
        <v/>
      </c>
      <c r="N986" s="56" t="str">
        <f t="shared" si="81"/>
        <v>DESPESAS FIXAS</v>
      </c>
    </row>
    <row r="987" spans="3:14">
      <c r="C987" s="50" t="str">
        <f t="shared" si="78"/>
        <v/>
      </c>
      <c r="D987" s="50" t="str">
        <f t="shared" si="79"/>
        <v/>
      </c>
      <c r="E987" s="50" t="str">
        <f t="shared" si="80"/>
        <v/>
      </c>
      <c r="F987" s="67"/>
      <c r="G987" s="67"/>
      <c r="H987" s="67"/>
      <c r="I987" s="69"/>
      <c r="J987" s="69"/>
      <c r="K987" s="70"/>
      <c r="L987" s="54"/>
      <c r="M987" s="55" t="str">
        <f t="shared" si="77"/>
        <v/>
      </c>
      <c r="N987" s="56" t="str">
        <f t="shared" si="81"/>
        <v>DESPESAS FIXAS</v>
      </c>
    </row>
    <row r="988" spans="3:14">
      <c r="C988" s="50" t="str">
        <f t="shared" si="78"/>
        <v/>
      </c>
      <c r="D988" s="50" t="str">
        <f t="shared" si="79"/>
        <v/>
      </c>
      <c r="E988" s="50" t="str">
        <f t="shared" si="80"/>
        <v/>
      </c>
      <c r="F988" s="67"/>
      <c r="G988" s="67"/>
      <c r="H988" s="67"/>
      <c r="I988" s="69"/>
      <c r="J988" s="69"/>
      <c r="K988" s="70"/>
      <c r="L988" s="54"/>
      <c r="M988" s="55" t="str">
        <f t="shared" si="77"/>
        <v/>
      </c>
      <c r="N988" s="56" t="str">
        <f t="shared" si="81"/>
        <v>DESPESAS FIXAS</v>
      </c>
    </row>
    <row r="989" spans="3:14">
      <c r="C989" s="50" t="str">
        <f t="shared" si="78"/>
        <v/>
      </c>
      <c r="D989" s="50" t="str">
        <f t="shared" si="79"/>
        <v/>
      </c>
      <c r="E989" s="50" t="str">
        <f t="shared" si="80"/>
        <v/>
      </c>
      <c r="F989" s="67"/>
      <c r="G989" s="67"/>
      <c r="H989" s="67"/>
      <c r="I989" s="69"/>
      <c r="J989" s="69"/>
      <c r="K989" s="70"/>
      <c r="L989" s="54"/>
      <c r="M989" s="55" t="str">
        <f t="shared" si="77"/>
        <v/>
      </c>
      <c r="N989" s="56" t="str">
        <f t="shared" si="81"/>
        <v>DESPESAS FIXAS</v>
      </c>
    </row>
    <row r="990" spans="3:14">
      <c r="C990" s="50" t="str">
        <f t="shared" si="78"/>
        <v/>
      </c>
      <c r="D990" s="50" t="str">
        <f t="shared" si="79"/>
        <v/>
      </c>
      <c r="E990" s="50" t="str">
        <f t="shared" si="80"/>
        <v/>
      </c>
      <c r="F990" s="67"/>
      <c r="G990" s="67"/>
      <c r="H990" s="67"/>
      <c r="I990" s="69"/>
      <c r="J990" s="69"/>
      <c r="K990" s="70"/>
      <c r="L990" s="54"/>
      <c r="M990" s="55" t="str">
        <f t="shared" si="77"/>
        <v/>
      </c>
      <c r="N990" s="56" t="str">
        <f t="shared" si="81"/>
        <v>DESPESAS FIXAS</v>
      </c>
    </row>
    <row r="991" spans="3:14">
      <c r="C991" s="50" t="str">
        <f t="shared" si="78"/>
        <v/>
      </c>
      <c r="D991" s="50" t="str">
        <f t="shared" si="79"/>
        <v/>
      </c>
      <c r="E991" s="50" t="str">
        <f t="shared" si="80"/>
        <v/>
      </c>
      <c r="F991" s="67"/>
      <c r="G991" s="67"/>
      <c r="H991" s="67"/>
      <c r="I991" s="69"/>
      <c r="J991" s="69"/>
      <c r="K991" s="70"/>
      <c r="L991" s="54"/>
      <c r="M991" s="55" t="str">
        <f t="shared" si="77"/>
        <v/>
      </c>
      <c r="N991" s="56" t="str">
        <f t="shared" si="81"/>
        <v>DESPESAS FIXAS</v>
      </c>
    </row>
    <row r="992" spans="3:14">
      <c r="C992" s="50" t="str">
        <f t="shared" si="78"/>
        <v/>
      </c>
      <c r="D992" s="50" t="str">
        <f t="shared" si="79"/>
        <v/>
      </c>
      <c r="E992" s="50" t="str">
        <f t="shared" si="80"/>
        <v/>
      </c>
      <c r="F992" s="67"/>
      <c r="G992" s="67"/>
      <c r="H992" s="67"/>
      <c r="I992" s="69"/>
      <c r="J992" s="69"/>
      <c r="K992" s="70"/>
      <c r="L992" s="54"/>
      <c r="M992" s="55" t="str">
        <f t="shared" si="77"/>
        <v/>
      </c>
      <c r="N992" s="56" t="str">
        <f t="shared" si="81"/>
        <v>DESPESAS FIXAS</v>
      </c>
    </row>
    <row r="993" spans="3:14">
      <c r="C993" s="50" t="str">
        <f t="shared" si="78"/>
        <v/>
      </c>
      <c r="D993" s="50" t="str">
        <f t="shared" si="79"/>
        <v/>
      </c>
      <c r="E993" s="50" t="str">
        <f t="shared" si="80"/>
        <v/>
      </c>
      <c r="F993" s="67"/>
      <c r="G993" s="67"/>
      <c r="H993" s="67"/>
      <c r="I993" s="69"/>
      <c r="J993" s="69"/>
      <c r="K993" s="70"/>
      <c r="L993" s="54"/>
      <c r="M993" s="55" t="str">
        <f t="shared" si="77"/>
        <v/>
      </c>
      <c r="N993" s="56" t="str">
        <f t="shared" si="81"/>
        <v>DESPESAS FIXAS</v>
      </c>
    </row>
    <row r="994" spans="3:14">
      <c r="C994" s="50" t="str">
        <f t="shared" si="78"/>
        <v/>
      </c>
      <c r="D994" s="50" t="str">
        <f t="shared" si="79"/>
        <v/>
      </c>
      <c r="E994" s="50" t="str">
        <f t="shared" si="80"/>
        <v/>
      </c>
      <c r="F994" s="67"/>
      <c r="G994" s="67"/>
      <c r="H994" s="67"/>
      <c r="I994" s="69"/>
      <c r="J994" s="69"/>
      <c r="K994" s="70"/>
      <c r="L994" s="54"/>
      <c r="M994" s="55" t="str">
        <f t="shared" si="77"/>
        <v/>
      </c>
      <c r="N994" s="56" t="str">
        <f t="shared" si="81"/>
        <v>DESPESAS FIXAS</v>
      </c>
    </row>
    <row r="995" spans="3:14">
      <c r="C995" s="50" t="str">
        <f t="shared" si="78"/>
        <v/>
      </c>
      <c r="D995" s="50" t="str">
        <f t="shared" si="79"/>
        <v/>
      </c>
      <c r="E995" s="50" t="str">
        <f t="shared" si="80"/>
        <v/>
      </c>
      <c r="F995" s="67"/>
      <c r="G995" s="67"/>
      <c r="H995" s="67"/>
      <c r="I995" s="69"/>
      <c r="J995" s="69"/>
      <c r="K995" s="70"/>
      <c r="L995" s="54"/>
      <c r="M995" s="55" t="str">
        <f t="shared" si="77"/>
        <v/>
      </c>
      <c r="N995" s="56" t="str">
        <f t="shared" si="81"/>
        <v>DESPESAS FIXAS</v>
      </c>
    </row>
    <row r="996" spans="3:14">
      <c r="C996" s="50" t="str">
        <f t="shared" si="78"/>
        <v/>
      </c>
      <c r="D996" s="50" t="str">
        <f t="shared" si="79"/>
        <v/>
      </c>
      <c r="E996" s="50" t="str">
        <f t="shared" si="80"/>
        <v/>
      </c>
      <c r="F996" s="67"/>
      <c r="G996" s="67"/>
      <c r="H996" s="67"/>
      <c r="I996" s="69"/>
      <c r="J996" s="69"/>
      <c r="K996" s="70"/>
      <c r="L996" s="54"/>
      <c r="M996" s="55" t="str">
        <f t="shared" si="77"/>
        <v/>
      </c>
      <c r="N996" s="56" t="str">
        <f t="shared" si="81"/>
        <v>DESPESAS FIXAS</v>
      </c>
    </row>
    <row r="997" spans="3:14">
      <c r="C997" s="50" t="str">
        <f t="shared" si="78"/>
        <v/>
      </c>
      <c r="D997" s="50" t="str">
        <f t="shared" si="79"/>
        <v/>
      </c>
      <c r="E997" s="50" t="str">
        <f t="shared" si="80"/>
        <v/>
      </c>
      <c r="F997" s="67"/>
      <c r="G997" s="67"/>
      <c r="H997" s="67"/>
      <c r="I997" s="69"/>
      <c r="J997" s="69"/>
      <c r="K997" s="70"/>
      <c r="L997" s="54"/>
      <c r="M997" s="55" t="str">
        <f t="shared" si="77"/>
        <v/>
      </c>
      <c r="N997" s="56" t="str">
        <f t="shared" si="81"/>
        <v>DESPESAS FIXAS</v>
      </c>
    </row>
    <row r="998" spans="3:14">
      <c r="C998" s="50" t="str">
        <f t="shared" si="78"/>
        <v/>
      </c>
      <c r="D998" s="50" t="str">
        <f t="shared" si="79"/>
        <v/>
      </c>
      <c r="E998" s="50" t="str">
        <f t="shared" si="80"/>
        <v/>
      </c>
      <c r="F998" s="67"/>
      <c r="G998" s="67"/>
      <c r="H998" s="67"/>
      <c r="I998" s="69"/>
      <c r="J998" s="69"/>
      <c r="K998" s="70"/>
      <c r="L998" s="54"/>
      <c r="M998" s="55" t="str">
        <f t="shared" si="77"/>
        <v/>
      </c>
      <c r="N998" s="56" t="str">
        <f t="shared" si="81"/>
        <v>DESPESAS FIXAS</v>
      </c>
    </row>
    <row r="999" spans="3:14">
      <c r="C999" s="50" t="str">
        <f t="shared" si="78"/>
        <v/>
      </c>
      <c r="D999" s="50" t="str">
        <f t="shared" si="79"/>
        <v/>
      </c>
      <c r="E999" s="50" t="str">
        <f t="shared" si="80"/>
        <v/>
      </c>
      <c r="F999" s="67"/>
      <c r="G999" s="67"/>
      <c r="H999" s="67"/>
      <c r="I999" s="69"/>
      <c r="J999" s="69"/>
      <c r="K999" s="70"/>
      <c r="L999" s="54"/>
      <c r="M999" s="55" t="str">
        <f t="shared" si="77"/>
        <v/>
      </c>
      <c r="N999" s="56" t="str">
        <f t="shared" si="81"/>
        <v>DESPESAS FIXAS</v>
      </c>
    </row>
    <row r="1000" spans="3:14">
      <c r="C1000" s="50" t="str">
        <f t="shared" si="78"/>
        <v/>
      </c>
      <c r="D1000" s="50" t="str">
        <f t="shared" si="79"/>
        <v/>
      </c>
      <c r="E1000" s="50" t="str">
        <f t="shared" si="80"/>
        <v/>
      </c>
      <c r="F1000" s="67"/>
      <c r="G1000" s="67"/>
      <c r="H1000" s="67"/>
      <c r="I1000" s="69"/>
      <c r="J1000" s="69"/>
      <c r="K1000" s="70"/>
      <c r="L1000" s="54"/>
      <c r="M1000" s="55" t="str">
        <f t="shared" si="77"/>
        <v/>
      </c>
      <c r="N1000" s="56" t="str">
        <f t="shared" si="81"/>
        <v>DESPESAS FIXAS</v>
      </c>
    </row>
    <row r="1001" spans="3:14">
      <c r="C1001" s="50" t="str">
        <f t="shared" si="78"/>
        <v/>
      </c>
      <c r="D1001" s="50" t="str">
        <f t="shared" si="79"/>
        <v/>
      </c>
      <c r="E1001" s="50" t="str">
        <f t="shared" si="80"/>
        <v/>
      </c>
      <c r="F1001" s="67"/>
      <c r="G1001" s="67"/>
      <c r="H1001" s="67"/>
      <c r="I1001" s="69"/>
      <c r="J1001" s="69"/>
      <c r="K1001" s="70"/>
      <c r="L1001" s="54"/>
      <c r="M1001" s="55" t="str">
        <f t="shared" si="77"/>
        <v/>
      </c>
      <c r="N1001" s="56" t="str">
        <f t="shared" si="81"/>
        <v>DESPESAS FIXAS</v>
      </c>
    </row>
    <row r="1002" spans="3:14">
      <c r="C1002" s="50" t="str">
        <f t="shared" si="78"/>
        <v/>
      </c>
      <c r="D1002" s="50" t="str">
        <f t="shared" si="79"/>
        <v/>
      </c>
      <c r="E1002" s="50" t="str">
        <f t="shared" si="80"/>
        <v/>
      </c>
      <c r="F1002" s="67"/>
      <c r="G1002" s="67"/>
      <c r="H1002" s="67"/>
      <c r="I1002" s="69"/>
      <c r="J1002" s="69"/>
      <c r="K1002" s="70"/>
      <c r="L1002" s="54"/>
      <c r="M1002" s="55" t="str">
        <f t="shared" si="77"/>
        <v/>
      </c>
      <c r="N1002" s="56" t="str">
        <f t="shared" si="81"/>
        <v>DESPESAS FIXAS</v>
      </c>
    </row>
    <row r="1003" spans="3:14">
      <c r="C1003" s="50" t="str">
        <f t="shared" si="78"/>
        <v/>
      </c>
      <c r="D1003" s="50" t="str">
        <f t="shared" si="79"/>
        <v/>
      </c>
      <c r="E1003" s="50" t="str">
        <f t="shared" si="80"/>
        <v/>
      </c>
      <c r="F1003" s="67"/>
      <c r="G1003" s="67"/>
      <c r="H1003" s="67"/>
      <c r="I1003" s="69"/>
      <c r="J1003" s="69"/>
      <c r="K1003" s="70"/>
      <c r="L1003" s="54"/>
      <c r="M1003" s="55" t="str">
        <f t="shared" si="77"/>
        <v/>
      </c>
      <c r="N1003" s="56" t="str">
        <f t="shared" si="81"/>
        <v>DESPESAS FIXAS</v>
      </c>
    </row>
    <row r="1004" spans="3:14">
      <c r="C1004" s="50" t="str">
        <f t="shared" si="78"/>
        <v/>
      </c>
      <c r="D1004" s="50" t="str">
        <f t="shared" si="79"/>
        <v/>
      </c>
      <c r="E1004" s="50" t="str">
        <f t="shared" si="80"/>
        <v/>
      </c>
      <c r="F1004" s="67"/>
      <c r="G1004" s="67"/>
      <c r="H1004" s="67"/>
      <c r="I1004" s="69"/>
      <c r="J1004" s="69"/>
      <c r="K1004" s="70"/>
      <c r="L1004" s="54"/>
      <c r="M1004" s="55" t="str">
        <f t="shared" si="77"/>
        <v/>
      </c>
      <c r="N1004" s="56" t="str">
        <f t="shared" si="81"/>
        <v>DESPESAS FIXAS</v>
      </c>
    </row>
    <row r="1005" spans="3:14">
      <c r="C1005" s="50" t="str">
        <f t="shared" si="78"/>
        <v/>
      </c>
      <c r="D1005" s="50" t="str">
        <f t="shared" si="79"/>
        <v/>
      </c>
      <c r="E1005" s="50" t="str">
        <f t="shared" si="80"/>
        <v/>
      </c>
      <c r="F1005" s="67"/>
      <c r="G1005" s="67"/>
      <c r="H1005" s="67"/>
      <c r="I1005" s="69"/>
      <c r="J1005" s="69"/>
      <c r="K1005" s="70"/>
      <c r="L1005" s="54"/>
      <c r="M1005" s="55" t="str">
        <f t="shared" si="77"/>
        <v/>
      </c>
      <c r="N1005" s="56" t="str">
        <f t="shared" si="81"/>
        <v>DESPESAS FIXAS</v>
      </c>
    </row>
    <row r="1006" spans="3:14">
      <c r="C1006" s="50" t="str">
        <f t="shared" si="78"/>
        <v/>
      </c>
      <c r="D1006" s="50" t="str">
        <f t="shared" si="79"/>
        <v/>
      </c>
      <c r="E1006" s="50" t="str">
        <f t="shared" si="80"/>
        <v/>
      </c>
      <c r="F1006" s="67"/>
      <c r="G1006" s="67"/>
      <c r="H1006" s="67"/>
      <c r="I1006" s="69"/>
      <c r="J1006" s="69"/>
      <c r="K1006" s="70"/>
      <c r="L1006" s="54"/>
      <c r="M1006" s="55" t="str">
        <f t="shared" si="77"/>
        <v/>
      </c>
      <c r="N1006" s="56" t="str">
        <f t="shared" si="81"/>
        <v>DESPESAS FIXAS</v>
      </c>
    </row>
    <row r="1007" spans="3:14">
      <c r="C1007" s="50" t="str">
        <f t="shared" si="78"/>
        <v/>
      </c>
      <c r="D1007" s="50" t="str">
        <f t="shared" si="79"/>
        <v/>
      </c>
      <c r="E1007" s="50" t="str">
        <f t="shared" si="80"/>
        <v/>
      </c>
      <c r="F1007" s="67"/>
      <c r="G1007" s="67"/>
      <c r="H1007" s="67"/>
      <c r="I1007" s="69"/>
      <c r="J1007" s="69"/>
      <c r="K1007" s="70"/>
      <c r="L1007" s="54"/>
      <c r="M1007" s="55" t="str">
        <f t="shared" si="77"/>
        <v/>
      </c>
      <c r="N1007" s="56" t="str">
        <f t="shared" si="81"/>
        <v>DESPESAS FIXAS</v>
      </c>
    </row>
    <row r="1008" spans="3:14">
      <c r="C1008" s="50" t="str">
        <f t="shared" si="78"/>
        <v/>
      </c>
      <c r="D1008" s="50" t="str">
        <f t="shared" si="79"/>
        <v/>
      </c>
      <c r="E1008" s="50" t="str">
        <f t="shared" si="80"/>
        <v/>
      </c>
      <c r="F1008" s="67"/>
      <c r="G1008" s="67"/>
      <c r="H1008" s="67"/>
      <c r="I1008" s="69"/>
      <c r="J1008" s="69"/>
      <c r="K1008" s="70"/>
      <c r="L1008" s="54"/>
      <c r="M1008" s="55" t="str">
        <f t="shared" ref="M1008:M1071" si="82">IF(K1008="","",IF(K1008=$A$5,"Entrada",IF(K1008=$A$6,"Entrada",IF(K1008=$A$7,"Entrada",IF(K1008=$A$8,"Entrada",IF(K1008=$A$9,"Entrada",(IF(K1008=$A$10,"Entrada","Saída"))))))))</f>
        <v/>
      </c>
      <c r="N1008" s="56" t="str">
        <f t="shared" si="81"/>
        <v>DESPESAS FIXAS</v>
      </c>
    </row>
    <row r="1009" spans="3:14">
      <c r="C1009" s="50" t="str">
        <f t="shared" si="78"/>
        <v/>
      </c>
      <c r="D1009" s="50" t="str">
        <f t="shared" si="79"/>
        <v/>
      </c>
      <c r="E1009" s="50" t="str">
        <f t="shared" si="80"/>
        <v/>
      </c>
      <c r="F1009" s="67"/>
      <c r="G1009" s="67"/>
      <c r="H1009" s="67"/>
      <c r="I1009" s="69"/>
      <c r="J1009" s="69"/>
      <c r="K1009" s="70"/>
      <c r="L1009" s="54"/>
      <c r="M1009" s="55" t="str">
        <f t="shared" si="82"/>
        <v/>
      </c>
      <c r="N1009" s="56" t="str">
        <f t="shared" si="81"/>
        <v>DESPESAS FIXAS</v>
      </c>
    </row>
    <row r="1010" spans="3:14">
      <c r="C1010" s="50" t="str">
        <f t="shared" si="78"/>
        <v/>
      </c>
      <c r="D1010" s="50" t="str">
        <f t="shared" si="79"/>
        <v/>
      </c>
      <c r="E1010" s="50" t="str">
        <f t="shared" si="80"/>
        <v/>
      </c>
      <c r="F1010" s="67"/>
      <c r="G1010" s="67"/>
      <c r="H1010" s="67"/>
      <c r="I1010" s="69"/>
      <c r="J1010" s="69"/>
      <c r="K1010" s="70"/>
      <c r="L1010" s="54"/>
      <c r="M1010" s="55" t="str">
        <f t="shared" si="82"/>
        <v/>
      </c>
      <c r="N1010" s="56" t="str">
        <f t="shared" si="81"/>
        <v>DESPESAS FIXAS</v>
      </c>
    </row>
    <row r="1011" spans="3:14">
      <c r="C1011" s="50" t="str">
        <f t="shared" si="78"/>
        <v/>
      </c>
      <c r="D1011" s="50" t="str">
        <f t="shared" si="79"/>
        <v/>
      </c>
      <c r="E1011" s="50" t="str">
        <f t="shared" si="80"/>
        <v/>
      </c>
      <c r="F1011" s="67"/>
      <c r="G1011" s="67"/>
      <c r="H1011" s="67"/>
      <c r="I1011" s="69"/>
      <c r="J1011" s="69"/>
      <c r="K1011" s="70"/>
      <c r="L1011" s="54"/>
      <c r="M1011" s="55" t="str">
        <f t="shared" si="82"/>
        <v/>
      </c>
      <c r="N1011" s="56" t="str">
        <f t="shared" si="81"/>
        <v>DESPESAS FIXAS</v>
      </c>
    </row>
    <row r="1012" spans="3:14">
      <c r="C1012" s="50" t="str">
        <f t="shared" si="78"/>
        <v/>
      </c>
      <c r="D1012" s="50" t="str">
        <f t="shared" si="79"/>
        <v/>
      </c>
      <c r="E1012" s="50" t="str">
        <f t="shared" si="80"/>
        <v/>
      </c>
      <c r="F1012" s="67"/>
      <c r="G1012" s="67"/>
      <c r="H1012" s="67"/>
      <c r="I1012" s="69"/>
      <c r="J1012" s="69"/>
      <c r="K1012" s="70"/>
      <c r="L1012" s="54"/>
      <c r="M1012" s="55" t="str">
        <f t="shared" si="82"/>
        <v/>
      </c>
      <c r="N1012" s="56" t="str">
        <f t="shared" si="81"/>
        <v>DESPESAS FIXAS</v>
      </c>
    </row>
    <row r="1013" spans="3:14">
      <c r="C1013" s="50" t="str">
        <f t="shared" si="78"/>
        <v/>
      </c>
      <c r="D1013" s="50" t="str">
        <f t="shared" si="79"/>
        <v/>
      </c>
      <c r="E1013" s="50" t="str">
        <f t="shared" si="80"/>
        <v/>
      </c>
      <c r="F1013" s="67"/>
      <c r="G1013" s="67"/>
      <c r="H1013" s="67"/>
      <c r="I1013" s="69"/>
      <c r="J1013" s="69"/>
      <c r="K1013" s="70"/>
      <c r="L1013" s="54"/>
      <c r="M1013" s="55" t="str">
        <f t="shared" si="82"/>
        <v/>
      </c>
      <c r="N1013" s="56" t="str">
        <f t="shared" si="81"/>
        <v>DESPESAS FIXAS</v>
      </c>
    </row>
    <row r="1014" spans="3:14">
      <c r="C1014" s="50" t="str">
        <f t="shared" si="78"/>
        <v/>
      </c>
      <c r="D1014" s="50" t="str">
        <f t="shared" si="79"/>
        <v/>
      </c>
      <c r="E1014" s="50" t="str">
        <f t="shared" si="80"/>
        <v/>
      </c>
      <c r="F1014" s="67"/>
      <c r="G1014" s="67"/>
      <c r="H1014" s="67"/>
      <c r="I1014" s="69"/>
      <c r="J1014" s="69"/>
      <c r="K1014" s="70"/>
      <c r="L1014" s="54"/>
      <c r="M1014" s="55" t="str">
        <f t="shared" si="82"/>
        <v/>
      </c>
      <c r="N1014" s="56" t="str">
        <f t="shared" si="81"/>
        <v>DESPESAS FIXAS</v>
      </c>
    </row>
    <row r="1015" spans="3:14">
      <c r="C1015" s="50" t="str">
        <f t="shared" si="78"/>
        <v/>
      </c>
      <c r="D1015" s="50" t="str">
        <f t="shared" si="79"/>
        <v/>
      </c>
      <c r="E1015" s="50" t="str">
        <f t="shared" si="80"/>
        <v/>
      </c>
      <c r="F1015" s="67"/>
      <c r="G1015" s="67"/>
      <c r="H1015" s="67"/>
      <c r="I1015" s="69"/>
      <c r="J1015" s="69"/>
      <c r="K1015" s="70"/>
      <c r="L1015" s="54"/>
      <c r="M1015" s="55" t="str">
        <f t="shared" si="82"/>
        <v/>
      </c>
      <c r="N1015" s="56" t="str">
        <f t="shared" si="81"/>
        <v>DESPESAS FIXAS</v>
      </c>
    </row>
    <row r="1016" spans="3:14">
      <c r="C1016" s="50" t="str">
        <f t="shared" si="78"/>
        <v/>
      </c>
      <c r="D1016" s="50" t="str">
        <f t="shared" si="79"/>
        <v/>
      </c>
      <c r="E1016" s="50" t="str">
        <f t="shared" si="80"/>
        <v/>
      </c>
      <c r="F1016" s="67"/>
      <c r="G1016" s="67"/>
      <c r="H1016" s="67"/>
      <c r="I1016" s="69"/>
      <c r="J1016" s="69"/>
      <c r="K1016" s="70"/>
      <c r="L1016" s="54"/>
      <c r="M1016" s="55" t="str">
        <f t="shared" si="82"/>
        <v/>
      </c>
      <c r="N1016" s="56" t="str">
        <f t="shared" si="81"/>
        <v>DESPESAS FIXAS</v>
      </c>
    </row>
    <row r="1017" spans="3:14">
      <c r="C1017" s="50" t="str">
        <f t="shared" si="78"/>
        <v/>
      </c>
      <c r="D1017" s="50" t="str">
        <f t="shared" si="79"/>
        <v/>
      </c>
      <c r="E1017" s="50" t="str">
        <f t="shared" si="80"/>
        <v/>
      </c>
      <c r="F1017" s="67"/>
      <c r="G1017" s="67"/>
      <c r="H1017" s="67"/>
      <c r="I1017" s="69"/>
      <c r="J1017" s="69"/>
      <c r="K1017" s="70"/>
      <c r="L1017" s="54"/>
      <c r="M1017" s="55" t="str">
        <f t="shared" si="82"/>
        <v/>
      </c>
      <c r="N1017" s="56" t="str">
        <f t="shared" si="81"/>
        <v>DESPESAS FIXAS</v>
      </c>
    </row>
    <row r="1018" spans="3:14">
      <c r="C1018" s="50" t="str">
        <f t="shared" si="78"/>
        <v/>
      </c>
      <c r="D1018" s="50" t="str">
        <f t="shared" si="79"/>
        <v/>
      </c>
      <c r="E1018" s="50" t="str">
        <f t="shared" si="80"/>
        <v/>
      </c>
      <c r="F1018" s="67"/>
      <c r="G1018" s="67"/>
      <c r="H1018" s="67"/>
      <c r="I1018" s="69"/>
      <c r="J1018" s="69"/>
      <c r="K1018" s="70"/>
      <c r="L1018" s="54"/>
      <c r="M1018" s="55" t="str">
        <f t="shared" si="82"/>
        <v/>
      </c>
      <c r="N1018" s="56" t="str">
        <f t="shared" si="81"/>
        <v>DESPESAS FIXAS</v>
      </c>
    </row>
    <row r="1019" spans="3:14">
      <c r="C1019" s="50" t="str">
        <f t="shared" si="78"/>
        <v/>
      </c>
      <c r="D1019" s="50" t="str">
        <f t="shared" si="79"/>
        <v/>
      </c>
      <c r="E1019" s="50" t="str">
        <f t="shared" si="80"/>
        <v/>
      </c>
      <c r="F1019" s="67"/>
      <c r="G1019" s="67"/>
      <c r="H1019" s="67"/>
      <c r="I1019" s="69"/>
      <c r="J1019" s="69"/>
      <c r="K1019" s="70"/>
      <c r="L1019" s="54"/>
      <c r="M1019" s="55" t="str">
        <f t="shared" si="82"/>
        <v/>
      </c>
      <c r="N1019" s="56" t="str">
        <f t="shared" si="81"/>
        <v>DESPESAS FIXAS</v>
      </c>
    </row>
    <row r="1020" spans="3:14">
      <c r="C1020" s="50" t="str">
        <f t="shared" si="78"/>
        <v/>
      </c>
      <c r="D1020" s="50" t="str">
        <f t="shared" si="79"/>
        <v/>
      </c>
      <c r="E1020" s="50" t="str">
        <f t="shared" si="80"/>
        <v/>
      </c>
      <c r="F1020" s="67"/>
      <c r="G1020" s="67"/>
      <c r="H1020" s="67"/>
      <c r="I1020" s="69"/>
      <c r="J1020" s="69"/>
      <c r="K1020" s="70"/>
      <c r="L1020" s="54"/>
      <c r="M1020" s="55" t="str">
        <f t="shared" si="82"/>
        <v/>
      </c>
      <c r="N1020" s="56" t="str">
        <f t="shared" si="81"/>
        <v>DESPESAS FIXAS</v>
      </c>
    </row>
    <row r="1021" spans="3:14">
      <c r="C1021" s="50" t="str">
        <f t="shared" si="78"/>
        <v/>
      </c>
      <c r="D1021" s="50" t="str">
        <f t="shared" si="79"/>
        <v/>
      </c>
      <c r="E1021" s="50" t="str">
        <f t="shared" si="80"/>
        <v/>
      </c>
      <c r="F1021" s="67"/>
      <c r="G1021" s="67"/>
      <c r="H1021" s="67"/>
      <c r="I1021" s="69"/>
      <c r="J1021" s="69"/>
      <c r="K1021" s="70"/>
      <c r="L1021" s="54"/>
      <c r="M1021" s="55" t="str">
        <f t="shared" si="82"/>
        <v/>
      </c>
      <c r="N1021" s="56" t="str">
        <f t="shared" si="81"/>
        <v>DESPESAS FIXAS</v>
      </c>
    </row>
    <row r="1022" spans="3:14">
      <c r="C1022" s="50" t="str">
        <f t="shared" si="78"/>
        <v/>
      </c>
      <c r="D1022" s="50" t="str">
        <f t="shared" si="79"/>
        <v/>
      </c>
      <c r="E1022" s="50" t="str">
        <f t="shared" si="80"/>
        <v/>
      </c>
      <c r="F1022" s="67"/>
      <c r="G1022" s="67"/>
      <c r="H1022" s="67"/>
      <c r="I1022" s="69"/>
      <c r="J1022" s="69"/>
      <c r="K1022" s="70"/>
      <c r="L1022" s="54"/>
      <c r="M1022" s="55" t="str">
        <f t="shared" si="82"/>
        <v/>
      </c>
      <c r="N1022" s="56" t="str">
        <f t="shared" si="81"/>
        <v>DESPESAS FIXAS</v>
      </c>
    </row>
    <row r="1023" spans="3:14">
      <c r="C1023" s="50" t="str">
        <f t="shared" si="78"/>
        <v/>
      </c>
      <c r="D1023" s="50" t="str">
        <f t="shared" si="79"/>
        <v/>
      </c>
      <c r="E1023" s="50" t="str">
        <f t="shared" si="80"/>
        <v/>
      </c>
      <c r="F1023" s="67"/>
      <c r="G1023" s="67"/>
      <c r="H1023" s="67"/>
      <c r="I1023" s="69"/>
      <c r="J1023" s="69"/>
      <c r="K1023" s="70"/>
      <c r="L1023" s="54"/>
      <c r="M1023" s="55" t="str">
        <f t="shared" si="82"/>
        <v/>
      </c>
      <c r="N1023" s="56" t="str">
        <f t="shared" si="81"/>
        <v>DESPESAS FIXAS</v>
      </c>
    </row>
    <row r="1024" spans="3:14">
      <c r="C1024" s="50" t="str">
        <f t="shared" si="78"/>
        <v/>
      </c>
      <c r="D1024" s="50" t="str">
        <f t="shared" si="79"/>
        <v/>
      </c>
      <c r="E1024" s="50" t="str">
        <f t="shared" si="80"/>
        <v/>
      </c>
      <c r="F1024" s="67"/>
      <c r="G1024" s="67"/>
      <c r="H1024" s="67"/>
      <c r="I1024" s="69"/>
      <c r="J1024" s="69"/>
      <c r="K1024" s="70"/>
      <c r="L1024" s="54"/>
      <c r="M1024" s="55" t="str">
        <f t="shared" si="82"/>
        <v/>
      </c>
      <c r="N1024" s="56" t="str">
        <f t="shared" si="81"/>
        <v>DESPESAS FIXAS</v>
      </c>
    </row>
    <row r="1025" spans="3:14">
      <c r="C1025" s="50" t="str">
        <f t="shared" si="78"/>
        <v/>
      </c>
      <c r="D1025" s="50" t="str">
        <f t="shared" si="79"/>
        <v/>
      </c>
      <c r="E1025" s="50" t="str">
        <f t="shared" si="80"/>
        <v/>
      </c>
      <c r="F1025" s="67"/>
      <c r="G1025" s="67"/>
      <c r="H1025" s="67"/>
      <c r="I1025" s="69"/>
      <c r="J1025" s="69"/>
      <c r="K1025" s="70"/>
      <c r="L1025" s="54"/>
      <c r="M1025" s="55" t="str">
        <f t="shared" si="82"/>
        <v/>
      </c>
      <c r="N1025" s="56" t="str">
        <f t="shared" si="81"/>
        <v>DESPESAS FIXAS</v>
      </c>
    </row>
    <row r="1026" spans="3:14">
      <c r="C1026" s="50" t="str">
        <f t="shared" si="78"/>
        <v/>
      </c>
      <c r="D1026" s="50" t="str">
        <f t="shared" si="79"/>
        <v/>
      </c>
      <c r="E1026" s="50" t="str">
        <f t="shared" si="80"/>
        <v/>
      </c>
      <c r="F1026" s="67"/>
      <c r="G1026" s="67"/>
      <c r="H1026" s="67"/>
      <c r="I1026" s="69"/>
      <c r="J1026" s="69"/>
      <c r="K1026" s="70"/>
      <c r="L1026" s="54"/>
      <c r="M1026" s="55" t="str">
        <f t="shared" si="82"/>
        <v/>
      </c>
      <c r="N1026" s="56" t="str">
        <f t="shared" si="81"/>
        <v>DESPESAS FIXAS</v>
      </c>
    </row>
    <row r="1027" spans="3:14">
      <c r="C1027" s="50" t="str">
        <f t="shared" si="78"/>
        <v/>
      </c>
      <c r="D1027" s="50" t="str">
        <f t="shared" si="79"/>
        <v/>
      </c>
      <c r="E1027" s="50" t="str">
        <f t="shared" si="80"/>
        <v/>
      </c>
      <c r="F1027" s="67"/>
      <c r="G1027" s="67"/>
      <c r="H1027" s="67"/>
      <c r="I1027" s="69"/>
      <c r="J1027" s="69"/>
      <c r="K1027" s="70"/>
      <c r="L1027" s="54"/>
      <c r="M1027" s="55" t="str">
        <f t="shared" si="82"/>
        <v/>
      </c>
      <c r="N1027" s="56" t="str">
        <f t="shared" si="81"/>
        <v>DESPESAS FIXAS</v>
      </c>
    </row>
    <row r="1028" spans="3:14">
      <c r="C1028" s="50" t="str">
        <f t="shared" ref="C1028:C1091" si="83">IF(F1028="","",MONTH(F1028))</f>
        <v/>
      </c>
      <c r="D1028" s="50" t="str">
        <f t="shared" ref="D1028:D1091" si="84">IF(F1028="","",YEAR(F1028))</f>
        <v/>
      </c>
      <c r="E1028" s="50" t="str">
        <f t="shared" ref="E1028:E1091" si="85">IF(F1028="","",IF(OR(C1028=10,C1028=11,C1028=12),CONCATENATE(D1028,"/",C1028),CONCATENATE(D1028,"/",0,C1028)))</f>
        <v/>
      </c>
      <c r="F1028" s="67"/>
      <c r="G1028" s="67"/>
      <c r="H1028" s="67"/>
      <c r="I1028" s="69"/>
      <c r="J1028" s="69"/>
      <c r="K1028" s="70"/>
      <c r="L1028" s="54"/>
      <c r="M1028" s="55" t="str">
        <f t="shared" si="82"/>
        <v/>
      </c>
      <c r="N1028" s="56" t="str">
        <f t="shared" ref="N1028:N1091" si="86">IF(OR(K1028=$A$5,K1028=$A$6,K1028=$A$7,K1028=$A$8,K1028=$A$9,K1028=$A$10),"ENTRADA",IF(OR(K1028=$A$12,K1028=$A$13,K1028=$A$14),"CUSTO VARIAVEL",IF(OR(K1028=$A$15,K1028=$A$16,K1028=$A$17,K1028=$A$18,K1028=$A$19,K1028=$A$20,K1028=$A$21,K1028=$A$22,K1028=$A$23,K1028=$A$24,K1028=$A$25),"DESPESAS FIXAS","")))</f>
        <v>DESPESAS FIXAS</v>
      </c>
    </row>
    <row r="1029" spans="3:14">
      <c r="C1029" s="50" t="str">
        <f t="shared" si="83"/>
        <v/>
      </c>
      <c r="D1029" s="50" t="str">
        <f t="shared" si="84"/>
        <v/>
      </c>
      <c r="E1029" s="50" t="str">
        <f t="shared" si="85"/>
        <v/>
      </c>
      <c r="F1029" s="67"/>
      <c r="G1029" s="67"/>
      <c r="H1029" s="67"/>
      <c r="I1029" s="69"/>
      <c r="J1029" s="69"/>
      <c r="K1029" s="70"/>
      <c r="L1029" s="54"/>
      <c r="M1029" s="55" t="str">
        <f t="shared" si="82"/>
        <v/>
      </c>
      <c r="N1029" s="56" t="str">
        <f t="shared" si="86"/>
        <v>DESPESAS FIXAS</v>
      </c>
    </row>
    <row r="1030" spans="3:14">
      <c r="C1030" s="50" t="str">
        <f t="shared" si="83"/>
        <v/>
      </c>
      <c r="D1030" s="50" t="str">
        <f t="shared" si="84"/>
        <v/>
      </c>
      <c r="E1030" s="50" t="str">
        <f t="shared" si="85"/>
        <v/>
      </c>
      <c r="F1030" s="67"/>
      <c r="G1030" s="67"/>
      <c r="H1030" s="67"/>
      <c r="I1030" s="69"/>
      <c r="J1030" s="69"/>
      <c r="K1030" s="70"/>
      <c r="L1030" s="54"/>
      <c r="M1030" s="55" t="str">
        <f t="shared" si="82"/>
        <v/>
      </c>
      <c r="N1030" s="56" t="str">
        <f t="shared" si="86"/>
        <v>DESPESAS FIXAS</v>
      </c>
    </row>
    <row r="1031" spans="3:14">
      <c r="C1031" s="50" t="str">
        <f t="shared" si="83"/>
        <v/>
      </c>
      <c r="D1031" s="50" t="str">
        <f t="shared" si="84"/>
        <v/>
      </c>
      <c r="E1031" s="50" t="str">
        <f t="shared" si="85"/>
        <v/>
      </c>
      <c r="F1031" s="67"/>
      <c r="G1031" s="67"/>
      <c r="H1031" s="67"/>
      <c r="I1031" s="69"/>
      <c r="J1031" s="69"/>
      <c r="K1031" s="70"/>
      <c r="L1031" s="54"/>
      <c r="M1031" s="55" t="str">
        <f t="shared" si="82"/>
        <v/>
      </c>
      <c r="N1031" s="56" t="str">
        <f t="shared" si="86"/>
        <v>DESPESAS FIXAS</v>
      </c>
    </row>
    <row r="1032" spans="3:14">
      <c r="C1032" s="50" t="str">
        <f t="shared" si="83"/>
        <v/>
      </c>
      <c r="D1032" s="50" t="str">
        <f t="shared" si="84"/>
        <v/>
      </c>
      <c r="E1032" s="50" t="str">
        <f t="shared" si="85"/>
        <v/>
      </c>
      <c r="F1032" s="67"/>
      <c r="G1032" s="67"/>
      <c r="H1032" s="67"/>
      <c r="I1032" s="69"/>
      <c r="J1032" s="69"/>
      <c r="K1032" s="70"/>
      <c r="L1032" s="54"/>
      <c r="M1032" s="55" t="str">
        <f t="shared" si="82"/>
        <v/>
      </c>
      <c r="N1032" s="56" t="str">
        <f t="shared" si="86"/>
        <v>DESPESAS FIXAS</v>
      </c>
    </row>
    <row r="1033" spans="3:14">
      <c r="C1033" s="50" t="str">
        <f t="shared" si="83"/>
        <v/>
      </c>
      <c r="D1033" s="50" t="str">
        <f t="shared" si="84"/>
        <v/>
      </c>
      <c r="E1033" s="50" t="str">
        <f t="shared" si="85"/>
        <v/>
      </c>
      <c r="F1033" s="67"/>
      <c r="G1033" s="67"/>
      <c r="H1033" s="67"/>
      <c r="I1033" s="69"/>
      <c r="J1033" s="69"/>
      <c r="K1033" s="70"/>
      <c r="L1033" s="54"/>
      <c r="M1033" s="55" t="str">
        <f t="shared" si="82"/>
        <v/>
      </c>
      <c r="N1033" s="56" t="str">
        <f t="shared" si="86"/>
        <v>DESPESAS FIXAS</v>
      </c>
    </row>
    <row r="1034" spans="3:14">
      <c r="C1034" s="50" t="str">
        <f t="shared" si="83"/>
        <v/>
      </c>
      <c r="D1034" s="50" t="str">
        <f t="shared" si="84"/>
        <v/>
      </c>
      <c r="E1034" s="50" t="str">
        <f t="shared" si="85"/>
        <v/>
      </c>
      <c r="F1034" s="67"/>
      <c r="G1034" s="67"/>
      <c r="H1034" s="67"/>
      <c r="I1034" s="69"/>
      <c r="J1034" s="69"/>
      <c r="K1034" s="70"/>
      <c r="L1034" s="54"/>
      <c r="M1034" s="55" t="str">
        <f t="shared" si="82"/>
        <v/>
      </c>
      <c r="N1034" s="56" t="str">
        <f t="shared" si="86"/>
        <v>DESPESAS FIXAS</v>
      </c>
    </row>
    <row r="1035" spans="3:14">
      <c r="C1035" s="50" t="str">
        <f t="shared" si="83"/>
        <v/>
      </c>
      <c r="D1035" s="50" t="str">
        <f t="shared" si="84"/>
        <v/>
      </c>
      <c r="E1035" s="50" t="str">
        <f t="shared" si="85"/>
        <v/>
      </c>
      <c r="F1035" s="67"/>
      <c r="G1035" s="67"/>
      <c r="H1035" s="67"/>
      <c r="I1035" s="69"/>
      <c r="J1035" s="69"/>
      <c r="K1035" s="70"/>
      <c r="L1035" s="54"/>
      <c r="M1035" s="55" t="str">
        <f t="shared" si="82"/>
        <v/>
      </c>
      <c r="N1035" s="56" t="str">
        <f t="shared" si="86"/>
        <v>DESPESAS FIXAS</v>
      </c>
    </row>
    <row r="1036" spans="3:14">
      <c r="C1036" s="50" t="str">
        <f t="shared" si="83"/>
        <v/>
      </c>
      <c r="D1036" s="50" t="str">
        <f t="shared" si="84"/>
        <v/>
      </c>
      <c r="E1036" s="50" t="str">
        <f t="shared" si="85"/>
        <v/>
      </c>
      <c r="F1036" s="67"/>
      <c r="G1036" s="67"/>
      <c r="H1036" s="67"/>
      <c r="I1036" s="69"/>
      <c r="J1036" s="69"/>
      <c r="K1036" s="70"/>
      <c r="L1036" s="54"/>
      <c r="M1036" s="55" t="str">
        <f t="shared" si="82"/>
        <v/>
      </c>
      <c r="N1036" s="56" t="str">
        <f t="shared" si="86"/>
        <v>DESPESAS FIXAS</v>
      </c>
    </row>
    <row r="1037" spans="3:14">
      <c r="C1037" s="50" t="str">
        <f t="shared" si="83"/>
        <v/>
      </c>
      <c r="D1037" s="50" t="str">
        <f t="shared" si="84"/>
        <v/>
      </c>
      <c r="E1037" s="50" t="str">
        <f t="shared" si="85"/>
        <v/>
      </c>
      <c r="F1037" s="67"/>
      <c r="G1037" s="67"/>
      <c r="H1037" s="67"/>
      <c r="I1037" s="69"/>
      <c r="J1037" s="69"/>
      <c r="K1037" s="70"/>
      <c r="L1037" s="54"/>
      <c r="M1037" s="55" t="str">
        <f t="shared" si="82"/>
        <v/>
      </c>
      <c r="N1037" s="56" t="str">
        <f t="shared" si="86"/>
        <v>DESPESAS FIXAS</v>
      </c>
    </row>
    <row r="1038" spans="3:14">
      <c r="C1038" s="50" t="str">
        <f t="shared" si="83"/>
        <v/>
      </c>
      <c r="D1038" s="50" t="str">
        <f t="shared" si="84"/>
        <v/>
      </c>
      <c r="E1038" s="50" t="str">
        <f t="shared" si="85"/>
        <v/>
      </c>
      <c r="F1038" s="67"/>
      <c r="G1038" s="67"/>
      <c r="H1038" s="67"/>
      <c r="I1038" s="69"/>
      <c r="J1038" s="69"/>
      <c r="K1038" s="70"/>
      <c r="L1038" s="54"/>
      <c r="M1038" s="55" t="str">
        <f t="shared" si="82"/>
        <v/>
      </c>
      <c r="N1038" s="56" t="str">
        <f t="shared" si="86"/>
        <v>DESPESAS FIXAS</v>
      </c>
    </row>
    <row r="1039" spans="3:14">
      <c r="C1039" s="50" t="str">
        <f t="shared" si="83"/>
        <v/>
      </c>
      <c r="D1039" s="50" t="str">
        <f t="shared" si="84"/>
        <v/>
      </c>
      <c r="E1039" s="50" t="str">
        <f t="shared" si="85"/>
        <v/>
      </c>
      <c r="F1039" s="67"/>
      <c r="G1039" s="67"/>
      <c r="H1039" s="67"/>
      <c r="I1039" s="69"/>
      <c r="J1039" s="69"/>
      <c r="K1039" s="70"/>
      <c r="L1039" s="54"/>
      <c r="M1039" s="55" t="str">
        <f t="shared" si="82"/>
        <v/>
      </c>
      <c r="N1039" s="56" t="str">
        <f t="shared" si="86"/>
        <v>DESPESAS FIXAS</v>
      </c>
    </row>
    <row r="1040" spans="3:14">
      <c r="C1040" s="50" t="str">
        <f t="shared" si="83"/>
        <v/>
      </c>
      <c r="D1040" s="50" t="str">
        <f t="shared" si="84"/>
        <v/>
      </c>
      <c r="E1040" s="50" t="str">
        <f t="shared" si="85"/>
        <v/>
      </c>
      <c r="F1040" s="67"/>
      <c r="G1040" s="67"/>
      <c r="H1040" s="67"/>
      <c r="I1040" s="69"/>
      <c r="J1040" s="69"/>
      <c r="K1040" s="70"/>
      <c r="L1040" s="54"/>
      <c r="M1040" s="55" t="str">
        <f t="shared" si="82"/>
        <v/>
      </c>
      <c r="N1040" s="56" t="str">
        <f t="shared" si="86"/>
        <v>DESPESAS FIXAS</v>
      </c>
    </row>
    <row r="1041" spans="3:14">
      <c r="C1041" s="50" t="str">
        <f t="shared" si="83"/>
        <v/>
      </c>
      <c r="D1041" s="50" t="str">
        <f t="shared" si="84"/>
        <v/>
      </c>
      <c r="E1041" s="50" t="str">
        <f t="shared" si="85"/>
        <v/>
      </c>
      <c r="F1041" s="67"/>
      <c r="G1041" s="67"/>
      <c r="H1041" s="67"/>
      <c r="I1041" s="69"/>
      <c r="J1041" s="69"/>
      <c r="K1041" s="70"/>
      <c r="L1041" s="54"/>
      <c r="M1041" s="55" t="str">
        <f t="shared" si="82"/>
        <v/>
      </c>
      <c r="N1041" s="56" t="str">
        <f t="shared" si="86"/>
        <v>DESPESAS FIXAS</v>
      </c>
    </row>
    <row r="1042" spans="3:14">
      <c r="C1042" s="50" t="str">
        <f t="shared" si="83"/>
        <v/>
      </c>
      <c r="D1042" s="50" t="str">
        <f t="shared" si="84"/>
        <v/>
      </c>
      <c r="E1042" s="50" t="str">
        <f t="shared" si="85"/>
        <v/>
      </c>
      <c r="F1042" s="67"/>
      <c r="G1042" s="67"/>
      <c r="H1042" s="67"/>
      <c r="I1042" s="69"/>
      <c r="J1042" s="69"/>
      <c r="K1042" s="70"/>
      <c r="L1042" s="54"/>
      <c r="M1042" s="55" t="str">
        <f t="shared" si="82"/>
        <v/>
      </c>
      <c r="N1042" s="56" t="str">
        <f t="shared" si="86"/>
        <v>DESPESAS FIXAS</v>
      </c>
    </row>
    <row r="1043" spans="3:14">
      <c r="C1043" s="50" t="str">
        <f t="shared" si="83"/>
        <v/>
      </c>
      <c r="D1043" s="50" t="str">
        <f t="shared" si="84"/>
        <v/>
      </c>
      <c r="E1043" s="50" t="str">
        <f t="shared" si="85"/>
        <v/>
      </c>
      <c r="F1043" s="67"/>
      <c r="G1043" s="67"/>
      <c r="H1043" s="67"/>
      <c r="I1043" s="69"/>
      <c r="J1043" s="69"/>
      <c r="K1043" s="70"/>
      <c r="L1043" s="54"/>
      <c r="M1043" s="55" t="str">
        <f t="shared" si="82"/>
        <v/>
      </c>
      <c r="N1043" s="56" t="str">
        <f t="shared" si="86"/>
        <v>DESPESAS FIXAS</v>
      </c>
    </row>
    <row r="1044" spans="3:14">
      <c r="C1044" s="50" t="str">
        <f t="shared" si="83"/>
        <v/>
      </c>
      <c r="D1044" s="50" t="str">
        <f t="shared" si="84"/>
        <v/>
      </c>
      <c r="E1044" s="50" t="str">
        <f t="shared" si="85"/>
        <v/>
      </c>
      <c r="F1044" s="67"/>
      <c r="G1044" s="67"/>
      <c r="H1044" s="67"/>
      <c r="I1044" s="69"/>
      <c r="J1044" s="69"/>
      <c r="K1044" s="70"/>
      <c r="L1044" s="54"/>
      <c r="M1044" s="55" t="str">
        <f t="shared" si="82"/>
        <v/>
      </c>
      <c r="N1044" s="56" t="str">
        <f t="shared" si="86"/>
        <v>DESPESAS FIXAS</v>
      </c>
    </row>
    <row r="1045" spans="3:14">
      <c r="C1045" s="50" t="str">
        <f t="shared" si="83"/>
        <v/>
      </c>
      <c r="D1045" s="50" t="str">
        <f t="shared" si="84"/>
        <v/>
      </c>
      <c r="E1045" s="50" t="str">
        <f t="shared" si="85"/>
        <v/>
      </c>
      <c r="F1045" s="67"/>
      <c r="G1045" s="67"/>
      <c r="H1045" s="67"/>
      <c r="I1045" s="69"/>
      <c r="J1045" s="69"/>
      <c r="K1045" s="70"/>
      <c r="L1045" s="54"/>
      <c r="M1045" s="55" t="str">
        <f t="shared" si="82"/>
        <v/>
      </c>
      <c r="N1045" s="56" t="str">
        <f t="shared" si="86"/>
        <v>DESPESAS FIXAS</v>
      </c>
    </row>
    <row r="1046" spans="3:14">
      <c r="C1046" s="50" t="str">
        <f t="shared" si="83"/>
        <v/>
      </c>
      <c r="D1046" s="50" t="str">
        <f t="shared" si="84"/>
        <v/>
      </c>
      <c r="E1046" s="50" t="str">
        <f t="shared" si="85"/>
        <v/>
      </c>
      <c r="F1046" s="67"/>
      <c r="G1046" s="67"/>
      <c r="H1046" s="67"/>
      <c r="I1046" s="69"/>
      <c r="J1046" s="69"/>
      <c r="K1046" s="70"/>
      <c r="L1046" s="54"/>
      <c r="M1046" s="55" t="str">
        <f t="shared" si="82"/>
        <v/>
      </c>
      <c r="N1046" s="56" t="str">
        <f t="shared" si="86"/>
        <v>DESPESAS FIXAS</v>
      </c>
    </row>
    <row r="1047" spans="3:14">
      <c r="C1047" s="50" t="str">
        <f t="shared" si="83"/>
        <v/>
      </c>
      <c r="D1047" s="50" t="str">
        <f t="shared" si="84"/>
        <v/>
      </c>
      <c r="E1047" s="50" t="str">
        <f t="shared" si="85"/>
        <v/>
      </c>
      <c r="F1047" s="67"/>
      <c r="G1047" s="67"/>
      <c r="H1047" s="67"/>
      <c r="I1047" s="69"/>
      <c r="J1047" s="69"/>
      <c r="K1047" s="70"/>
      <c r="L1047" s="54"/>
      <c r="M1047" s="55" t="str">
        <f t="shared" si="82"/>
        <v/>
      </c>
      <c r="N1047" s="56" t="str">
        <f t="shared" si="86"/>
        <v>DESPESAS FIXAS</v>
      </c>
    </row>
    <row r="1048" spans="3:14">
      <c r="C1048" s="50" t="str">
        <f t="shared" si="83"/>
        <v/>
      </c>
      <c r="D1048" s="50" t="str">
        <f t="shared" si="84"/>
        <v/>
      </c>
      <c r="E1048" s="50" t="str">
        <f t="shared" si="85"/>
        <v/>
      </c>
      <c r="F1048" s="67"/>
      <c r="G1048" s="67"/>
      <c r="H1048" s="67"/>
      <c r="I1048" s="69"/>
      <c r="J1048" s="69"/>
      <c r="K1048" s="70"/>
      <c r="L1048" s="54"/>
      <c r="M1048" s="55" t="str">
        <f t="shared" si="82"/>
        <v/>
      </c>
      <c r="N1048" s="56" t="str">
        <f t="shared" si="86"/>
        <v>DESPESAS FIXAS</v>
      </c>
    </row>
    <row r="1049" spans="3:14">
      <c r="C1049" s="50" t="str">
        <f t="shared" si="83"/>
        <v/>
      </c>
      <c r="D1049" s="50" t="str">
        <f t="shared" si="84"/>
        <v/>
      </c>
      <c r="E1049" s="50" t="str">
        <f t="shared" si="85"/>
        <v/>
      </c>
      <c r="F1049" s="67"/>
      <c r="G1049" s="67"/>
      <c r="H1049" s="67"/>
      <c r="I1049" s="69"/>
      <c r="J1049" s="69"/>
      <c r="K1049" s="70"/>
      <c r="L1049" s="54"/>
      <c r="M1049" s="55" t="str">
        <f t="shared" si="82"/>
        <v/>
      </c>
      <c r="N1049" s="56" t="str">
        <f t="shared" si="86"/>
        <v>DESPESAS FIXAS</v>
      </c>
    </row>
    <row r="1050" spans="3:14">
      <c r="C1050" s="50" t="str">
        <f t="shared" si="83"/>
        <v/>
      </c>
      <c r="D1050" s="50" t="str">
        <f t="shared" si="84"/>
        <v/>
      </c>
      <c r="E1050" s="50" t="str">
        <f t="shared" si="85"/>
        <v/>
      </c>
      <c r="F1050" s="67"/>
      <c r="G1050" s="67"/>
      <c r="H1050" s="67"/>
      <c r="I1050" s="69"/>
      <c r="J1050" s="69"/>
      <c r="K1050" s="70"/>
      <c r="L1050" s="54"/>
      <c r="M1050" s="55" t="str">
        <f t="shared" si="82"/>
        <v/>
      </c>
      <c r="N1050" s="56" t="str">
        <f t="shared" si="86"/>
        <v>DESPESAS FIXAS</v>
      </c>
    </row>
    <row r="1051" spans="3:14">
      <c r="C1051" s="50" t="str">
        <f t="shared" si="83"/>
        <v/>
      </c>
      <c r="D1051" s="50" t="str">
        <f t="shared" si="84"/>
        <v/>
      </c>
      <c r="E1051" s="50" t="str">
        <f t="shared" si="85"/>
        <v/>
      </c>
      <c r="F1051" s="67"/>
      <c r="G1051" s="67"/>
      <c r="H1051" s="67"/>
      <c r="I1051" s="69"/>
      <c r="J1051" s="69"/>
      <c r="K1051" s="70"/>
      <c r="L1051" s="54"/>
      <c r="M1051" s="55" t="str">
        <f t="shared" si="82"/>
        <v/>
      </c>
      <c r="N1051" s="56" t="str">
        <f t="shared" si="86"/>
        <v>DESPESAS FIXAS</v>
      </c>
    </row>
    <row r="1052" spans="3:14">
      <c r="C1052" s="50" t="str">
        <f t="shared" si="83"/>
        <v/>
      </c>
      <c r="D1052" s="50" t="str">
        <f t="shared" si="84"/>
        <v/>
      </c>
      <c r="E1052" s="50" t="str">
        <f t="shared" si="85"/>
        <v/>
      </c>
      <c r="F1052" s="67"/>
      <c r="G1052" s="67"/>
      <c r="H1052" s="67"/>
      <c r="I1052" s="69"/>
      <c r="J1052" s="69"/>
      <c r="K1052" s="70"/>
      <c r="L1052" s="54"/>
      <c r="M1052" s="55" t="str">
        <f t="shared" si="82"/>
        <v/>
      </c>
      <c r="N1052" s="56" t="str">
        <f t="shared" si="86"/>
        <v>DESPESAS FIXAS</v>
      </c>
    </row>
    <row r="1053" spans="3:14">
      <c r="C1053" s="50" t="str">
        <f t="shared" si="83"/>
        <v/>
      </c>
      <c r="D1053" s="50" t="str">
        <f t="shared" si="84"/>
        <v/>
      </c>
      <c r="E1053" s="50" t="str">
        <f t="shared" si="85"/>
        <v/>
      </c>
      <c r="F1053" s="67"/>
      <c r="G1053" s="67"/>
      <c r="H1053" s="67"/>
      <c r="I1053" s="69"/>
      <c r="J1053" s="69"/>
      <c r="K1053" s="70"/>
      <c r="L1053" s="54"/>
      <c r="M1053" s="55" t="str">
        <f t="shared" si="82"/>
        <v/>
      </c>
      <c r="N1053" s="56" t="str">
        <f t="shared" si="86"/>
        <v>DESPESAS FIXAS</v>
      </c>
    </row>
    <row r="1054" spans="3:14">
      <c r="C1054" s="50" t="str">
        <f t="shared" si="83"/>
        <v/>
      </c>
      <c r="D1054" s="50" t="str">
        <f t="shared" si="84"/>
        <v/>
      </c>
      <c r="E1054" s="50" t="str">
        <f t="shared" si="85"/>
        <v/>
      </c>
      <c r="F1054" s="67"/>
      <c r="G1054" s="67"/>
      <c r="H1054" s="67"/>
      <c r="I1054" s="69"/>
      <c r="J1054" s="69"/>
      <c r="K1054" s="70"/>
      <c r="L1054" s="54"/>
      <c r="M1054" s="55" t="str">
        <f t="shared" si="82"/>
        <v/>
      </c>
      <c r="N1054" s="56" t="str">
        <f t="shared" si="86"/>
        <v>DESPESAS FIXAS</v>
      </c>
    </row>
    <row r="1055" spans="3:14">
      <c r="C1055" s="50" t="str">
        <f t="shared" si="83"/>
        <v/>
      </c>
      <c r="D1055" s="50" t="str">
        <f t="shared" si="84"/>
        <v/>
      </c>
      <c r="E1055" s="50" t="str">
        <f t="shared" si="85"/>
        <v/>
      </c>
      <c r="F1055" s="67"/>
      <c r="G1055" s="67"/>
      <c r="H1055" s="67"/>
      <c r="I1055" s="69"/>
      <c r="J1055" s="69"/>
      <c r="K1055" s="70"/>
      <c r="L1055" s="54"/>
      <c r="M1055" s="55" t="str">
        <f t="shared" si="82"/>
        <v/>
      </c>
      <c r="N1055" s="56" t="str">
        <f t="shared" si="86"/>
        <v>DESPESAS FIXAS</v>
      </c>
    </row>
    <row r="1056" spans="3:14">
      <c r="C1056" s="50" t="str">
        <f t="shared" si="83"/>
        <v/>
      </c>
      <c r="D1056" s="50" t="str">
        <f t="shared" si="84"/>
        <v/>
      </c>
      <c r="E1056" s="50" t="str">
        <f t="shared" si="85"/>
        <v/>
      </c>
      <c r="F1056" s="67"/>
      <c r="G1056" s="67"/>
      <c r="H1056" s="67"/>
      <c r="I1056" s="69"/>
      <c r="J1056" s="69"/>
      <c r="K1056" s="70"/>
      <c r="L1056" s="54"/>
      <c r="M1056" s="55" t="str">
        <f t="shared" si="82"/>
        <v/>
      </c>
      <c r="N1056" s="56" t="str">
        <f t="shared" si="86"/>
        <v>DESPESAS FIXAS</v>
      </c>
    </row>
    <row r="1057" spans="3:14">
      <c r="C1057" s="50" t="str">
        <f t="shared" si="83"/>
        <v/>
      </c>
      <c r="D1057" s="50" t="str">
        <f t="shared" si="84"/>
        <v/>
      </c>
      <c r="E1057" s="50" t="str">
        <f t="shared" si="85"/>
        <v/>
      </c>
      <c r="F1057" s="67"/>
      <c r="G1057" s="67"/>
      <c r="H1057" s="67"/>
      <c r="I1057" s="69"/>
      <c r="J1057" s="69"/>
      <c r="K1057" s="70"/>
      <c r="L1057" s="54"/>
      <c r="M1057" s="55" t="str">
        <f t="shared" si="82"/>
        <v/>
      </c>
      <c r="N1057" s="56" t="str">
        <f t="shared" si="86"/>
        <v>DESPESAS FIXAS</v>
      </c>
    </row>
    <row r="1058" spans="3:14">
      <c r="C1058" s="50" t="str">
        <f t="shared" si="83"/>
        <v/>
      </c>
      <c r="D1058" s="50" t="str">
        <f t="shared" si="84"/>
        <v/>
      </c>
      <c r="E1058" s="50" t="str">
        <f t="shared" si="85"/>
        <v/>
      </c>
      <c r="F1058" s="67"/>
      <c r="G1058" s="67"/>
      <c r="H1058" s="67"/>
      <c r="I1058" s="69"/>
      <c r="J1058" s="69"/>
      <c r="K1058" s="70"/>
      <c r="L1058" s="54"/>
      <c r="M1058" s="55" t="str">
        <f t="shared" si="82"/>
        <v/>
      </c>
      <c r="N1058" s="56" t="str">
        <f t="shared" si="86"/>
        <v>DESPESAS FIXAS</v>
      </c>
    </row>
    <row r="1059" spans="3:14">
      <c r="C1059" s="50" t="str">
        <f t="shared" si="83"/>
        <v/>
      </c>
      <c r="D1059" s="50" t="str">
        <f t="shared" si="84"/>
        <v/>
      </c>
      <c r="E1059" s="50" t="str">
        <f t="shared" si="85"/>
        <v/>
      </c>
      <c r="F1059" s="67"/>
      <c r="G1059" s="67"/>
      <c r="H1059" s="67"/>
      <c r="I1059" s="69"/>
      <c r="J1059" s="69"/>
      <c r="K1059" s="70"/>
      <c r="L1059" s="54"/>
      <c r="M1059" s="55" t="str">
        <f t="shared" si="82"/>
        <v/>
      </c>
      <c r="N1059" s="56" t="str">
        <f t="shared" si="86"/>
        <v>DESPESAS FIXAS</v>
      </c>
    </row>
    <row r="1060" spans="3:14">
      <c r="C1060" s="50" t="str">
        <f t="shared" si="83"/>
        <v/>
      </c>
      <c r="D1060" s="50" t="str">
        <f t="shared" si="84"/>
        <v/>
      </c>
      <c r="E1060" s="50" t="str">
        <f t="shared" si="85"/>
        <v/>
      </c>
      <c r="F1060" s="67"/>
      <c r="G1060" s="67"/>
      <c r="H1060" s="67"/>
      <c r="I1060" s="69"/>
      <c r="J1060" s="69"/>
      <c r="K1060" s="70"/>
      <c r="L1060" s="54"/>
      <c r="M1060" s="55" t="str">
        <f t="shared" si="82"/>
        <v/>
      </c>
      <c r="N1060" s="56" t="str">
        <f t="shared" si="86"/>
        <v>DESPESAS FIXAS</v>
      </c>
    </row>
    <row r="1061" spans="3:14">
      <c r="C1061" s="50" t="str">
        <f t="shared" si="83"/>
        <v/>
      </c>
      <c r="D1061" s="50" t="str">
        <f t="shared" si="84"/>
        <v/>
      </c>
      <c r="E1061" s="50" t="str">
        <f t="shared" si="85"/>
        <v/>
      </c>
      <c r="F1061" s="67"/>
      <c r="G1061" s="67"/>
      <c r="H1061" s="67"/>
      <c r="I1061" s="69"/>
      <c r="J1061" s="69"/>
      <c r="K1061" s="70"/>
      <c r="L1061" s="54"/>
      <c r="M1061" s="55" t="str">
        <f t="shared" si="82"/>
        <v/>
      </c>
      <c r="N1061" s="56" t="str">
        <f t="shared" si="86"/>
        <v>DESPESAS FIXAS</v>
      </c>
    </row>
    <row r="1062" spans="3:14">
      <c r="C1062" s="50" t="str">
        <f t="shared" si="83"/>
        <v/>
      </c>
      <c r="D1062" s="50" t="str">
        <f t="shared" si="84"/>
        <v/>
      </c>
      <c r="E1062" s="50" t="str">
        <f t="shared" si="85"/>
        <v/>
      </c>
      <c r="F1062" s="67"/>
      <c r="G1062" s="67"/>
      <c r="H1062" s="67"/>
      <c r="I1062" s="69"/>
      <c r="J1062" s="69"/>
      <c r="K1062" s="70"/>
      <c r="L1062" s="54"/>
      <c r="M1062" s="55" t="str">
        <f t="shared" si="82"/>
        <v/>
      </c>
      <c r="N1062" s="56" t="str">
        <f t="shared" si="86"/>
        <v>DESPESAS FIXAS</v>
      </c>
    </row>
    <row r="1063" spans="3:14">
      <c r="C1063" s="50" t="str">
        <f t="shared" si="83"/>
        <v/>
      </c>
      <c r="D1063" s="50" t="str">
        <f t="shared" si="84"/>
        <v/>
      </c>
      <c r="E1063" s="50" t="str">
        <f t="shared" si="85"/>
        <v/>
      </c>
      <c r="F1063" s="67"/>
      <c r="G1063" s="67"/>
      <c r="H1063" s="67"/>
      <c r="I1063" s="69"/>
      <c r="J1063" s="69"/>
      <c r="K1063" s="70"/>
      <c r="L1063" s="54"/>
      <c r="M1063" s="55" t="str">
        <f t="shared" si="82"/>
        <v/>
      </c>
      <c r="N1063" s="56" t="str">
        <f t="shared" si="86"/>
        <v>DESPESAS FIXAS</v>
      </c>
    </row>
    <row r="1064" spans="3:14">
      <c r="C1064" s="50" t="str">
        <f t="shared" si="83"/>
        <v/>
      </c>
      <c r="D1064" s="50" t="str">
        <f t="shared" si="84"/>
        <v/>
      </c>
      <c r="E1064" s="50" t="str">
        <f t="shared" si="85"/>
        <v/>
      </c>
      <c r="F1064" s="67"/>
      <c r="G1064" s="67"/>
      <c r="H1064" s="67"/>
      <c r="I1064" s="69"/>
      <c r="J1064" s="69"/>
      <c r="K1064" s="70"/>
      <c r="L1064" s="54"/>
      <c r="M1064" s="55" t="str">
        <f t="shared" si="82"/>
        <v/>
      </c>
      <c r="N1064" s="56" t="str">
        <f t="shared" si="86"/>
        <v>DESPESAS FIXAS</v>
      </c>
    </row>
    <row r="1065" spans="3:14">
      <c r="C1065" s="50" t="str">
        <f t="shared" si="83"/>
        <v/>
      </c>
      <c r="D1065" s="50" t="str">
        <f t="shared" si="84"/>
        <v/>
      </c>
      <c r="E1065" s="50" t="str">
        <f t="shared" si="85"/>
        <v/>
      </c>
      <c r="F1065" s="67"/>
      <c r="G1065" s="67"/>
      <c r="H1065" s="67"/>
      <c r="I1065" s="69"/>
      <c r="J1065" s="69"/>
      <c r="K1065" s="70"/>
      <c r="L1065" s="54"/>
      <c r="M1065" s="55" t="str">
        <f t="shared" si="82"/>
        <v/>
      </c>
      <c r="N1065" s="56" t="str">
        <f t="shared" si="86"/>
        <v>DESPESAS FIXAS</v>
      </c>
    </row>
    <row r="1066" spans="3:14">
      <c r="C1066" s="50" t="str">
        <f t="shared" si="83"/>
        <v/>
      </c>
      <c r="D1066" s="50" t="str">
        <f t="shared" si="84"/>
        <v/>
      </c>
      <c r="E1066" s="50" t="str">
        <f t="shared" si="85"/>
        <v/>
      </c>
      <c r="F1066" s="67"/>
      <c r="G1066" s="67"/>
      <c r="H1066" s="67"/>
      <c r="I1066" s="69"/>
      <c r="J1066" s="69"/>
      <c r="K1066" s="70"/>
      <c r="L1066" s="54"/>
      <c r="M1066" s="55" t="str">
        <f t="shared" si="82"/>
        <v/>
      </c>
      <c r="N1066" s="56" t="str">
        <f t="shared" si="86"/>
        <v>DESPESAS FIXAS</v>
      </c>
    </row>
    <row r="1067" spans="3:14">
      <c r="C1067" s="50" t="str">
        <f t="shared" si="83"/>
        <v/>
      </c>
      <c r="D1067" s="50" t="str">
        <f t="shared" si="84"/>
        <v/>
      </c>
      <c r="E1067" s="50" t="str">
        <f t="shared" si="85"/>
        <v/>
      </c>
      <c r="F1067" s="67"/>
      <c r="G1067" s="67"/>
      <c r="H1067" s="67"/>
      <c r="I1067" s="69"/>
      <c r="J1067" s="69"/>
      <c r="K1067" s="70"/>
      <c r="L1067" s="54"/>
      <c r="M1067" s="55" t="str">
        <f t="shared" si="82"/>
        <v/>
      </c>
      <c r="N1067" s="56" t="str">
        <f t="shared" si="86"/>
        <v>DESPESAS FIXAS</v>
      </c>
    </row>
    <row r="1068" spans="3:14">
      <c r="C1068" s="50" t="str">
        <f t="shared" si="83"/>
        <v/>
      </c>
      <c r="D1068" s="50" t="str">
        <f t="shared" si="84"/>
        <v/>
      </c>
      <c r="E1068" s="50" t="str">
        <f t="shared" si="85"/>
        <v/>
      </c>
      <c r="F1068" s="67"/>
      <c r="G1068" s="67"/>
      <c r="H1068" s="67"/>
      <c r="I1068" s="69"/>
      <c r="J1068" s="69"/>
      <c r="K1068" s="70"/>
      <c r="L1068" s="54"/>
      <c r="M1068" s="55" t="str">
        <f t="shared" si="82"/>
        <v/>
      </c>
      <c r="N1068" s="56" t="str">
        <f t="shared" si="86"/>
        <v>DESPESAS FIXAS</v>
      </c>
    </row>
    <row r="1069" spans="3:14">
      <c r="C1069" s="50" t="str">
        <f t="shared" si="83"/>
        <v/>
      </c>
      <c r="D1069" s="50" t="str">
        <f t="shared" si="84"/>
        <v/>
      </c>
      <c r="E1069" s="50" t="str">
        <f t="shared" si="85"/>
        <v/>
      </c>
      <c r="F1069" s="67"/>
      <c r="G1069" s="67"/>
      <c r="H1069" s="67"/>
      <c r="I1069" s="69"/>
      <c r="J1069" s="69"/>
      <c r="K1069" s="70"/>
      <c r="L1069" s="54"/>
      <c r="M1069" s="55" t="str">
        <f t="shared" si="82"/>
        <v/>
      </c>
      <c r="N1069" s="56" t="str">
        <f t="shared" si="86"/>
        <v>DESPESAS FIXAS</v>
      </c>
    </row>
    <row r="1070" spans="3:14">
      <c r="C1070" s="50" t="str">
        <f t="shared" si="83"/>
        <v/>
      </c>
      <c r="D1070" s="50" t="str">
        <f t="shared" si="84"/>
        <v/>
      </c>
      <c r="E1070" s="50" t="str">
        <f t="shared" si="85"/>
        <v/>
      </c>
      <c r="F1070" s="67"/>
      <c r="G1070" s="67"/>
      <c r="H1070" s="67"/>
      <c r="I1070" s="69"/>
      <c r="J1070" s="69"/>
      <c r="K1070" s="70"/>
      <c r="L1070" s="54"/>
      <c r="M1070" s="55" t="str">
        <f t="shared" si="82"/>
        <v/>
      </c>
      <c r="N1070" s="56" t="str">
        <f t="shared" si="86"/>
        <v>DESPESAS FIXAS</v>
      </c>
    </row>
    <row r="1071" spans="3:14">
      <c r="C1071" s="50" t="str">
        <f t="shared" si="83"/>
        <v/>
      </c>
      <c r="D1071" s="50" t="str">
        <f t="shared" si="84"/>
        <v/>
      </c>
      <c r="E1071" s="50" t="str">
        <f t="shared" si="85"/>
        <v/>
      </c>
      <c r="F1071" s="67"/>
      <c r="G1071" s="67"/>
      <c r="H1071" s="67"/>
      <c r="I1071" s="69"/>
      <c r="J1071" s="69"/>
      <c r="K1071" s="70"/>
      <c r="L1071" s="54"/>
      <c r="M1071" s="55" t="str">
        <f t="shared" si="82"/>
        <v/>
      </c>
      <c r="N1071" s="56" t="str">
        <f t="shared" si="86"/>
        <v>DESPESAS FIXAS</v>
      </c>
    </row>
    <row r="1072" spans="3:14">
      <c r="C1072" s="50" t="str">
        <f t="shared" si="83"/>
        <v/>
      </c>
      <c r="D1072" s="50" t="str">
        <f t="shared" si="84"/>
        <v/>
      </c>
      <c r="E1072" s="50" t="str">
        <f t="shared" si="85"/>
        <v/>
      </c>
      <c r="F1072" s="67"/>
      <c r="G1072" s="67"/>
      <c r="H1072" s="67"/>
      <c r="I1072" s="69"/>
      <c r="J1072" s="69"/>
      <c r="K1072" s="70"/>
      <c r="L1072" s="54"/>
      <c r="M1072" s="55" t="str">
        <f t="shared" ref="M1072:M1135" si="87">IF(K1072="","",IF(K1072=$A$5,"Entrada",IF(K1072=$A$6,"Entrada",IF(K1072=$A$7,"Entrada",IF(K1072=$A$8,"Entrada",IF(K1072=$A$9,"Entrada",(IF(K1072=$A$10,"Entrada","Saída"))))))))</f>
        <v/>
      </c>
      <c r="N1072" s="56" t="str">
        <f t="shared" si="86"/>
        <v>DESPESAS FIXAS</v>
      </c>
    </row>
    <row r="1073" spans="3:14">
      <c r="C1073" s="50" t="str">
        <f t="shared" si="83"/>
        <v/>
      </c>
      <c r="D1073" s="50" t="str">
        <f t="shared" si="84"/>
        <v/>
      </c>
      <c r="E1073" s="50" t="str">
        <f t="shared" si="85"/>
        <v/>
      </c>
      <c r="F1073" s="67"/>
      <c r="G1073" s="67"/>
      <c r="H1073" s="67"/>
      <c r="I1073" s="69"/>
      <c r="J1073" s="69"/>
      <c r="K1073" s="70"/>
      <c r="L1073" s="54"/>
      <c r="M1073" s="55" t="str">
        <f t="shared" si="87"/>
        <v/>
      </c>
      <c r="N1073" s="56" t="str">
        <f t="shared" si="86"/>
        <v>DESPESAS FIXAS</v>
      </c>
    </row>
    <row r="1074" spans="3:14">
      <c r="C1074" s="50" t="str">
        <f t="shared" si="83"/>
        <v/>
      </c>
      <c r="D1074" s="50" t="str">
        <f t="shared" si="84"/>
        <v/>
      </c>
      <c r="E1074" s="50" t="str">
        <f t="shared" si="85"/>
        <v/>
      </c>
      <c r="F1074" s="67"/>
      <c r="G1074" s="67"/>
      <c r="H1074" s="67"/>
      <c r="I1074" s="69"/>
      <c r="J1074" s="69"/>
      <c r="K1074" s="70"/>
      <c r="L1074" s="54"/>
      <c r="M1074" s="55" t="str">
        <f t="shared" si="87"/>
        <v/>
      </c>
      <c r="N1074" s="56" t="str">
        <f t="shared" si="86"/>
        <v>DESPESAS FIXAS</v>
      </c>
    </row>
    <row r="1075" spans="3:14">
      <c r="C1075" s="50" t="str">
        <f t="shared" si="83"/>
        <v/>
      </c>
      <c r="D1075" s="50" t="str">
        <f t="shared" si="84"/>
        <v/>
      </c>
      <c r="E1075" s="50" t="str">
        <f t="shared" si="85"/>
        <v/>
      </c>
      <c r="F1075" s="67"/>
      <c r="G1075" s="67"/>
      <c r="H1075" s="67"/>
      <c r="I1075" s="69"/>
      <c r="J1075" s="69"/>
      <c r="K1075" s="70"/>
      <c r="L1075" s="54"/>
      <c r="M1075" s="55" t="str">
        <f t="shared" si="87"/>
        <v/>
      </c>
      <c r="N1075" s="56" t="str">
        <f t="shared" si="86"/>
        <v>DESPESAS FIXAS</v>
      </c>
    </row>
    <row r="1076" spans="3:14">
      <c r="C1076" s="50" t="str">
        <f t="shared" si="83"/>
        <v/>
      </c>
      <c r="D1076" s="50" t="str">
        <f t="shared" si="84"/>
        <v/>
      </c>
      <c r="E1076" s="50" t="str">
        <f t="shared" si="85"/>
        <v/>
      </c>
      <c r="F1076" s="67"/>
      <c r="G1076" s="67"/>
      <c r="H1076" s="67"/>
      <c r="I1076" s="69"/>
      <c r="J1076" s="69"/>
      <c r="K1076" s="70"/>
      <c r="L1076" s="54"/>
      <c r="M1076" s="55" t="str">
        <f t="shared" si="87"/>
        <v/>
      </c>
      <c r="N1076" s="56" t="str">
        <f t="shared" si="86"/>
        <v>DESPESAS FIXAS</v>
      </c>
    </row>
    <row r="1077" spans="3:14">
      <c r="C1077" s="50" t="str">
        <f t="shared" si="83"/>
        <v/>
      </c>
      <c r="D1077" s="50" t="str">
        <f t="shared" si="84"/>
        <v/>
      </c>
      <c r="E1077" s="50" t="str">
        <f t="shared" si="85"/>
        <v/>
      </c>
      <c r="F1077" s="67"/>
      <c r="G1077" s="67"/>
      <c r="H1077" s="67"/>
      <c r="I1077" s="69"/>
      <c r="J1077" s="69"/>
      <c r="K1077" s="70"/>
      <c r="L1077" s="54"/>
      <c r="M1077" s="55" t="str">
        <f t="shared" si="87"/>
        <v/>
      </c>
      <c r="N1077" s="56" t="str">
        <f t="shared" si="86"/>
        <v>DESPESAS FIXAS</v>
      </c>
    </row>
    <row r="1078" spans="3:14">
      <c r="C1078" s="50" t="str">
        <f t="shared" si="83"/>
        <v/>
      </c>
      <c r="D1078" s="50" t="str">
        <f t="shared" si="84"/>
        <v/>
      </c>
      <c r="E1078" s="50" t="str">
        <f t="shared" si="85"/>
        <v/>
      </c>
      <c r="F1078" s="67"/>
      <c r="G1078" s="67"/>
      <c r="H1078" s="67"/>
      <c r="I1078" s="69"/>
      <c r="J1078" s="69"/>
      <c r="K1078" s="70"/>
      <c r="L1078" s="54"/>
      <c r="M1078" s="55" t="str">
        <f t="shared" si="87"/>
        <v/>
      </c>
      <c r="N1078" s="56" t="str">
        <f t="shared" si="86"/>
        <v>DESPESAS FIXAS</v>
      </c>
    </row>
    <row r="1079" spans="3:14">
      <c r="C1079" s="50" t="str">
        <f t="shared" si="83"/>
        <v/>
      </c>
      <c r="D1079" s="50" t="str">
        <f t="shared" si="84"/>
        <v/>
      </c>
      <c r="E1079" s="50" t="str">
        <f t="shared" si="85"/>
        <v/>
      </c>
      <c r="F1079" s="67"/>
      <c r="G1079" s="67"/>
      <c r="H1079" s="67"/>
      <c r="I1079" s="69"/>
      <c r="J1079" s="69"/>
      <c r="K1079" s="70"/>
      <c r="L1079" s="54"/>
      <c r="M1079" s="55" t="str">
        <f t="shared" si="87"/>
        <v/>
      </c>
      <c r="N1079" s="56" t="str">
        <f t="shared" si="86"/>
        <v>DESPESAS FIXAS</v>
      </c>
    </row>
    <row r="1080" spans="3:14">
      <c r="C1080" s="50" t="str">
        <f t="shared" si="83"/>
        <v/>
      </c>
      <c r="D1080" s="50" t="str">
        <f t="shared" si="84"/>
        <v/>
      </c>
      <c r="E1080" s="50" t="str">
        <f t="shared" si="85"/>
        <v/>
      </c>
      <c r="F1080" s="67"/>
      <c r="G1080" s="67"/>
      <c r="H1080" s="67"/>
      <c r="I1080" s="69"/>
      <c r="J1080" s="69"/>
      <c r="K1080" s="70"/>
      <c r="L1080" s="54"/>
      <c r="M1080" s="55" t="str">
        <f t="shared" si="87"/>
        <v/>
      </c>
      <c r="N1080" s="56" t="str">
        <f t="shared" si="86"/>
        <v>DESPESAS FIXAS</v>
      </c>
    </row>
    <row r="1081" spans="3:14">
      <c r="C1081" s="50" t="str">
        <f t="shared" si="83"/>
        <v/>
      </c>
      <c r="D1081" s="50" t="str">
        <f t="shared" si="84"/>
        <v/>
      </c>
      <c r="E1081" s="50" t="str">
        <f t="shared" si="85"/>
        <v/>
      </c>
      <c r="F1081" s="67"/>
      <c r="G1081" s="67"/>
      <c r="H1081" s="67"/>
      <c r="I1081" s="69"/>
      <c r="J1081" s="69"/>
      <c r="K1081" s="70"/>
      <c r="L1081" s="54"/>
      <c r="M1081" s="55" t="str">
        <f t="shared" si="87"/>
        <v/>
      </c>
      <c r="N1081" s="56" t="str">
        <f t="shared" si="86"/>
        <v>DESPESAS FIXAS</v>
      </c>
    </row>
    <row r="1082" spans="3:14">
      <c r="C1082" s="50" t="str">
        <f t="shared" si="83"/>
        <v/>
      </c>
      <c r="D1082" s="50" t="str">
        <f t="shared" si="84"/>
        <v/>
      </c>
      <c r="E1082" s="50" t="str">
        <f t="shared" si="85"/>
        <v/>
      </c>
      <c r="F1082" s="67"/>
      <c r="G1082" s="67"/>
      <c r="H1082" s="67"/>
      <c r="I1082" s="69"/>
      <c r="J1082" s="69"/>
      <c r="K1082" s="70"/>
      <c r="L1082" s="54"/>
      <c r="M1082" s="55" t="str">
        <f t="shared" si="87"/>
        <v/>
      </c>
      <c r="N1082" s="56" t="str">
        <f t="shared" si="86"/>
        <v>DESPESAS FIXAS</v>
      </c>
    </row>
    <row r="1083" spans="3:14">
      <c r="C1083" s="50" t="str">
        <f t="shared" si="83"/>
        <v/>
      </c>
      <c r="D1083" s="50" t="str">
        <f t="shared" si="84"/>
        <v/>
      </c>
      <c r="E1083" s="50" t="str">
        <f t="shared" si="85"/>
        <v/>
      </c>
      <c r="F1083" s="67"/>
      <c r="G1083" s="67"/>
      <c r="H1083" s="67"/>
      <c r="I1083" s="69"/>
      <c r="J1083" s="69"/>
      <c r="K1083" s="70"/>
      <c r="L1083" s="54"/>
      <c r="M1083" s="55" t="str">
        <f t="shared" si="87"/>
        <v/>
      </c>
      <c r="N1083" s="56" t="str">
        <f t="shared" si="86"/>
        <v>DESPESAS FIXAS</v>
      </c>
    </row>
    <row r="1084" spans="3:14">
      <c r="C1084" s="50" t="str">
        <f t="shared" si="83"/>
        <v/>
      </c>
      <c r="D1084" s="50" t="str">
        <f t="shared" si="84"/>
        <v/>
      </c>
      <c r="E1084" s="50" t="str">
        <f t="shared" si="85"/>
        <v/>
      </c>
      <c r="F1084" s="67"/>
      <c r="G1084" s="67"/>
      <c r="H1084" s="67"/>
      <c r="I1084" s="69"/>
      <c r="J1084" s="69"/>
      <c r="K1084" s="70"/>
      <c r="L1084" s="54"/>
      <c r="M1084" s="55" t="str">
        <f t="shared" si="87"/>
        <v/>
      </c>
      <c r="N1084" s="56" t="str">
        <f t="shared" si="86"/>
        <v>DESPESAS FIXAS</v>
      </c>
    </row>
    <row r="1085" spans="3:14">
      <c r="C1085" s="50" t="str">
        <f t="shared" si="83"/>
        <v/>
      </c>
      <c r="D1085" s="50" t="str">
        <f t="shared" si="84"/>
        <v/>
      </c>
      <c r="E1085" s="50" t="str">
        <f t="shared" si="85"/>
        <v/>
      </c>
      <c r="F1085" s="67"/>
      <c r="G1085" s="67"/>
      <c r="H1085" s="67"/>
      <c r="I1085" s="69"/>
      <c r="J1085" s="69"/>
      <c r="K1085" s="70"/>
      <c r="L1085" s="54"/>
      <c r="M1085" s="55" t="str">
        <f t="shared" si="87"/>
        <v/>
      </c>
      <c r="N1085" s="56" t="str">
        <f t="shared" si="86"/>
        <v>DESPESAS FIXAS</v>
      </c>
    </row>
    <row r="1086" spans="3:14">
      <c r="C1086" s="50" t="str">
        <f t="shared" si="83"/>
        <v/>
      </c>
      <c r="D1086" s="50" t="str">
        <f t="shared" si="84"/>
        <v/>
      </c>
      <c r="E1086" s="50" t="str">
        <f t="shared" si="85"/>
        <v/>
      </c>
      <c r="F1086" s="67"/>
      <c r="G1086" s="67"/>
      <c r="H1086" s="67"/>
      <c r="I1086" s="69"/>
      <c r="J1086" s="69"/>
      <c r="K1086" s="70"/>
      <c r="L1086" s="54"/>
      <c r="M1086" s="55" t="str">
        <f t="shared" si="87"/>
        <v/>
      </c>
      <c r="N1086" s="56" t="str">
        <f t="shared" si="86"/>
        <v>DESPESAS FIXAS</v>
      </c>
    </row>
    <row r="1087" spans="3:14">
      <c r="C1087" s="50" t="str">
        <f t="shared" si="83"/>
        <v/>
      </c>
      <c r="D1087" s="50" t="str">
        <f t="shared" si="84"/>
        <v/>
      </c>
      <c r="E1087" s="50" t="str">
        <f t="shared" si="85"/>
        <v/>
      </c>
      <c r="F1087" s="67"/>
      <c r="G1087" s="67"/>
      <c r="H1087" s="67"/>
      <c r="I1087" s="69"/>
      <c r="J1087" s="69"/>
      <c r="K1087" s="70"/>
      <c r="L1087" s="54"/>
      <c r="M1087" s="55" t="str">
        <f t="shared" si="87"/>
        <v/>
      </c>
      <c r="N1087" s="56" t="str">
        <f t="shared" si="86"/>
        <v>DESPESAS FIXAS</v>
      </c>
    </row>
    <row r="1088" spans="3:14">
      <c r="C1088" s="50" t="str">
        <f t="shared" si="83"/>
        <v/>
      </c>
      <c r="D1088" s="50" t="str">
        <f t="shared" si="84"/>
        <v/>
      </c>
      <c r="E1088" s="50" t="str">
        <f t="shared" si="85"/>
        <v/>
      </c>
      <c r="F1088" s="67"/>
      <c r="G1088" s="67"/>
      <c r="H1088" s="67"/>
      <c r="I1088" s="69"/>
      <c r="J1088" s="69"/>
      <c r="K1088" s="70"/>
      <c r="L1088" s="54"/>
      <c r="M1088" s="55" t="str">
        <f t="shared" si="87"/>
        <v/>
      </c>
      <c r="N1088" s="56" t="str">
        <f t="shared" si="86"/>
        <v>DESPESAS FIXAS</v>
      </c>
    </row>
    <row r="1089" spans="3:14">
      <c r="C1089" s="50" t="str">
        <f t="shared" si="83"/>
        <v/>
      </c>
      <c r="D1089" s="50" t="str">
        <f t="shared" si="84"/>
        <v/>
      </c>
      <c r="E1089" s="50" t="str">
        <f t="shared" si="85"/>
        <v/>
      </c>
      <c r="F1089" s="67"/>
      <c r="G1089" s="67"/>
      <c r="H1089" s="67"/>
      <c r="I1089" s="69"/>
      <c r="J1089" s="69"/>
      <c r="K1089" s="70"/>
      <c r="L1089" s="54"/>
      <c r="M1089" s="55" t="str">
        <f t="shared" si="87"/>
        <v/>
      </c>
      <c r="N1089" s="56" t="str">
        <f t="shared" si="86"/>
        <v>DESPESAS FIXAS</v>
      </c>
    </row>
    <row r="1090" spans="3:14">
      <c r="C1090" s="50" t="str">
        <f t="shared" si="83"/>
        <v/>
      </c>
      <c r="D1090" s="50" t="str">
        <f t="shared" si="84"/>
        <v/>
      </c>
      <c r="E1090" s="50" t="str">
        <f t="shared" si="85"/>
        <v/>
      </c>
      <c r="F1090" s="67"/>
      <c r="G1090" s="67"/>
      <c r="H1090" s="67"/>
      <c r="I1090" s="69"/>
      <c r="J1090" s="69"/>
      <c r="K1090" s="70"/>
      <c r="L1090" s="54"/>
      <c r="M1090" s="55" t="str">
        <f t="shared" si="87"/>
        <v/>
      </c>
      <c r="N1090" s="56" t="str">
        <f t="shared" si="86"/>
        <v>DESPESAS FIXAS</v>
      </c>
    </row>
    <row r="1091" spans="3:14">
      <c r="C1091" s="50" t="str">
        <f t="shared" si="83"/>
        <v/>
      </c>
      <c r="D1091" s="50" t="str">
        <f t="shared" si="84"/>
        <v/>
      </c>
      <c r="E1091" s="50" t="str">
        <f t="shared" si="85"/>
        <v/>
      </c>
      <c r="F1091" s="67"/>
      <c r="G1091" s="67"/>
      <c r="H1091" s="67"/>
      <c r="I1091" s="69"/>
      <c r="J1091" s="69"/>
      <c r="K1091" s="70"/>
      <c r="L1091" s="54"/>
      <c r="M1091" s="55" t="str">
        <f t="shared" si="87"/>
        <v/>
      </c>
      <c r="N1091" s="56" t="str">
        <f t="shared" si="86"/>
        <v>DESPESAS FIXAS</v>
      </c>
    </row>
    <row r="1092" spans="3:14">
      <c r="C1092" s="50" t="str">
        <f t="shared" ref="C1092:C1155" si="88">IF(F1092="","",MONTH(F1092))</f>
        <v/>
      </c>
      <c r="D1092" s="50" t="str">
        <f t="shared" ref="D1092:D1155" si="89">IF(F1092="","",YEAR(F1092))</f>
        <v/>
      </c>
      <c r="E1092" s="50" t="str">
        <f t="shared" ref="E1092:E1155" si="90">IF(F1092="","",IF(OR(C1092=10,C1092=11,C1092=12),CONCATENATE(D1092,"/",C1092),CONCATENATE(D1092,"/",0,C1092)))</f>
        <v/>
      </c>
      <c r="F1092" s="67"/>
      <c r="G1092" s="67"/>
      <c r="H1092" s="67"/>
      <c r="I1092" s="69"/>
      <c r="J1092" s="69"/>
      <c r="K1092" s="70"/>
      <c r="L1092" s="54"/>
      <c r="M1092" s="55" t="str">
        <f t="shared" si="87"/>
        <v/>
      </c>
      <c r="N1092" s="56" t="str">
        <f t="shared" ref="N1092:N1155" si="91">IF(OR(K1092=$A$5,K1092=$A$6,K1092=$A$7,K1092=$A$8,K1092=$A$9,K1092=$A$10),"ENTRADA",IF(OR(K1092=$A$12,K1092=$A$13,K1092=$A$14),"CUSTO VARIAVEL",IF(OR(K1092=$A$15,K1092=$A$16,K1092=$A$17,K1092=$A$18,K1092=$A$19,K1092=$A$20,K1092=$A$21,K1092=$A$22,K1092=$A$23,K1092=$A$24,K1092=$A$25),"DESPESAS FIXAS","")))</f>
        <v>DESPESAS FIXAS</v>
      </c>
    </row>
    <row r="1093" spans="3:14">
      <c r="C1093" s="50" t="str">
        <f t="shared" si="88"/>
        <v/>
      </c>
      <c r="D1093" s="50" t="str">
        <f t="shared" si="89"/>
        <v/>
      </c>
      <c r="E1093" s="50" t="str">
        <f t="shared" si="90"/>
        <v/>
      </c>
      <c r="F1093" s="67"/>
      <c r="G1093" s="67"/>
      <c r="H1093" s="67"/>
      <c r="I1093" s="69"/>
      <c r="J1093" s="69"/>
      <c r="K1093" s="70"/>
      <c r="L1093" s="54"/>
      <c r="M1093" s="55" t="str">
        <f t="shared" si="87"/>
        <v/>
      </c>
      <c r="N1093" s="56" t="str">
        <f t="shared" si="91"/>
        <v>DESPESAS FIXAS</v>
      </c>
    </row>
    <row r="1094" spans="3:14">
      <c r="C1094" s="50" t="str">
        <f t="shared" si="88"/>
        <v/>
      </c>
      <c r="D1094" s="50" t="str">
        <f t="shared" si="89"/>
        <v/>
      </c>
      <c r="E1094" s="50" t="str">
        <f t="shared" si="90"/>
        <v/>
      </c>
      <c r="F1094" s="67"/>
      <c r="G1094" s="67"/>
      <c r="H1094" s="67"/>
      <c r="I1094" s="69"/>
      <c r="J1094" s="69"/>
      <c r="K1094" s="70"/>
      <c r="L1094" s="54"/>
      <c r="M1094" s="55" t="str">
        <f t="shared" si="87"/>
        <v/>
      </c>
      <c r="N1094" s="56" t="str">
        <f t="shared" si="91"/>
        <v>DESPESAS FIXAS</v>
      </c>
    </row>
    <row r="1095" spans="3:14">
      <c r="C1095" s="50" t="str">
        <f t="shared" si="88"/>
        <v/>
      </c>
      <c r="D1095" s="50" t="str">
        <f t="shared" si="89"/>
        <v/>
      </c>
      <c r="E1095" s="50" t="str">
        <f t="shared" si="90"/>
        <v/>
      </c>
      <c r="F1095" s="67"/>
      <c r="G1095" s="67"/>
      <c r="H1095" s="67"/>
      <c r="I1095" s="69"/>
      <c r="J1095" s="69"/>
      <c r="K1095" s="70"/>
      <c r="L1095" s="54"/>
      <c r="M1095" s="55" t="str">
        <f t="shared" si="87"/>
        <v/>
      </c>
      <c r="N1095" s="56" t="str">
        <f t="shared" si="91"/>
        <v>DESPESAS FIXAS</v>
      </c>
    </row>
    <row r="1096" spans="3:14">
      <c r="C1096" s="50" t="str">
        <f t="shared" si="88"/>
        <v/>
      </c>
      <c r="D1096" s="50" t="str">
        <f t="shared" si="89"/>
        <v/>
      </c>
      <c r="E1096" s="50" t="str">
        <f t="shared" si="90"/>
        <v/>
      </c>
      <c r="F1096" s="67"/>
      <c r="G1096" s="67"/>
      <c r="H1096" s="67"/>
      <c r="I1096" s="69"/>
      <c r="J1096" s="69"/>
      <c r="K1096" s="70"/>
      <c r="L1096" s="54"/>
      <c r="M1096" s="55" t="str">
        <f t="shared" si="87"/>
        <v/>
      </c>
      <c r="N1096" s="56" t="str">
        <f t="shared" si="91"/>
        <v>DESPESAS FIXAS</v>
      </c>
    </row>
    <row r="1097" spans="3:14">
      <c r="C1097" s="50" t="str">
        <f t="shared" si="88"/>
        <v/>
      </c>
      <c r="D1097" s="50" t="str">
        <f t="shared" si="89"/>
        <v/>
      </c>
      <c r="E1097" s="50" t="str">
        <f t="shared" si="90"/>
        <v/>
      </c>
      <c r="F1097" s="67"/>
      <c r="G1097" s="67"/>
      <c r="H1097" s="67"/>
      <c r="I1097" s="69"/>
      <c r="J1097" s="69"/>
      <c r="K1097" s="70"/>
      <c r="L1097" s="54"/>
      <c r="M1097" s="55" t="str">
        <f t="shared" si="87"/>
        <v/>
      </c>
      <c r="N1097" s="56" t="str">
        <f t="shared" si="91"/>
        <v>DESPESAS FIXAS</v>
      </c>
    </row>
    <row r="1098" spans="3:14">
      <c r="C1098" s="50" t="str">
        <f t="shared" si="88"/>
        <v/>
      </c>
      <c r="D1098" s="50" t="str">
        <f t="shared" si="89"/>
        <v/>
      </c>
      <c r="E1098" s="50" t="str">
        <f t="shared" si="90"/>
        <v/>
      </c>
      <c r="F1098" s="67"/>
      <c r="G1098" s="67"/>
      <c r="H1098" s="67"/>
      <c r="I1098" s="69"/>
      <c r="J1098" s="69"/>
      <c r="K1098" s="70"/>
      <c r="L1098" s="54"/>
      <c r="M1098" s="55" t="str">
        <f t="shared" si="87"/>
        <v/>
      </c>
      <c r="N1098" s="56" t="str">
        <f t="shared" si="91"/>
        <v>DESPESAS FIXAS</v>
      </c>
    </row>
    <row r="1099" spans="3:14">
      <c r="C1099" s="50" t="str">
        <f t="shared" si="88"/>
        <v/>
      </c>
      <c r="D1099" s="50" t="str">
        <f t="shared" si="89"/>
        <v/>
      </c>
      <c r="E1099" s="50" t="str">
        <f t="shared" si="90"/>
        <v/>
      </c>
      <c r="F1099" s="67"/>
      <c r="G1099" s="67"/>
      <c r="H1099" s="67"/>
      <c r="I1099" s="69"/>
      <c r="J1099" s="69"/>
      <c r="K1099" s="70"/>
      <c r="L1099" s="54"/>
      <c r="M1099" s="55" t="str">
        <f t="shared" si="87"/>
        <v/>
      </c>
      <c r="N1099" s="56" t="str">
        <f t="shared" si="91"/>
        <v>DESPESAS FIXAS</v>
      </c>
    </row>
    <row r="1100" spans="3:14">
      <c r="C1100" s="50" t="str">
        <f t="shared" si="88"/>
        <v/>
      </c>
      <c r="D1100" s="50" t="str">
        <f t="shared" si="89"/>
        <v/>
      </c>
      <c r="E1100" s="50" t="str">
        <f t="shared" si="90"/>
        <v/>
      </c>
      <c r="F1100" s="67"/>
      <c r="G1100" s="67"/>
      <c r="H1100" s="67"/>
      <c r="I1100" s="69"/>
      <c r="J1100" s="69"/>
      <c r="K1100" s="70"/>
      <c r="L1100" s="54"/>
      <c r="M1100" s="55" t="str">
        <f t="shared" si="87"/>
        <v/>
      </c>
      <c r="N1100" s="56" t="str">
        <f t="shared" si="91"/>
        <v>DESPESAS FIXAS</v>
      </c>
    </row>
    <row r="1101" spans="3:14">
      <c r="C1101" s="50" t="str">
        <f t="shared" si="88"/>
        <v/>
      </c>
      <c r="D1101" s="50" t="str">
        <f t="shared" si="89"/>
        <v/>
      </c>
      <c r="E1101" s="50" t="str">
        <f t="shared" si="90"/>
        <v/>
      </c>
      <c r="F1101" s="67"/>
      <c r="G1101" s="67"/>
      <c r="H1101" s="67"/>
      <c r="I1101" s="69"/>
      <c r="J1101" s="69"/>
      <c r="K1101" s="70"/>
      <c r="L1101" s="54"/>
      <c r="M1101" s="55" t="str">
        <f t="shared" si="87"/>
        <v/>
      </c>
      <c r="N1101" s="56" t="str">
        <f t="shared" si="91"/>
        <v>DESPESAS FIXAS</v>
      </c>
    </row>
    <row r="1102" spans="3:14">
      <c r="C1102" s="50" t="str">
        <f t="shared" si="88"/>
        <v/>
      </c>
      <c r="D1102" s="50" t="str">
        <f t="shared" si="89"/>
        <v/>
      </c>
      <c r="E1102" s="50" t="str">
        <f t="shared" si="90"/>
        <v/>
      </c>
      <c r="F1102" s="67"/>
      <c r="G1102" s="67"/>
      <c r="H1102" s="67"/>
      <c r="I1102" s="69"/>
      <c r="J1102" s="69"/>
      <c r="K1102" s="70"/>
      <c r="L1102" s="54"/>
      <c r="M1102" s="55" t="str">
        <f t="shared" si="87"/>
        <v/>
      </c>
      <c r="N1102" s="56" t="str">
        <f t="shared" si="91"/>
        <v>DESPESAS FIXAS</v>
      </c>
    </row>
    <row r="1103" spans="3:14">
      <c r="C1103" s="50" t="str">
        <f t="shared" si="88"/>
        <v/>
      </c>
      <c r="D1103" s="50" t="str">
        <f t="shared" si="89"/>
        <v/>
      </c>
      <c r="E1103" s="50" t="str">
        <f t="shared" si="90"/>
        <v/>
      </c>
      <c r="F1103" s="67"/>
      <c r="G1103" s="67"/>
      <c r="H1103" s="67"/>
      <c r="I1103" s="69"/>
      <c r="J1103" s="69"/>
      <c r="K1103" s="70"/>
      <c r="L1103" s="54"/>
      <c r="M1103" s="55" t="str">
        <f t="shared" si="87"/>
        <v/>
      </c>
      <c r="N1103" s="56" t="str">
        <f t="shared" si="91"/>
        <v>DESPESAS FIXAS</v>
      </c>
    </row>
    <row r="1104" spans="3:14">
      <c r="C1104" s="50" t="str">
        <f t="shared" si="88"/>
        <v/>
      </c>
      <c r="D1104" s="50" t="str">
        <f t="shared" si="89"/>
        <v/>
      </c>
      <c r="E1104" s="50" t="str">
        <f t="shared" si="90"/>
        <v/>
      </c>
      <c r="F1104" s="67"/>
      <c r="G1104" s="67"/>
      <c r="H1104" s="67"/>
      <c r="I1104" s="69"/>
      <c r="J1104" s="69"/>
      <c r="K1104" s="70"/>
      <c r="L1104" s="54"/>
      <c r="M1104" s="55" t="str">
        <f t="shared" si="87"/>
        <v/>
      </c>
      <c r="N1104" s="56" t="str">
        <f t="shared" si="91"/>
        <v>DESPESAS FIXAS</v>
      </c>
    </row>
    <row r="1105" spans="3:14">
      <c r="C1105" s="50" t="str">
        <f t="shared" si="88"/>
        <v/>
      </c>
      <c r="D1105" s="50" t="str">
        <f t="shared" si="89"/>
        <v/>
      </c>
      <c r="E1105" s="50" t="str">
        <f t="shared" si="90"/>
        <v/>
      </c>
      <c r="F1105" s="67"/>
      <c r="G1105" s="67"/>
      <c r="H1105" s="67"/>
      <c r="I1105" s="69"/>
      <c r="J1105" s="69"/>
      <c r="K1105" s="70"/>
      <c r="L1105" s="54"/>
      <c r="M1105" s="55" t="str">
        <f t="shared" si="87"/>
        <v/>
      </c>
      <c r="N1105" s="56" t="str">
        <f t="shared" si="91"/>
        <v>DESPESAS FIXAS</v>
      </c>
    </row>
    <row r="1106" spans="3:14">
      <c r="C1106" s="50" t="str">
        <f t="shared" si="88"/>
        <v/>
      </c>
      <c r="D1106" s="50" t="str">
        <f t="shared" si="89"/>
        <v/>
      </c>
      <c r="E1106" s="50" t="str">
        <f t="shared" si="90"/>
        <v/>
      </c>
      <c r="F1106" s="67"/>
      <c r="G1106" s="67"/>
      <c r="H1106" s="67"/>
      <c r="I1106" s="69"/>
      <c r="J1106" s="69"/>
      <c r="K1106" s="70"/>
      <c r="L1106" s="54"/>
      <c r="M1106" s="55" t="str">
        <f t="shared" si="87"/>
        <v/>
      </c>
      <c r="N1106" s="56" t="str">
        <f t="shared" si="91"/>
        <v>DESPESAS FIXAS</v>
      </c>
    </row>
    <row r="1107" spans="3:14">
      <c r="C1107" s="50" t="str">
        <f t="shared" si="88"/>
        <v/>
      </c>
      <c r="D1107" s="50" t="str">
        <f t="shared" si="89"/>
        <v/>
      </c>
      <c r="E1107" s="50" t="str">
        <f t="shared" si="90"/>
        <v/>
      </c>
      <c r="F1107" s="67"/>
      <c r="G1107" s="67"/>
      <c r="H1107" s="67"/>
      <c r="I1107" s="69"/>
      <c r="J1107" s="69"/>
      <c r="K1107" s="70"/>
      <c r="L1107" s="54"/>
      <c r="M1107" s="55" t="str">
        <f t="shared" si="87"/>
        <v/>
      </c>
      <c r="N1107" s="56" t="str">
        <f t="shared" si="91"/>
        <v>DESPESAS FIXAS</v>
      </c>
    </row>
    <row r="1108" spans="3:14">
      <c r="C1108" s="50" t="str">
        <f t="shared" si="88"/>
        <v/>
      </c>
      <c r="D1108" s="50" t="str">
        <f t="shared" si="89"/>
        <v/>
      </c>
      <c r="E1108" s="50" t="str">
        <f t="shared" si="90"/>
        <v/>
      </c>
      <c r="F1108" s="67"/>
      <c r="G1108" s="67"/>
      <c r="H1108" s="67"/>
      <c r="I1108" s="69"/>
      <c r="J1108" s="69"/>
      <c r="K1108" s="70"/>
      <c r="L1108" s="54"/>
      <c r="M1108" s="55" t="str">
        <f t="shared" si="87"/>
        <v/>
      </c>
      <c r="N1108" s="56" t="str">
        <f t="shared" si="91"/>
        <v>DESPESAS FIXAS</v>
      </c>
    </row>
    <row r="1109" spans="3:14">
      <c r="C1109" s="50" t="str">
        <f t="shared" si="88"/>
        <v/>
      </c>
      <c r="D1109" s="50" t="str">
        <f t="shared" si="89"/>
        <v/>
      </c>
      <c r="E1109" s="50" t="str">
        <f t="shared" si="90"/>
        <v/>
      </c>
      <c r="F1109" s="67"/>
      <c r="G1109" s="67"/>
      <c r="H1109" s="67"/>
      <c r="I1109" s="69"/>
      <c r="J1109" s="69"/>
      <c r="K1109" s="70"/>
      <c r="L1109" s="54"/>
      <c r="M1109" s="55" t="str">
        <f t="shared" si="87"/>
        <v/>
      </c>
      <c r="N1109" s="56" t="str">
        <f t="shared" si="91"/>
        <v>DESPESAS FIXAS</v>
      </c>
    </row>
    <row r="1110" spans="3:14">
      <c r="C1110" s="50" t="str">
        <f t="shared" si="88"/>
        <v/>
      </c>
      <c r="D1110" s="50" t="str">
        <f t="shared" si="89"/>
        <v/>
      </c>
      <c r="E1110" s="50" t="str">
        <f t="shared" si="90"/>
        <v/>
      </c>
      <c r="F1110" s="67"/>
      <c r="G1110" s="67"/>
      <c r="H1110" s="67"/>
      <c r="I1110" s="69"/>
      <c r="J1110" s="69"/>
      <c r="K1110" s="70"/>
      <c r="L1110" s="54"/>
      <c r="M1110" s="55" t="str">
        <f t="shared" si="87"/>
        <v/>
      </c>
      <c r="N1110" s="56" t="str">
        <f t="shared" si="91"/>
        <v>DESPESAS FIXAS</v>
      </c>
    </row>
    <row r="1111" spans="3:14">
      <c r="C1111" s="50" t="str">
        <f t="shared" si="88"/>
        <v/>
      </c>
      <c r="D1111" s="50" t="str">
        <f t="shared" si="89"/>
        <v/>
      </c>
      <c r="E1111" s="50" t="str">
        <f t="shared" si="90"/>
        <v/>
      </c>
      <c r="F1111" s="67"/>
      <c r="G1111" s="67"/>
      <c r="H1111" s="67"/>
      <c r="I1111" s="69"/>
      <c r="J1111" s="69"/>
      <c r="K1111" s="70"/>
      <c r="L1111" s="54"/>
      <c r="M1111" s="55" t="str">
        <f t="shared" si="87"/>
        <v/>
      </c>
      <c r="N1111" s="56" t="str">
        <f t="shared" si="91"/>
        <v>DESPESAS FIXAS</v>
      </c>
    </row>
    <row r="1112" spans="3:14">
      <c r="C1112" s="50" t="str">
        <f t="shared" si="88"/>
        <v/>
      </c>
      <c r="D1112" s="50" t="str">
        <f t="shared" si="89"/>
        <v/>
      </c>
      <c r="E1112" s="50" t="str">
        <f t="shared" si="90"/>
        <v/>
      </c>
      <c r="F1112" s="67"/>
      <c r="G1112" s="67"/>
      <c r="H1112" s="67"/>
      <c r="I1112" s="69"/>
      <c r="J1112" s="69"/>
      <c r="K1112" s="70"/>
      <c r="L1112" s="54"/>
      <c r="M1112" s="55" t="str">
        <f t="shared" si="87"/>
        <v/>
      </c>
      <c r="N1112" s="56" t="str">
        <f t="shared" si="91"/>
        <v>DESPESAS FIXAS</v>
      </c>
    </row>
    <row r="1113" spans="3:14">
      <c r="C1113" s="50" t="str">
        <f t="shared" si="88"/>
        <v/>
      </c>
      <c r="D1113" s="50" t="str">
        <f t="shared" si="89"/>
        <v/>
      </c>
      <c r="E1113" s="50" t="str">
        <f t="shared" si="90"/>
        <v/>
      </c>
      <c r="F1113" s="67"/>
      <c r="G1113" s="67"/>
      <c r="H1113" s="67"/>
      <c r="I1113" s="69"/>
      <c r="J1113" s="69"/>
      <c r="K1113" s="70"/>
      <c r="L1113" s="54"/>
      <c r="M1113" s="55" t="str">
        <f t="shared" si="87"/>
        <v/>
      </c>
      <c r="N1113" s="56" t="str">
        <f t="shared" si="91"/>
        <v>DESPESAS FIXAS</v>
      </c>
    </row>
    <row r="1114" spans="3:14">
      <c r="C1114" s="50" t="str">
        <f t="shared" si="88"/>
        <v/>
      </c>
      <c r="D1114" s="50" t="str">
        <f t="shared" si="89"/>
        <v/>
      </c>
      <c r="E1114" s="50" t="str">
        <f t="shared" si="90"/>
        <v/>
      </c>
      <c r="F1114" s="67"/>
      <c r="G1114" s="67"/>
      <c r="H1114" s="67"/>
      <c r="I1114" s="69"/>
      <c r="J1114" s="69"/>
      <c r="K1114" s="70"/>
      <c r="L1114" s="54"/>
      <c r="M1114" s="55" t="str">
        <f t="shared" si="87"/>
        <v/>
      </c>
      <c r="N1114" s="56" t="str">
        <f t="shared" si="91"/>
        <v>DESPESAS FIXAS</v>
      </c>
    </row>
    <row r="1115" spans="3:14">
      <c r="C1115" s="50" t="str">
        <f t="shared" si="88"/>
        <v/>
      </c>
      <c r="D1115" s="50" t="str">
        <f t="shared" si="89"/>
        <v/>
      </c>
      <c r="E1115" s="50" t="str">
        <f t="shared" si="90"/>
        <v/>
      </c>
      <c r="F1115" s="67"/>
      <c r="G1115" s="67"/>
      <c r="H1115" s="67"/>
      <c r="I1115" s="69"/>
      <c r="J1115" s="69"/>
      <c r="K1115" s="70"/>
      <c r="L1115" s="54"/>
      <c r="M1115" s="55" t="str">
        <f t="shared" si="87"/>
        <v/>
      </c>
      <c r="N1115" s="56" t="str">
        <f t="shared" si="91"/>
        <v>DESPESAS FIXAS</v>
      </c>
    </row>
    <row r="1116" spans="3:14">
      <c r="C1116" s="50" t="str">
        <f t="shared" si="88"/>
        <v/>
      </c>
      <c r="D1116" s="50" t="str">
        <f t="shared" si="89"/>
        <v/>
      </c>
      <c r="E1116" s="50" t="str">
        <f t="shared" si="90"/>
        <v/>
      </c>
      <c r="F1116" s="67"/>
      <c r="G1116" s="67"/>
      <c r="H1116" s="67"/>
      <c r="I1116" s="69"/>
      <c r="J1116" s="69"/>
      <c r="K1116" s="70"/>
      <c r="L1116" s="54"/>
      <c r="M1116" s="55" t="str">
        <f t="shared" si="87"/>
        <v/>
      </c>
      <c r="N1116" s="56" t="str">
        <f t="shared" si="91"/>
        <v>DESPESAS FIXAS</v>
      </c>
    </row>
    <row r="1117" spans="3:14">
      <c r="C1117" s="50" t="str">
        <f t="shared" si="88"/>
        <v/>
      </c>
      <c r="D1117" s="50" t="str">
        <f t="shared" si="89"/>
        <v/>
      </c>
      <c r="E1117" s="50" t="str">
        <f t="shared" si="90"/>
        <v/>
      </c>
      <c r="F1117" s="67"/>
      <c r="G1117" s="67"/>
      <c r="H1117" s="67"/>
      <c r="I1117" s="69"/>
      <c r="J1117" s="69"/>
      <c r="K1117" s="70"/>
      <c r="L1117" s="54"/>
      <c r="M1117" s="55" t="str">
        <f t="shared" si="87"/>
        <v/>
      </c>
      <c r="N1117" s="56" t="str">
        <f t="shared" si="91"/>
        <v>DESPESAS FIXAS</v>
      </c>
    </row>
    <row r="1118" spans="3:14">
      <c r="C1118" s="50" t="str">
        <f t="shared" si="88"/>
        <v/>
      </c>
      <c r="D1118" s="50" t="str">
        <f t="shared" si="89"/>
        <v/>
      </c>
      <c r="E1118" s="50" t="str">
        <f t="shared" si="90"/>
        <v/>
      </c>
      <c r="F1118" s="67"/>
      <c r="G1118" s="67"/>
      <c r="H1118" s="67"/>
      <c r="I1118" s="69"/>
      <c r="J1118" s="69"/>
      <c r="K1118" s="70"/>
      <c r="L1118" s="54"/>
      <c r="M1118" s="55" t="str">
        <f t="shared" si="87"/>
        <v/>
      </c>
      <c r="N1118" s="56" t="str">
        <f t="shared" si="91"/>
        <v>DESPESAS FIXAS</v>
      </c>
    </row>
    <row r="1119" spans="3:14">
      <c r="C1119" s="50" t="str">
        <f t="shared" si="88"/>
        <v/>
      </c>
      <c r="D1119" s="50" t="str">
        <f t="shared" si="89"/>
        <v/>
      </c>
      <c r="E1119" s="50" t="str">
        <f t="shared" si="90"/>
        <v/>
      </c>
      <c r="F1119" s="67"/>
      <c r="G1119" s="67"/>
      <c r="H1119" s="67"/>
      <c r="I1119" s="69"/>
      <c r="J1119" s="69"/>
      <c r="K1119" s="70"/>
      <c r="L1119" s="54"/>
      <c r="M1119" s="55" t="str">
        <f t="shared" si="87"/>
        <v/>
      </c>
      <c r="N1119" s="56" t="str">
        <f t="shared" si="91"/>
        <v>DESPESAS FIXAS</v>
      </c>
    </row>
    <row r="1120" spans="3:14">
      <c r="C1120" s="50" t="str">
        <f t="shared" si="88"/>
        <v/>
      </c>
      <c r="D1120" s="50" t="str">
        <f t="shared" si="89"/>
        <v/>
      </c>
      <c r="E1120" s="50" t="str">
        <f t="shared" si="90"/>
        <v/>
      </c>
      <c r="F1120" s="67"/>
      <c r="G1120" s="67"/>
      <c r="H1120" s="67"/>
      <c r="I1120" s="69"/>
      <c r="J1120" s="69"/>
      <c r="K1120" s="70"/>
      <c r="L1120" s="54"/>
      <c r="M1120" s="55" t="str">
        <f t="shared" si="87"/>
        <v/>
      </c>
      <c r="N1120" s="56" t="str">
        <f t="shared" si="91"/>
        <v>DESPESAS FIXAS</v>
      </c>
    </row>
    <row r="1121" spans="3:14">
      <c r="C1121" s="50" t="str">
        <f t="shared" si="88"/>
        <v/>
      </c>
      <c r="D1121" s="50" t="str">
        <f t="shared" si="89"/>
        <v/>
      </c>
      <c r="E1121" s="50" t="str">
        <f t="shared" si="90"/>
        <v/>
      </c>
      <c r="F1121" s="67"/>
      <c r="G1121" s="67"/>
      <c r="H1121" s="67"/>
      <c r="I1121" s="69"/>
      <c r="J1121" s="69"/>
      <c r="K1121" s="70"/>
      <c r="L1121" s="54"/>
      <c r="M1121" s="55" t="str">
        <f t="shared" si="87"/>
        <v/>
      </c>
      <c r="N1121" s="56" t="str">
        <f t="shared" si="91"/>
        <v>DESPESAS FIXAS</v>
      </c>
    </row>
    <row r="1122" spans="3:14">
      <c r="C1122" s="50" t="str">
        <f t="shared" si="88"/>
        <v/>
      </c>
      <c r="D1122" s="50" t="str">
        <f t="shared" si="89"/>
        <v/>
      </c>
      <c r="E1122" s="50" t="str">
        <f t="shared" si="90"/>
        <v/>
      </c>
      <c r="F1122" s="67"/>
      <c r="G1122" s="67"/>
      <c r="H1122" s="67"/>
      <c r="I1122" s="69"/>
      <c r="J1122" s="69"/>
      <c r="K1122" s="70"/>
      <c r="L1122" s="54"/>
      <c r="M1122" s="55" t="str">
        <f t="shared" si="87"/>
        <v/>
      </c>
      <c r="N1122" s="56" t="str">
        <f t="shared" si="91"/>
        <v>DESPESAS FIXAS</v>
      </c>
    </row>
    <row r="1123" spans="3:14">
      <c r="C1123" s="50" t="str">
        <f t="shared" si="88"/>
        <v/>
      </c>
      <c r="D1123" s="50" t="str">
        <f t="shared" si="89"/>
        <v/>
      </c>
      <c r="E1123" s="50" t="str">
        <f t="shared" si="90"/>
        <v/>
      </c>
      <c r="F1123" s="67"/>
      <c r="G1123" s="67"/>
      <c r="H1123" s="67"/>
      <c r="I1123" s="69"/>
      <c r="J1123" s="69"/>
      <c r="K1123" s="70"/>
      <c r="L1123" s="54"/>
      <c r="M1123" s="55" t="str">
        <f t="shared" si="87"/>
        <v/>
      </c>
      <c r="N1123" s="56" t="str">
        <f t="shared" si="91"/>
        <v>DESPESAS FIXAS</v>
      </c>
    </row>
    <row r="1124" spans="3:14">
      <c r="C1124" s="50" t="str">
        <f t="shared" si="88"/>
        <v/>
      </c>
      <c r="D1124" s="50" t="str">
        <f t="shared" si="89"/>
        <v/>
      </c>
      <c r="E1124" s="50" t="str">
        <f t="shared" si="90"/>
        <v/>
      </c>
      <c r="F1124" s="67"/>
      <c r="G1124" s="67"/>
      <c r="H1124" s="67"/>
      <c r="I1124" s="69"/>
      <c r="J1124" s="69"/>
      <c r="K1124" s="70"/>
      <c r="L1124" s="54"/>
      <c r="M1124" s="55" t="str">
        <f t="shared" si="87"/>
        <v/>
      </c>
      <c r="N1124" s="56" t="str">
        <f t="shared" si="91"/>
        <v>DESPESAS FIXAS</v>
      </c>
    </row>
    <row r="1125" spans="3:14">
      <c r="C1125" s="50" t="str">
        <f t="shared" si="88"/>
        <v/>
      </c>
      <c r="D1125" s="50" t="str">
        <f t="shared" si="89"/>
        <v/>
      </c>
      <c r="E1125" s="50" t="str">
        <f t="shared" si="90"/>
        <v/>
      </c>
      <c r="F1125" s="67"/>
      <c r="G1125" s="67"/>
      <c r="H1125" s="67"/>
      <c r="I1125" s="69"/>
      <c r="J1125" s="69"/>
      <c r="K1125" s="70"/>
      <c r="L1125" s="54"/>
      <c r="M1125" s="55" t="str">
        <f t="shared" si="87"/>
        <v/>
      </c>
      <c r="N1125" s="56" t="str">
        <f t="shared" si="91"/>
        <v>DESPESAS FIXAS</v>
      </c>
    </row>
    <row r="1126" spans="3:14">
      <c r="C1126" s="50" t="str">
        <f t="shared" si="88"/>
        <v/>
      </c>
      <c r="D1126" s="50" t="str">
        <f t="shared" si="89"/>
        <v/>
      </c>
      <c r="E1126" s="50" t="str">
        <f t="shared" si="90"/>
        <v/>
      </c>
      <c r="F1126" s="67"/>
      <c r="G1126" s="67"/>
      <c r="H1126" s="67"/>
      <c r="I1126" s="69"/>
      <c r="J1126" s="69"/>
      <c r="K1126" s="70"/>
      <c r="L1126" s="54"/>
      <c r="M1126" s="55" t="str">
        <f t="shared" si="87"/>
        <v/>
      </c>
      <c r="N1126" s="56" t="str">
        <f t="shared" si="91"/>
        <v>DESPESAS FIXAS</v>
      </c>
    </row>
    <row r="1127" spans="3:14">
      <c r="C1127" s="50" t="str">
        <f t="shared" si="88"/>
        <v/>
      </c>
      <c r="D1127" s="50" t="str">
        <f t="shared" si="89"/>
        <v/>
      </c>
      <c r="E1127" s="50" t="str">
        <f t="shared" si="90"/>
        <v/>
      </c>
      <c r="F1127" s="67"/>
      <c r="G1127" s="67"/>
      <c r="H1127" s="67"/>
      <c r="I1127" s="69"/>
      <c r="J1127" s="69"/>
      <c r="K1127" s="70"/>
      <c r="L1127" s="54"/>
      <c r="M1127" s="55" t="str">
        <f t="shared" si="87"/>
        <v/>
      </c>
      <c r="N1127" s="56" t="str">
        <f t="shared" si="91"/>
        <v>DESPESAS FIXAS</v>
      </c>
    </row>
    <row r="1128" spans="3:14">
      <c r="C1128" s="50" t="str">
        <f t="shared" si="88"/>
        <v/>
      </c>
      <c r="D1128" s="50" t="str">
        <f t="shared" si="89"/>
        <v/>
      </c>
      <c r="E1128" s="50" t="str">
        <f t="shared" si="90"/>
        <v/>
      </c>
      <c r="F1128" s="67"/>
      <c r="G1128" s="67"/>
      <c r="H1128" s="67"/>
      <c r="I1128" s="69"/>
      <c r="J1128" s="69"/>
      <c r="K1128" s="70"/>
      <c r="L1128" s="54"/>
      <c r="M1128" s="55" t="str">
        <f t="shared" si="87"/>
        <v/>
      </c>
      <c r="N1128" s="56" t="str">
        <f t="shared" si="91"/>
        <v>DESPESAS FIXAS</v>
      </c>
    </row>
    <row r="1129" spans="3:14">
      <c r="C1129" s="50" t="str">
        <f t="shared" si="88"/>
        <v/>
      </c>
      <c r="D1129" s="50" t="str">
        <f t="shared" si="89"/>
        <v/>
      </c>
      <c r="E1129" s="50" t="str">
        <f t="shared" si="90"/>
        <v/>
      </c>
      <c r="F1129" s="67"/>
      <c r="G1129" s="67"/>
      <c r="H1129" s="67"/>
      <c r="I1129" s="69"/>
      <c r="J1129" s="69"/>
      <c r="K1129" s="70"/>
      <c r="L1129" s="54"/>
      <c r="M1129" s="55" t="str">
        <f t="shared" si="87"/>
        <v/>
      </c>
      <c r="N1129" s="56" t="str">
        <f t="shared" si="91"/>
        <v>DESPESAS FIXAS</v>
      </c>
    </row>
    <row r="1130" spans="3:14">
      <c r="C1130" s="50" t="str">
        <f t="shared" si="88"/>
        <v/>
      </c>
      <c r="D1130" s="50" t="str">
        <f t="shared" si="89"/>
        <v/>
      </c>
      <c r="E1130" s="50" t="str">
        <f t="shared" si="90"/>
        <v/>
      </c>
      <c r="F1130" s="67"/>
      <c r="G1130" s="67"/>
      <c r="H1130" s="67"/>
      <c r="I1130" s="69"/>
      <c r="J1130" s="69"/>
      <c r="K1130" s="70"/>
      <c r="L1130" s="54"/>
      <c r="M1130" s="55" t="str">
        <f t="shared" si="87"/>
        <v/>
      </c>
      <c r="N1130" s="56" t="str">
        <f t="shared" si="91"/>
        <v>DESPESAS FIXAS</v>
      </c>
    </row>
    <row r="1131" spans="3:14">
      <c r="C1131" s="50" t="str">
        <f t="shared" si="88"/>
        <v/>
      </c>
      <c r="D1131" s="50" t="str">
        <f t="shared" si="89"/>
        <v/>
      </c>
      <c r="E1131" s="50" t="str">
        <f t="shared" si="90"/>
        <v/>
      </c>
      <c r="F1131" s="67"/>
      <c r="G1131" s="67"/>
      <c r="H1131" s="67"/>
      <c r="I1131" s="69"/>
      <c r="J1131" s="69"/>
      <c r="K1131" s="70"/>
      <c r="L1131" s="54"/>
      <c r="M1131" s="55" t="str">
        <f t="shared" si="87"/>
        <v/>
      </c>
      <c r="N1131" s="56" t="str">
        <f t="shared" si="91"/>
        <v>DESPESAS FIXAS</v>
      </c>
    </row>
    <row r="1132" spans="3:14">
      <c r="C1132" s="50" t="str">
        <f t="shared" si="88"/>
        <v/>
      </c>
      <c r="D1132" s="50" t="str">
        <f t="shared" si="89"/>
        <v/>
      </c>
      <c r="E1132" s="50" t="str">
        <f t="shared" si="90"/>
        <v/>
      </c>
      <c r="F1132" s="67"/>
      <c r="G1132" s="67"/>
      <c r="H1132" s="67"/>
      <c r="I1132" s="69"/>
      <c r="J1132" s="69"/>
      <c r="K1132" s="70"/>
      <c r="L1132" s="54"/>
      <c r="M1132" s="55" t="str">
        <f t="shared" si="87"/>
        <v/>
      </c>
      <c r="N1132" s="56" t="str">
        <f t="shared" si="91"/>
        <v>DESPESAS FIXAS</v>
      </c>
    </row>
    <row r="1133" spans="3:14">
      <c r="C1133" s="50" t="str">
        <f t="shared" si="88"/>
        <v/>
      </c>
      <c r="D1133" s="50" t="str">
        <f t="shared" si="89"/>
        <v/>
      </c>
      <c r="E1133" s="50" t="str">
        <f t="shared" si="90"/>
        <v/>
      </c>
      <c r="F1133" s="67"/>
      <c r="G1133" s="67"/>
      <c r="H1133" s="67"/>
      <c r="I1133" s="69"/>
      <c r="J1133" s="69"/>
      <c r="K1133" s="70"/>
      <c r="L1133" s="54"/>
      <c r="M1133" s="55" t="str">
        <f t="shared" si="87"/>
        <v/>
      </c>
      <c r="N1133" s="56" t="str">
        <f t="shared" si="91"/>
        <v>DESPESAS FIXAS</v>
      </c>
    </row>
    <row r="1134" spans="3:14">
      <c r="C1134" s="50" t="str">
        <f t="shared" si="88"/>
        <v/>
      </c>
      <c r="D1134" s="50" t="str">
        <f t="shared" si="89"/>
        <v/>
      </c>
      <c r="E1134" s="50" t="str">
        <f t="shared" si="90"/>
        <v/>
      </c>
      <c r="F1134" s="67"/>
      <c r="G1134" s="67"/>
      <c r="H1134" s="67"/>
      <c r="I1134" s="69"/>
      <c r="J1134" s="69"/>
      <c r="K1134" s="70"/>
      <c r="L1134" s="54"/>
      <c r="M1134" s="55" t="str">
        <f t="shared" si="87"/>
        <v/>
      </c>
      <c r="N1134" s="56" t="str">
        <f t="shared" si="91"/>
        <v>DESPESAS FIXAS</v>
      </c>
    </row>
    <row r="1135" spans="3:14">
      <c r="C1135" s="50" t="str">
        <f t="shared" si="88"/>
        <v/>
      </c>
      <c r="D1135" s="50" t="str">
        <f t="shared" si="89"/>
        <v/>
      </c>
      <c r="E1135" s="50" t="str">
        <f t="shared" si="90"/>
        <v/>
      </c>
      <c r="F1135" s="67"/>
      <c r="G1135" s="67"/>
      <c r="H1135" s="67"/>
      <c r="I1135" s="69"/>
      <c r="J1135" s="69"/>
      <c r="K1135" s="70"/>
      <c r="L1135" s="54"/>
      <c r="M1135" s="55" t="str">
        <f t="shared" si="87"/>
        <v/>
      </c>
      <c r="N1135" s="56" t="str">
        <f t="shared" si="91"/>
        <v>DESPESAS FIXAS</v>
      </c>
    </row>
    <row r="1136" spans="3:14">
      <c r="C1136" s="50" t="str">
        <f t="shared" si="88"/>
        <v/>
      </c>
      <c r="D1136" s="50" t="str">
        <f t="shared" si="89"/>
        <v/>
      </c>
      <c r="E1136" s="50" t="str">
        <f t="shared" si="90"/>
        <v/>
      </c>
      <c r="F1136" s="67"/>
      <c r="G1136" s="67"/>
      <c r="H1136" s="67"/>
      <c r="I1136" s="69"/>
      <c r="J1136" s="69"/>
      <c r="K1136" s="70"/>
      <c r="L1136" s="54"/>
      <c r="M1136" s="55" t="str">
        <f t="shared" ref="M1136:M1199" si="92">IF(K1136="","",IF(K1136=$A$5,"Entrada",IF(K1136=$A$6,"Entrada",IF(K1136=$A$7,"Entrada",IF(K1136=$A$8,"Entrada",IF(K1136=$A$9,"Entrada",(IF(K1136=$A$10,"Entrada","Saída"))))))))</f>
        <v/>
      </c>
      <c r="N1136" s="56" t="str">
        <f t="shared" si="91"/>
        <v>DESPESAS FIXAS</v>
      </c>
    </row>
    <row r="1137" spans="3:14">
      <c r="C1137" s="50" t="str">
        <f t="shared" si="88"/>
        <v/>
      </c>
      <c r="D1137" s="50" t="str">
        <f t="shared" si="89"/>
        <v/>
      </c>
      <c r="E1137" s="50" t="str">
        <f t="shared" si="90"/>
        <v/>
      </c>
      <c r="F1137" s="67"/>
      <c r="G1137" s="67"/>
      <c r="H1137" s="67"/>
      <c r="I1137" s="69"/>
      <c r="J1137" s="69"/>
      <c r="K1137" s="70"/>
      <c r="L1137" s="54"/>
      <c r="M1137" s="55" t="str">
        <f t="shared" si="92"/>
        <v/>
      </c>
      <c r="N1137" s="56" t="str">
        <f t="shared" si="91"/>
        <v>DESPESAS FIXAS</v>
      </c>
    </row>
    <row r="1138" spans="3:14">
      <c r="C1138" s="50" t="str">
        <f t="shared" si="88"/>
        <v/>
      </c>
      <c r="D1138" s="50" t="str">
        <f t="shared" si="89"/>
        <v/>
      </c>
      <c r="E1138" s="50" t="str">
        <f t="shared" si="90"/>
        <v/>
      </c>
      <c r="F1138" s="67"/>
      <c r="G1138" s="67"/>
      <c r="H1138" s="67"/>
      <c r="I1138" s="69"/>
      <c r="J1138" s="69"/>
      <c r="K1138" s="70"/>
      <c r="L1138" s="54"/>
      <c r="M1138" s="55" t="str">
        <f t="shared" si="92"/>
        <v/>
      </c>
      <c r="N1138" s="56" t="str">
        <f t="shared" si="91"/>
        <v>DESPESAS FIXAS</v>
      </c>
    </row>
    <row r="1139" spans="3:14">
      <c r="C1139" s="50" t="str">
        <f t="shared" si="88"/>
        <v/>
      </c>
      <c r="D1139" s="50" t="str">
        <f t="shared" si="89"/>
        <v/>
      </c>
      <c r="E1139" s="50" t="str">
        <f t="shared" si="90"/>
        <v/>
      </c>
      <c r="F1139" s="67"/>
      <c r="G1139" s="67"/>
      <c r="H1139" s="67"/>
      <c r="I1139" s="69"/>
      <c r="J1139" s="69"/>
      <c r="K1139" s="70"/>
      <c r="L1139" s="54"/>
      <c r="M1139" s="55" t="str">
        <f t="shared" si="92"/>
        <v/>
      </c>
      <c r="N1139" s="56" t="str">
        <f t="shared" si="91"/>
        <v>DESPESAS FIXAS</v>
      </c>
    </row>
    <row r="1140" spans="3:14">
      <c r="C1140" s="50" t="str">
        <f t="shared" si="88"/>
        <v/>
      </c>
      <c r="D1140" s="50" t="str">
        <f t="shared" si="89"/>
        <v/>
      </c>
      <c r="E1140" s="50" t="str">
        <f t="shared" si="90"/>
        <v/>
      </c>
      <c r="F1140" s="67"/>
      <c r="G1140" s="67"/>
      <c r="H1140" s="67"/>
      <c r="I1140" s="69"/>
      <c r="J1140" s="69"/>
      <c r="K1140" s="70"/>
      <c r="L1140" s="54"/>
      <c r="M1140" s="55" t="str">
        <f t="shared" si="92"/>
        <v/>
      </c>
      <c r="N1140" s="56" t="str">
        <f t="shared" si="91"/>
        <v>DESPESAS FIXAS</v>
      </c>
    </row>
    <row r="1141" spans="3:14">
      <c r="C1141" s="50" t="str">
        <f t="shared" si="88"/>
        <v/>
      </c>
      <c r="D1141" s="50" t="str">
        <f t="shared" si="89"/>
        <v/>
      </c>
      <c r="E1141" s="50" t="str">
        <f t="shared" si="90"/>
        <v/>
      </c>
      <c r="F1141" s="67"/>
      <c r="G1141" s="67"/>
      <c r="H1141" s="67"/>
      <c r="I1141" s="69"/>
      <c r="J1141" s="69"/>
      <c r="K1141" s="70"/>
      <c r="L1141" s="54"/>
      <c r="M1141" s="55" t="str">
        <f t="shared" si="92"/>
        <v/>
      </c>
      <c r="N1141" s="56" t="str">
        <f t="shared" si="91"/>
        <v>DESPESAS FIXAS</v>
      </c>
    </row>
    <row r="1142" spans="3:14">
      <c r="C1142" s="50" t="str">
        <f t="shared" si="88"/>
        <v/>
      </c>
      <c r="D1142" s="50" t="str">
        <f t="shared" si="89"/>
        <v/>
      </c>
      <c r="E1142" s="50" t="str">
        <f t="shared" si="90"/>
        <v/>
      </c>
      <c r="F1142" s="67"/>
      <c r="G1142" s="67"/>
      <c r="H1142" s="67"/>
      <c r="I1142" s="69"/>
      <c r="J1142" s="69"/>
      <c r="K1142" s="70"/>
      <c r="L1142" s="54"/>
      <c r="M1142" s="55" t="str">
        <f t="shared" si="92"/>
        <v/>
      </c>
      <c r="N1142" s="56" t="str">
        <f t="shared" si="91"/>
        <v>DESPESAS FIXAS</v>
      </c>
    </row>
    <row r="1143" spans="3:14">
      <c r="C1143" s="50" t="str">
        <f t="shared" si="88"/>
        <v/>
      </c>
      <c r="D1143" s="50" t="str">
        <f t="shared" si="89"/>
        <v/>
      </c>
      <c r="E1143" s="50" t="str">
        <f t="shared" si="90"/>
        <v/>
      </c>
      <c r="F1143" s="67"/>
      <c r="G1143" s="67"/>
      <c r="H1143" s="67"/>
      <c r="I1143" s="69"/>
      <c r="J1143" s="69"/>
      <c r="K1143" s="70"/>
      <c r="L1143" s="54"/>
      <c r="M1143" s="55" t="str">
        <f t="shared" si="92"/>
        <v/>
      </c>
      <c r="N1143" s="56" t="str">
        <f t="shared" si="91"/>
        <v>DESPESAS FIXAS</v>
      </c>
    </row>
    <row r="1144" spans="3:14">
      <c r="C1144" s="50" t="str">
        <f t="shared" si="88"/>
        <v/>
      </c>
      <c r="D1144" s="50" t="str">
        <f t="shared" si="89"/>
        <v/>
      </c>
      <c r="E1144" s="50" t="str">
        <f t="shared" si="90"/>
        <v/>
      </c>
      <c r="F1144" s="67"/>
      <c r="G1144" s="67"/>
      <c r="H1144" s="67"/>
      <c r="I1144" s="69"/>
      <c r="J1144" s="69"/>
      <c r="K1144" s="70"/>
      <c r="L1144" s="54"/>
      <c r="M1144" s="55" t="str">
        <f t="shared" si="92"/>
        <v/>
      </c>
      <c r="N1144" s="56" t="str">
        <f t="shared" si="91"/>
        <v>DESPESAS FIXAS</v>
      </c>
    </row>
    <row r="1145" spans="3:14">
      <c r="C1145" s="50" t="str">
        <f t="shared" si="88"/>
        <v/>
      </c>
      <c r="D1145" s="50" t="str">
        <f t="shared" si="89"/>
        <v/>
      </c>
      <c r="E1145" s="50" t="str">
        <f t="shared" si="90"/>
        <v/>
      </c>
      <c r="F1145" s="67"/>
      <c r="G1145" s="67"/>
      <c r="H1145" s="67"/>
      <c r="I1145" s="69"/>
      <c r="J1145" s="69"/>
      <c r="K1145" s="70"/>
      <c r="L1145" s="54"/>
      <c r="M1145" s="55" t="str">
        <f t="shared" si="92"/>
        <v/>
      </c>
      <c r="N1145" s="56" t="str">
        <f t="shared" si="91"/>
        <v>DESPESAS FIXAS</v>
      </c>
    </row>
    <row r="1146" spans="3:14">
      <c r="C1146" s="50" t="str">
        <f t="shared" si="88"/>
        <v/>
      </c>
      <c r="D1146" s="50" t="str">
        <f t="shared" si="89"/>
        <v/>
      </c>
      <c r="E1146" s="50" t="str">
        <f t="shared" si="90"/>
        <v/>
      </c>
      <c r="F1146" s="67"/>
      <c r="G1146" s="67"/>
      <c r="H1146" s="67"/>
      <c r="I1146" s="69"/>
      <c r="J1146" s="69"/>
      <c r="K1146" s="70"/>
      <c r="L1146" s="54"/>
      <c r="M1146" s="55" t="str">
        <f t="shared" si="92"/>
        <v/>
      </c>
      <c r="N1146" s="56" t="str">
        <f t="shared" si="91"/>
        <v>DESPESAS FIXAS</v>
      </c>
    </row>
    <row r="1147" spans="3:14">
      <c r="C1147" s="50" t="str">
        <f t="shared" si="88"/>
        <v/>
      </c>
      <c r="D1147" s="50" t="str">
        <f t="shared" si="89"/>
        <v/>
      </c>
      <c r="E1147" s="50" t="str">
        <f t="shared" si="90"/>
        <v/>
      </c>
      <c r="F1147" s="67"/>
      <c r="G1147" s="67"/>
      <c r="H1147" s="67"/>
      <c r="I1147" s="69"/>
      <c r="J1147" s="69"/>
      <c r="K1147" s="70"/>
      <c r="L1147" s="54"/>
      <c r="M1147" s="55" t="str">
        <f t="shared" si="92"/>
        <v/>
      </c>
      <c r="N1147" s="56" t="str">
        <f t="shared" si="91"/>
        <v>DESPESAS FIXAS</v>
      </c>
    </row>
    <row r="1148" spans="3:14">
      <c r="C1148" s="50" t="str">
        <f t="shared" si="88"/>
        <v/>
      </c>
      <c r="D1148" s="50" t="str">
        <f t="shared" si="89"/>
        <v/>
      </c>
      <c r="E1148" s="50" t="str">
        <f t="shared" si="90"/>
        <v/>
      </c>
      <c r="F1148" s="67"/>
      <c r="G1148" s="67"/>
      <c r="H1148" s="67"/>
      <c r="I1148" s="69"/>
      <c r="J1148" s="69"/>
      <c r="K1148" s="70"/>
      <c r="L1148" s="54"/>
      <c r="M1148" s="55" t="str">
        <f t="shared" si="92"/>
        <v/>
      </c>
      <c r="N1148" s="56" t="str">
        <f t="shared" si="91"/>
        <v>DESPESAS FIXAS</v>
      </c>
    </row>
    <row r="1149" spans="3:14">
      <c r="C1149" s="50" t="str">
        <f t="shared" si="88"/>
        <v/>
      </c>
      <c r="D1149" s="50" t="str">
        <f t="shared" si="89"/>
        <v/>
      </c>
      <c r="E1149" s="50" t="str">
        <f t="shared" si="90"/>
        <v/>
      </c>
      <c r="F1149" s="67"/>
      <c r="G1149" s="67"/>
      <c r="H1149" s="67"/>
      <c r="I1149" s="69"/>
      <c r="J1149" s="69"/>
      <c r="K1149" s="70"/>
      <c r="L1149" s="54"/>
      <c r="M1149" s="55" t="str">
        <f t="shared" si="92"/>
        <v/>
      </c>
      <c r="N1149" s="56" t="str">
        <f t="shared" si="91"/>
        <v>DESPESAS FIXAS</v>
      </c>
    </row>
    <row r="1150" spans="3:14">
      <c r="C1150" s="50" t="str">
        <f t="shared" si="88"/>
        <v/>
      </c>
      <c r="D1150" s="50" t="str">
        <f t="shared" si="89"/>
        <v/>
      </c>
      <c r="E1150" s="50" t="str">
        <f t="shared" si="90"/>
        <v/>
      </c>
      <c r="F1150" s="67"/>
      <c r="G1150" s="67"/>
      <c r="H1150" s="67"/>
      <c r="I1150" s="69"/>
      <c r="J1150" s="69"/>
      <c r="K1150" s="70"/>
      <c r="L1150" s="54"/>
      <c r="M1150" s="55" t="str">
        <f t="shared" si="92"/>
        <v/>
      </c>
      <c r="N1150" s="56" t="str">
        <f t="shared" si="91"/>
        <v>DESPESAS FIXAS</v>
      </c>
    </row>
    <row r="1151" spans="3:14">
      <c r="C1151" s="50" t="str">
        <f t="shared" si="88"/>
        <v/>
      </c>
      <c r="D1151" s="50" t="str">
        <f t="shared" si="89"/>
        <v/>
      </c>
      <c r="E1151" s="50" t="str">
        <f t="shared" si="90"/>
        <v/>
      </c>
      <c r="F1151" s="67"/>
      <c r="G1151" s="67"/>
      <c r="H1151" s="67"/>
      <c r="I1151" s="69"/>
      <c r="J1151" s="69"/>
      <c r="K1151" s="70"/>
      <c r="L1151" s="54"/>
      <c r="M1151" s="55" t="str">
        <f t="shared" si="92"/>
        <v/>
      </c>
      <c r="N1151" s="56" t="str">
        <f t="shared" si="91"/>
        <v>DESPESAS FIXAS</v>
      </c>
    </row>
    <row r="1152" spans="3:14">
      <c r="C1152" s="50" t="str">
        <f t="shared" si="88"/>
        <v/>
      </c>
      <c r="D1152" s="50" t="str">
        <f t="shared" si="89"/>
        <v/>
      </c>
      <c r="E1152" s="50" t="str">
        <f t="shared" si="90"/>
        <v/>
      </c>
      <c r="F1152" s="67"/>
      <c r="G1152" s="67"/>
      <c r="H1152" s="67"/>
      <c r="I1152" s="69"/>
      <c r="J1152" s="69"/>
      <c r="K1152" s="70"/>
      <c r="L1152" s="54"/>
      <c r="M1152" s="55" t="str">
        <f t="shared" si="92"/>
        <v/>
      </c>
      <c r="N1152" s="56" t="str">
        <f t="shared" si="91"/>
        <v>DESPESAS FIXAS</v>
      </c>
    </row>
    <row r="1153" spans="3:14">
      <c r="C1153" s="50" t="str">
        <f t="shared" si="88"/>
        <v/>
      </c>
      <c r="D1153" s="50" t="str">
        <f t="shared" si="89"/>
        <v/>
      </c>
      <c r="E1153" s="50" t="str">
        <f t="shared" si="90"/>
        <v/>
      </c>
      <c r="F1153" s="67"/>
      <c r="G1153" s="67"/>
      <c r="H1153" s="67"/>
      <c r="I1153" s="69"/>
      <c r="J1153" s="69"/>
      <c r="K1153" s="70"/>
      <c r="L1153" s="54"/>
      <c r="M1153" s="55" t="str">
        <f t="shared" si="92"/>
        <v/>
      </c>
      <c r="N1153" s="56" t="str">
        <f t="shared" si="91"/>
        <v>DESPESAS FIXAS</v>
      </c>
    </row>
    <row r="1154" spans="3:14">
      <c r="C1154" s="50" t="str">
        <f t="shared" si="88"/>
        <v/>
      </c>
      <c r="D1154" s="50" t="str">
        <f t="shared" si="89"/>
        <v/>
      </c>
      <c r="E1154" s="50" t="str">
        <f t="shared" si="90"/>
        <v/>
      </c>
      <c r="F1154" s="67"/>
      <c r="G1154" s="67"/>
      <c r="H1154" s="67"/>
      <c r="I1154" s="69"/>
      <c r="J1154" s="69"/>
      <c r="K1154" s="70"/>
      <c r="L1154" s="54"/>
      <c r="M1154" s="55" t="str">
        <f t="shared" si="92"/>
        <v/>
      </c>
      <c r="N1154" s="56" t="str">
        <f t="shared" si="91"/>
        <v>DESPESAS FIXAS</v>
      </c>
    </row>
    <row r="1155" spans="3:14">
      <c r="C1155" s="50" t="str">
        <f t="shared" si="88"/>
        <v/>
      </c>
      <c r="D1155" s="50" t="str">
        <f t="shared" si="89"/>
        <v/>
      </c>
      <c r="E1155" s="50" t="str">
        <f t="shared" si="90"/>
        <v/>
      </c>
      <c r="F1155" s="67"/>
      <c r="G1155" s="67"/>
      <c r="H1155" s="67"/>
      <c r="I1155" s="69"/>
      <c r="J1155" s="69"/>
      <c r="K1155" s="70"/>
      <c r="L1155" s="54"/>
      <c r="M1155" s="55" t="str">
        <f t="shared" si="92"/>
        <v/>
      </c>
      <c r="N1155" s="56" t="str">
        <f t="shared" si="91"/>
        <v>DESPESAS FIXAS</v>
      </c>
    </row>
    <row r="1156" spans="3:14">
      <c r="C1156" s="50" t="str">
        <f t="shared" ref="C1156:C1219" si="93">IF(F1156="","",MONTH(F1156))</f>
        <v/>
      </c>
      <c r="D1156" s="50" t="str">
        <f t="shared" ref="D1156:D1219" si="94">IF(F1156="","",YEAR(F1156))</f>
        <v/>
      </c>
      <c r="E1156" s="50" t="str">
        <f t="shared" ref="E1156:E1219" si="95">IF(F1156="","",IF(OR(C1156=10,C1156=11,C1156=12),CONCATENATE(D1156,"/",C1156),CONCATENATE(D1156,"/",0,C1156)))</f>
        <v/>
      </c>
      <c r="F1156" s="67"/>
      <c r="G1156" s="67"/>
      <c r="H1156" s="67"/>
      <c r="I1156" s="69"/>
      <c r="J1156" s="69"/>
      <c r="K1156" s="70"/>
      <c r="L1156" s="54"/>
      <c r="M1156" s="55" t="str">
        <f t="shared" si="92"/>
        <v/>
      </c>
      <c r="N1156" s="56" t="str">
        <f t="shared" ref="N1156:N1219" si="96">IF(OR(K1156=$A$5,K1156=$A$6,K1156=$A$7,K1156=$A$8,K1156=$A$9,K1156=$A$10),"ENTRADA",IF(OR(K1156=$A$12,K1156=$A$13,K1156=$A$14),"CUSTO VARIAVEL",IF(OR(K1156=$A$15,K1156=$A$16,K1156=$A$17,K1156=$A$18,K1156=$A$19,K1156=$A$20,K1156=$A$21,K1156=$A$22,K1156=$A$23,K1156=$A$24,K1156=$A$25),"DESPESAS FIXAS","")))</f>
        <v>DESPESAS FIXAS</v>
      </c>
    </row>
    <row r="1157" spans="3:14">
      <c r="C1157" s="50" t="str">
        <f t="shared" si="93"/>
        <v/>
      </c>
      <c r="D1157" s="50" t="str">
        <f t="shared" si="94"/>
        <v/>
      </c>
      <c r="E1157" s="50" t="str">
        <f t="shared" si="95"/>
        <v/>
      </c>
      <c r="F1157" s="67"/>
      <c r="G1157" s="67"/>
      <c r="H1157" s="67"/>
      <c r="I1157" s="69"/>
      <c r="J1157" s="69"/>
      <c r="K1157" s="70"/>
      <c r="L1157" s="54"/>
      <c r="M1157" s="55" t="str">
        <f t="shared" si="92"/>
        <v/>
      </c>
      <c r="N1157" s="56" t="str">
        <f t="shared" si="96"/>
        <v>DESPESAS FIXAS</v>
      </c>
    </row>
    <row r="1158" spans="3:14">
      <c r="C1158" s="50" t="str">
        <f t="shared" si="93"/>
        <v/>
      </c>
      <c r="D1158" s="50" t="str">
        <f t="shared" si="94"/>
        <v/>
      </c>
      <c r="E1158" s="50" t="str">
        <f t="shared" si="95"/>
        <v/>
      </c>
      <c r="F1158" s="67"/>
      <c r="G1158" s="67"/>
      <c r="H1158" s="67"/>
      <c r="I1158" s="69"/>
      <c r="J1158" s="69"/>
      <c r="K1158" s="70"/>
      <c r="L1158" s="54"/>
      <c r="M1158" s="55" t="str">
        <f t="shared" si="92"/>
        <v/>
      </c>
      <c r="N1158" s="56" t="str">
        <f t="shared" si="96"/>
        <v>DESPESAS FIXAS</v>
      </c>
    </row>
    <row r="1159" spans="3:14">
      <c r="C1159" s="50" t="str">
        <f t="shared" si="93"/>
        <v/>
      </c>
      <c r="D1159" s="50" t="str">
        <f t="shared" si="94"/>
        <v/>
      </c>
      <c r="E1159" s="50" t="str">
        <f t="shared" si="95"/>
        <v/>
      </c>
      <c r="F1159" s="67"/>
      <c r="G1159" s="67"/>
      <c r="H1159" s="67"/>
      <c r="I1159" s="69"/>
      <c r="J1159" s="69"/>
      <c r="K1159" s="70"/>
      <c r="L1159" s="54"/>
      <c r="M1159" s="55" t="str">
        <f t="shared" si="92"/>
        <v/>
      </c>
      <c r="N1159" s="56" t="str">
        <f t="shared" si="96"/>
        <v>DESPESAS FIXAS</v>
      </c>
    </row>
    <row r="1160" spans="3:14">
      <c r="C1160" s="50" t="str">
        <f t="shared" si="93"/>
        <v/>
      </c>
      <c r="D1160" s="50" t="str">
        <f t="shared" si="94"/>
        <v/>
      </c>
      <c r="E1160" s="50" t="str">
        <f t="shared" si="95"/>
        <v/>
      </c>
      <c r="F1160" s="67"/>
      <c r="G1160" s="67"/>
      <c r="H1160" s="67"/>
      <c r="I1160" s="69"/>
      <c r="J1160" s="69"/>
      <c r="K1160" s="70"/>
      <c r="L1160" s="54"/>
      <c r="M1160" s="55" t="str">
        <f t="shared" si="92"/>
        <v/>
      </c>
      <c r="N1160" s="56" t="str">
        <f t="shared" si="96"/>
        <v>DESPESAS FIXAS</v>
      </c>
    </row>
    <row r="1161" spans="3:14">
      <c r="C1161" s="50" t="str">
        <f t="shared" si="93"/>
        <v/>
      </c>
      <c r="D1161" s="50" t="str">
        <f t="shared" si="94"/>
        <v/>
      </c>
      <c r="E1161" s="50" t="str">
        <f t="shared" si="95"/>
        <v/>
      </c>
      <c r="F1161" s="67"/>
      <c r="G1161" s="67"/>
      <c r="H1161" s="67"/>
      <c r="I1161" s="69"/>
      <c r="J1161" s="69"/>
      <c r="K1161" s="70"/>
      <c r="L1161" s="54"/>
      <c r="M1161" s="55" t="str">
        <f t="shared" si="92"/>
        <v/>
      </c>
      <c r="N1161" s="56" t="str">
        <f t="shared" si="96"/>
        <v>DESPESAS FIXAS</v>
      </c>
    </row>
    <row r="1162" spans="3:14">
      <c r="C1162" s="50" t="str">
        <f t="shared" si="93"/>
        <v/>
      </c>
      <c r="D1162" s="50" t="str">
        <f t="shared" si="94"/>
        <v/>
      </c>
      <c r="E1162" s="50" t="str">
        <f t="shared" si="95"/>
        <v/>
      </c>
      <c r="F1162" s="67"/>
      <c r="G1162" s="67"/>
      <c r="H1162" s="67"/>
      <c r="I1162" s="69"/>
      <c r="J1162" s="69"/>
      <c r="K1162" s="70"/>
      <c r="L1162" s="54"/>
      <c r="M1162" s="55" t="str">
        <f t="shared" si="92"/>
        <v/>
      </c>
      <c r="N1162" s="56" t="str">
        <f t="shared" si="96"/>
        <v>DESPESAS FIXAS</v>
      </c>
    </row>
    <row r="1163" spans="3:14">
      <c r="C1163" s="50" t="str">
        <f t="shared" si="93"/>
        <v/>
      </c>
      <c r="D1163" s="50" t="str">
        <f t="shared" si="94"/>
        <v/>
      </c>
      <c r="E1163" s="50" t="str">
        <f t="shared" si="95"/>
        <v/>
      </c>
      <c r="F1163" s="67"/>
      <c r="G1163" s="67"/>
      <c r="H1163" s="67"/>
      <c r="I1163" s="69"/>
      <c r="J1163" s="69"/>
      <c r="K1163" s="70"/>
      <c r="L1163" s="54"/>
      <c r="M1163" s="55" t="str">
        <f t="shared" si="92"/>
        <v/>
      </c>
      <c r="N1163" s="56" t="str">
        <f t="shared" si="96"/>
        <v>DESPESAS FIXAS</v>
      </c>
    </row>
    <row r="1164" spans="3:14">
      <c r="C1164" s="50" t="str">
        <f t="shared" si="93"/>
        <v/>
      </c>
      <c r="D1164" s="50" t="str">
        <f t="shared" si="94"/>
        <v/>
      </c>
      <c r="E1164" s="50" t="str">
        <f t="shared" si="95"/>
        <v/>
      </c>
      <c r="F1164" s="67"/>
      <c r="G1164" s="67"/>
      <c r="H1164" s="67"/>
      <c r="I1164" s="69"/>
      <c r="J1164" s="69"/>
      <c r="K1164" s="70"/>
      <c r="L1164" s="54"/>
      <c r="M1164" s="55" t="str">
        <f t="shared" si="92"/>
        <v/>
      </c>
      <c r="N1164" s="56" t="str">
        <f t="shared" si="96"/>
        <v>DESPESAS FIXAS</v>
      </c>
    </row>
    <row r="1165" spans="3:14">
      <c r="C1165" s="50" t="str">
        <f t="shared" si="93"/>
        <v/>
      </c>
      <c r="D1165" s="50" t="str">
        <f t="shared" si="94"/>
        <v/>
      </c>
      <c r="E1165" s="50" t="str">
        <f t="shared" si="95"/>
        <v/>
      </c>
      <c r="F1165" s="67"/>
      <c r="G1165" s="67"/>
      <c r="H1165" s="67"/>
      <c r="I1165" s="69"/>
      <c r="J1165" s="69"/>
      <c r="K1165" s="70"/>
      <c r="L1165" s="54"/>
      <c r="M1165" s="55" t="str">
        <f t="shared" si="92"/>
        <v/>
      </c>
      <c r="N1165" s="56" t="str">
        <f t="shared" si="96"/>
        <v>DESPESAS FIXAS</v>
      </c>
    </row>
    <row r="1166" spans="3:14">
      <c r="C1166" s="50" t="str">
        <f t="shared" si="93"/>
        <v/>
      </c>
      <c r="D1166" s="50" t="str">
        <f t="shared" si="94"/>
        <v/>
      </c>
      <c r="E1166" s="50" t="str">
        <f t="shared" si="95"/>
        <v/>
      </c>
      <c r="F1166" s="67"/>
      <c r="G1166" s="67"/>
      <c r="H1166" s="67"/>
      <c r="I1166" s="69"/>
      <c r="J1166" s="69"/>
      <c r="K1166" s="70"/>
      <c r="L1166" s="54"/>
      <c r="M1166" s="55" t="str">
        <f t="shared" si="92"/>
        <v/>
      </c>
      <c r="N1166" s="56" t="str">
        <f t="shared" si="96"/>
        <v>DESPESAS FIXAS</v>
      </c>
    </row>
    <row r="1167" spans="3:14">
      <c r="C1167" s="50" t="str">
        <f t="shared" si="93"/>
        <v/>
      </c>
      <c r="D1167" s="50" t="str">
        <f t="shared" si="94"/>
        <v/>
      </c>
      <c r="E1167" s="50" t="str">
        <f t="shared" si="95"/>
        <v/>
      </c>
      <c r="F1167" s="67"/>
      <c r="G1167" s="67"/>
      <c r="H1167" s="67"/>
      <c r="I1167" s="69"/>
      <c r="J1167" s="69"/>
      <c r="K1167" s="70"/>
      <c r="L1167" s="54"/>
      <c r="M1167" s="55" t="str">
        <f t="shared" si="92"/>
        <v/>
      </c>
      <c r="N1167" s="56" t="str">
        <f t="shared" si="96"/>
        <v>DESPESAS FIXAS</v>
      </c>
    </row>
    <row r="1168" spans="3:14">
      <c r="C1168" s="50" t="str">
        <f t="shared" si="93"/>
        <v/>
      </c>
      <c r="D1168" s="50" t="str">
        <f t="shared" si="94"/>
        <v/>
      </c>
      <c r="E1168" s="50" t="str">
        <f t="shared" si="95"/>
        <v/>
      </c>
      <c r="F1168" s="67"/>
      <c r="G1168" s="67"/>
      <c r="H1168" s="67"/>
      <c r="I1168" s="69"/>
      <c r="J1168" s="69"/>
      <c r="K1168" s="70"/>
      <c r="L1168" s="54"/>
      <c r="M1168" s="55" t="str">
        <f t="shared" si="92"/>
        <v/>
      </c>
      <c r="N1168" s="56" t="str">
        <f t="shared" si="96"/>
        <v>DESPESAS FIXAS</v>
      </c>
    </row>
    <row r="1169" spans="3:14">
      <c r="C1169" s="50" t="str">
        <f t="shared" si="93"/>
        <v/>
      </c>
      <c r="D1169" s="50" t="str">
        <f t="shared" si="94"/>
        <v/>
      </c>
      <c r="E1169" s="50" t="str">
        <f t="shared" si="95"/>
        <v/>
      </c>
      <c r="F1169" s="67"/>
      <c r="G1169" s="67"/>
      <c r="H1169" s="67"/>
      <c r="I1169" s="69"/>
      <c r="J1169" s="69"/>
      <c r="K1169" s="70"/>
      <c r="L1169" s="54"/>
      <c r="M1169" s="55" t="str">
        <f t="shared" si="92"/>
        <v/>
      </c>
      <c r="N1169" s="56" t="str">
        <f t="shared" si="96"/>
        <v>DESPESAS FIXAS</v>
      </c>
    </row>
    <row r="1170" spans="3:14">
      <c r="C1170" s="50" t="str">
        <f t="shared" si="93"/>
        <v/>
      </c>
      <c r="D1170" s="50" t="str">
        <f t="shared" si="94"/>
        <v/>
      </c>
      <c r="E1170" s="50" t="str">
        <f t="shared" si="95"/>
        <v/>
      </c>
      <c r="F1170" s="67"/>
      <c r="G1170" s="67"/>
      <c r="H1170" s="67"/>
      <c r="I1170" s="69"/>
      <c r="J1170" s="69"/>
      <c r="K1170" s="70"/>
      <c r="L1170" s="54"/>
      <c r="M1170" s="55" t="str">
        <f t="shared" si="92"/>
        <v/>
      </c>
      <c r="N1170" s="56" t="str">
        <f t="shared" si="96"/>
        <v>DESPESAS FIXAS</v>
      </c>
    </row>
    <row r="1171" spans="3:14">
      <c r="C1171" s="50" t="str">
        <f t="shared" si="93"/>
        <v/>
      </c>
      <c r="D1171" s="50" t="str">
        <f t="shared" si="94"/>
        <v/>
      </c>
      <c r="E1171" s="50" t="str">
        <f t="shared" si="95"/>
        <v/>
      </c>
      <c r="F1171" s="67"/>
      <c r="G1171" s="67"/>
      <c r="H1171" s="67"/>
      <c r="I1171" s="69"/>
      <c r="J1171" s="69"/>
      <c r="K1171" s="70"/>
      <c r="L1171" s="54"/>
      <c r="M1171" s="55" t="str">
        <f t="shared" si="92"/>
        <v/>
      </c>
      <c r="N1171" s="56" t="str">
        <f t="shared" si="96"/>
        <v>DESPESAS FIXAS</v>
      </c>
    </row>
    <row r="1172" spans="3:14">
      <c r="C1172" s="50" t="str">
        <f t="shared" si="93"/>
        <v/>
      </c>
      <c r="D1172" s="50" t="str">
        <f t="shared" si="94"/>
        <v/>
      </c>
      <c r="E1172" s="50" t="str">
        <f t="shared" si="95"/>
        <v/>
      </c>
      <c r="F1172" s="67"/>
      <c r="G1172" s="67"/>
      <c r="H1172" s="67"/>
      <c r="I1172" s="69"/>
      <c r="J1172" s="69"/>
      <c r="K1172" s="70"/>
      <c r="L1172" s="54"/>
      <c r="M1172" s="55" t="str">
        <f t="shared" si="92"/>
        <v/>
      </c>
      <c r="N1172" s="56" t="str">
        <f t="shared" si="96"/>
        <v>DESPESAS FIXAS</v>
      </c>
    </row>
    <row r="1173" spans="3:14">
      <c r="C1173" s="50" t="str">
        <f t="shared" si="93"/>
        <v/>
      </c>
      <c r="D1173" s="50" t="str">
        <f t="shared" si="94"/>
        <v/>
      </c>
      <c r="E1173" s="50" t="str">
        <f t="shared" si="95"/>
        <v/>
      </c>
      <c r="F1173" s="67"/>
      <c r="G1173" s="67"/>
      <c r="H1173" s="67"/>
      <c r="I1173" s="69"/>
      <c r="J1173" s="69"/>
      <c r="K1173" s="70"/>
      <c r="L1173" s="54"/>
      <c r="M1173" s="55" t="str">
        <f t="shared" si="92"/>
        <v/>
      </c>
      <c r="N1173" s="56" t="str">
        <f t="shared" si="96"/>
        <v>DESPESAS FIXAS</v>
      </c>
    </row>
    <row r="1174" spans="3:14">
      <c r="C1174" s="50" t="str">
        <f t="shared" si="93"/>
        <v/>
      </c>
      <c r="D1174" s="50" t="str">
        <f t="shared" si="94"/>
        <v/>
      </c>
      <c r="E1174" s="50" t="str">
        <f t="shared" si="95"/>
        <v/>
      </c>
      <c r="F1174" s="67"/>
      <c r="G1174" s="67"/>
      <c r="H1174" s="67"/>
      <c r="I1174" s="69"/>
      <c r="J1174" s="69"/>
      <c r="K1174" s="70"/>
      <c r="L1174" s="54"/>
      <c r="M1174" s="55" t="str">
        <f t="shared" si="92"/>
        <v/>
      </c>
      <c r="N1174" s="56" t="str">
        <f t="shared" si="96"/>
        <v>DESPESAS FIXAS</v>
      </c>
    </row>
    <row r="1175" spans="3:14">
      <c r="C1175" s="50" t="str">
        <f t="shared" si="93"/>
        <v/>
      </c>
      <c r="D1175" s="50" t="str">
        <f t="shared" si="94"/>
        <v/>
      </c>
      <c r="E1175" s="50" t="str">
        <f t="shared" si="95"/>
        <v/>
      </c>
      <c r="F1175" s="67"/>
      <c r="G1175" s="67"/>
      <c r="H1175" s="67"/>
      <c r="I1175" s="69"/>
      <c r="J1175" s="69"/>
      <c r="K1175" s="70"/>
      <c r="L1175" s="54"/>
      <c r="M1175" s="55" t="str">
        <f t="shared" si="92"/>
        <v/>
      </c>
      <c r="N1175" s="56" t="str">
        <f t="shared" si="96"/>
        <v>DESPESAS FIXAS</v>
      </c>
    </row>
    <row r="1176" spans="3:14">
      <c r="C1176" s="50" t="str">
        <f t="shared" si="93"/>
        <v/>
      </c>
      <c r="D1176" s="50" t="str">
        <f t="shared" si="94"/>
        <v/>
      </c>
      <c r="E1176" s="50" t="str">
        <f t="shared" si="95"/>
        <v/>
      </c>
      <c r="F1176" s="67"/>
      <c r="G1176" s="67"/>
      <c r="H1176" s="67"/>
      <c r="I1176" s="69"/>
      <c r="J1176" s="69"/>
      <c r="K1176" s="70"/>
      <c r="L1176" s="54"/>
      <c r="M1176" s="55" t="str">
        <f t="shared" si="92"/>
        <v/>
      </c>
      <c r="N1176" s="56" t="str">
        <f t="shared" si="96"/>
        <v>DESPESAS FIXAS</v>
      </c>
    </row>
    <row r="1177" spans="3:14">
      <c r="C1177" s="50" t="str">
        <f t="shared" si="93"/>
        <v/>
      </c>
      <c r="D1177" s="50" t="str">
        <f t="shared" si="94"/>
        <v/>
      </c>
      <c r="E1177" s="50" t="str">
        <f t="shared" si="95"/>
        <v/>
      </c>
      <c r="F1177" s="67"/>
      <c r="G1177" s="67"/>
      <c r="H1177" s="67"/>
      <c r="I1177" s="69"/>
      <c r="J1177" s="69"/>
      <c r="K1177" s="70"/>
      <c r="L1177" s="54"/>
      <c r="M1177" s="55" t="str">
        <f t="shared" si="92"/>
        <v/>
      </c>
      <c r="N1177" s="56" t="str">
        <f t="shared" si="96"/>
        <v>DESPESAS FIXAS</v>
      </c>
    </row>
    <row r="1178" spans="3:14">
      <c r="C1178" s="50" t="str">
        <f t="shared" si="93"/>
        <v/>
      </c>
      <c r="D1178" s="50" t="str">
        <f t="shared" si="94"/>
        <v/>
      </c>
      <c r="E1178" s="50" t="str">
        <f t="shared" si="95"/>
        <v/>
      </c>
      <c r="F1178" s="67"/>
      <c r="G1178" s="67"/>
      <c r="H1178" s="67"/>
      <c r="I1178" s="69"/>
      <c r="J1178" s="69"/>
      <c r="K1178" s="70"/>
      <c r="L1178" s="54"/>
      <c r="M1178" s="55" t="str">
        <f t="shared" si="92"/>
        <v/>
      </c>
      <c r="N1178" s="56" t="str">
        <f t="shared" si="96"/>
        <v>DESPESAS FIXAS</v>
      </c>
    </row>
    <row r="1179" spans="3:14">
      <c r="C1179" s="50" t="str">
        <f t="shared" si="93"/>
        <v/>
      </c>
      <c r="D1179" s="50" t="str">
        <f t="shared" si="94"/>
        <v/>
      </c>
      <c r="E1179" s="50" t="str">
        <f t="shared" si="95"/>
        <v/>
      </c>
      <c r="F1179" s="67"/>
      <c r="G1179" s="67"/>
      <c r="H1179" s="67"/>
      <c r="I1179" s="69"/>
      <c r="J1179" s="69"/>
      <c r="K1179" s="70"/>
      <c r="L1179" s="54"/>
      <c r="M1179" s="55" t="str">
        <f t="shared" si="92"/>
        <v/>
      </c>
      <c r="N1179" s="56" t="str">
        <f t="shared" si="96"/>
        <v>DESPESAS FIXAS</v>
      </c>
    </row>
    <row r="1180" spans="3:14">
      <c r="C1180" s="50" t="str">
        <f t="shared" si="93"/>
        <v/>
      </c>
      <c r="D1180" s="50" t="str">
        <f t="shared" si="94"/>
        <v/>
      </c>
      <c r="E1180" s="50" t="str">
        <f t="shared" si="95"/>
        <v/>
      </c>
      <c r="F1180" s="67"/>
      <c r="G1180" s="67"/>
      <c r="H1180" s="67"/>
      <c r="I1180" s="69"/>
      <c r="J1180" s="69"/>
      <c r="K1180" s="70"/>
      <c r="L1180" s="54"/>
      <c r="M1180" s="55" t="str">
        <f t="shared" si="92"/>
        <v/>
      </c>
      <c r="N1180" s="56" t="str">
        <f t="shared" si="96"/>
        <v>DESPESAS FIXAS</v>
      </c>
    </row>
    <row r="1181" spans="3:14">
      <c r="C1181" s="50" t="str">
        <f t="shared" si="93"/>
        <v/>
      </c>
      <c r="D1181" s="50" t="str">
        <f t="shared" si="94"/>
        <v/>
      </c>
      <c r="E1181" s="50" t="str">
        <f t="shared" si="95"/>
        <v/>
      </c>
      <c r="F1181" s="67"/>
      <c r="G1181" s="67"/>
      <c r="H1181" s="67"/>
      <c r="I1181" s="69"/>
      <c r="J1181" s="69"/>
      <c r="K1181" s="70"/>
      <c r="L1181" s="54"/>
      <c r="M1181" s="55" t="str">
        <f t="shared" si="92"/>
        <v/>
      </c>
      <c r="N1181" s="56" t="str">
        <f t="shared" si="96"/>
        <v>DESPESAS FIXAS</v>
      </c>
    </row>
    <row r="1182" spans="3:14">
      <c r="C1182" s="50" t="str">
        <f t="shared" si="93"/>
        <v/>
      </c>
      <c r="D1182" s="50" t="str">
        <f t="shared" si="94"/>
        <v/>
      </c>
      <c r="E1182" s="50" t="str">
        <f t="shared" si="95"/>
        <v/>
      </c>
      <c r="F1182" s="67"/>
      <c r="G1182" s="67"/>
      <c r="H1182" s="67"/>
      <c r="I1182" s="69"/>
      <c r="J1182" s="69"/>
      <c r="K1182" s="70"/>
      <c r="L1182" s="54"/>
      <c r="M1182" s="55" t="str">
        <f t="shared" si="92"/>
        <v/>
      </c>
      <c r="N1182" s="56" t="str">
        <f t="shared" si="96"/>
        <v>DESPESAS FIXAS</v>
      </c>
    </row>
    <row r="1183" spans="3:14">
      <c r="C1183" s="50" t="str">
        <f t="shared" si="93"/>
        <v/>
      </c>
      <c r="D1183" s="50" t="str">
        <f t="shared" si="94"/>
        <v/>
      </c>
      <c r="E1183" s="50" t="str">
        <f t="shared" si="95"/>
        <v/>
      </c>
      <c r="F1183" s="67"/>
      <c r="G1183" s="67"/>
      <c r="H1183" s="67"/>
      <c r="I1183" s="69"/>
      <c r="J1183" s="69"/>
      <c r="K1183" s="70"/>
      <c r="L1183" s="54"/>
      <c r="M1183" s="55" t="str">
        <f t="shared" si="92"/>
        <v/>
      </c>
      <c r="N1183" s="56" t="str">
        <f t="shared" si="96"/>
        <v>DESPESAS FIXAS</v>
      </c>
    </row>
    <row r="1184" spans="3:14">
      <c r="C1184" s="50" t="str">
        <f t="shared" si="93"/>
        <v/>
      </c>
      <c r="D1184" s="50" t="str">
        <f t="shared" si="94"/>
        <v/>
      </c>
      <c r="E1184" s="50" t="str">
        <f t="shared" si="95"/>
        <v/>
      </c>
      <c r="F1184" s="67"/>
      <c r="G1184" s="67"/>
      <c r="H1184" s="67"/>
      <c r="I1184" s="69"/>
      <c r="J1184" s="69"/>
      <c r="K1184" s="70"/>
      <c r="L1184" s="54"/>
      <c r="M1184" s="55" t="str">
        <f t="shared" si="92"/>
        <v/>
      </c>
      <c r="N1184" s="56" t="str">
        <f t="shared" si="96"/>
        <v>DESPESAS FIXAS</v>
      </c>
    </row>
    <row r="1185" spans="3:14">
      <c r="C1185" s="50" t="str">
        <f t="shared" si="93"/>
        <v/>
      </c>
      <c r="D1185" s="50" t="str">
        <f t="shared" si="94"/>
        <v/>
      </c>
      <c r="E1185" s="50" t="str">
        <f t="shared" si="95"/>
        <v/>
      </c>
      <c r="F1185" s="67"/>
      <c r="G1185" s="67"/>
      <c r="H1185" s="67"/>
      <c r="I1185" s="69"/>
      <c r="J1185" s="69"/>
      <c r="K1185" s="70"/>
      <c r="L1185" s="54"/>
      <c r="M1185" s="55" t="str">
        <f t="shared" si="92"/>
        <v/>
      </c>
      <c r="N1185" s="56" t="str">
        <f t="shared" si="96"/>
        <v>DESPESAS FIXAS</v>
      </c>
    </row>
    <row r="1186" spans="3:14">
      <c r="C1186" s="50" t="str">
        <f t="shared" si="93"/>
        <v/>
      </c>
      <c r="D1186" s="50" t="str">
        <f t="shared" si="94"/>
        <v/>
      </c>
      <c r="E1186" s="50" t="str">
        <f t="shared" si="95"/>
        <v/>
      </c>
      <c r="F1186" s="67"/>
      <c r="G1186" s="67"/>
      <c r="H1186" s="67"/>
      <c r="I1186" s="69"/>
      <c r="J1186" s="69"/>
      <c r="K1186" s="70"/>
      <c r="L1186" s="54"/>
      <c r="M1186" s="55" t="str">
        <f t="shared" si="92"/>
        <v/>
      </c>
      <c r="N1186" s="56" t="str">
        <f t="shared" si="96"/>
        <v>DESPESAS FIXAS</v>
      </c>
    </row>
    <row r="1187" spans="3:14">
      <c r="C1187" s="50" t="str">
        <f t="shared" si="93"/>
        <v/>
      </c>
      <c r="D1187" s="50" t="str">
        <f t="shared" si="94"/>
        <v/>
      </c>
      <c r="E1187" s="50" t="str">
        <f t="shared" si="95"/>
        <v/>
      </c>
      <c r="F1187" s="67"/>
      <c r="G1187" s="67"/>
      <c r="H1187" s="67"/>
      <c r="I1187" s="69"/>
      <c r="J1187" s="69"/>
      <c r="K1187" s="70"/>
      <c r="L1187" s="54"/>
      <c r="M1187" s="55" t="str">
        <f t="shared" si="92"/>
        <v/>
      </c>
      <c r="N1187" s="56" t="str">
        <f t="shared" si="96"/>
        <v>DESPESAS FIXAS</v>
      </c>
    </row>
    <row r="1188" spans="3:14">
      <c r="C1188" s="50" t="str">
        <f t="shared" si="93"/>
        <v/>
      </c>
      <c r="D1188" s="50" t="str">
        <f t="shared" si="94"/>
        <v/>
      </c>
      <c r="E1188" s="50" t="str">
        <f t="shared" si="95"/>
        <v/>
      </c>
      <c r="F1188" s="67"/>
      <c r="G1188" s="67"/>
      <c r="H1188" s="67"/>
      <c r="I1188" s="69"/>
      <c r="J1188" s="69"/>
      <c r="K1188" s="70"/>
      <c r="L1188" s="54"/>
      <c r="M1188" s="55" t="str">
        <f t="shared" si="92"/>
        <v/>
      </c>
      <c r="N1188" s="56" t="str">
        <f t="shared" si="96"/>
        <v>DESPESAS FIXAS</v>
      </c>
    </row>
    <row r="1189" spans="3:14">
      <c r="C1189" s="50" t="str">
        <f t="shared" si="93"/>
        <v/>
      </c>
      <c r="D1189" s="50" t="str">
        <f t="shared" si="94"/>
        <v/>
      </c>
      <c r="E1189" s="50" t="str">
        <f t="shared" si="95"/>
        <v/>
      </c>
      <c r="F1189" s="67"/>
      <c r="G1189" s="67"/>
      <c r="H1189" s="67"/>
      <c r="I1189" s="69"/>
      <c r="J1189" s="69"/>
      <c r="K1189" s="70"/>
      <c r="L1189" s="54"/>
      <c r="M1189" s="55" t="str">
        <f t="shared" si="92"/>
        <v/>
      </c>
      <c r="N1189" s="56" t="str">
        <f t="shared" si="96"/>
        <v>DESPESAS FIXAS</v>
      </c>
    </row>
    <row r="1190" spans="3:14">
      <c r="C1190" s="50" t="str">
        <f t="shared" si="93"/>
        <v/>
      </c>
      <c r="D1190" s="50" t="str">
        <f t="shared" si="94"/>
        <v/>
      </c>
      <c r="E1190" s="50" t="str">
        <f t="shared" si="95"/>
        <v/>
      </c>
      <c r="F1190" s="67"/>
      <c r="G1190" s="67"/>
      <c r="H1190" s="67"/>
      <c r="I1190" s="69"/>
      <c r="J1190" s="69"/>
      <c r="K1190" s="70"/>
      <c r="L1190" s="54"/>
      <c r="M1190" s="55" t="str">
        <f t="shared" si="92"/>
        <v/>
      </c>
      <c r="N1190" s="56" t="str">
        <f t="shared" si="96"/>
        <v>DESPESAS FIXAS</v>
      </c>
    </row>
    <row r="1191" spans="3:14">
      <c r="C1191" s="50" t="str">
        <f t="shared" si="93"/>
        <v/>
      </c>
      <c r="D1191" s="50" t="str">
        <f t="shared" si="94"/>
        <v/>
      </c>
      <c r="E1191" s="50" t="str">
        <f t="shared" si="95"/>
        <v/>
      </c>
      <c r="F1191" s="67"/>
      <c r="G1191" s="67"/>
      <c r="H1191" s="67"/>
      <c r="I1191" s="69"/>
      <c r="J1191" s="69"/>
      <c r="K1191" s="70"/>
      <c r="L1191" s="54"/>
      <c r="M1191" s="55" t="str">
        <f t="shared" si="92"/>
        <v/>
      </c>
      <c r="N1191" s="56" t="str">
        <f t="shared" si="96"/>
        <v>DESPESAS FIXAS</v>
      </c>
    </row>
    <row r="1192" spans="3:14">
      <c r="C1192" s="50" t="str">
        <f t="shared" si="93"/>
        <v/>
      </c>
      <c r="D1192" s="50" t="str">
        <f t="shared" si="94"/>
        <v/>
      </c>
      <c r="E1192" s="50" t="str">
        <f t="shared" si="95"/>
        <v/>
      </c>
      <c r="F1192" s="67"/>
      <c r="G1192" s="67"/>
      <c r="H1192" s="67"/>
      <c r="I1192" s="69"/>
      <c r="J1192" s="69"/>
      <c r="K1192" s="70"/>
      <c r="L1192" s="54"/>
      <c r="M1192" s="55" t="str">
        <f t="shared" si="92"/>
        <v/>
      </c>
      <c r="N1192" s="56" t="str">
        <f t="shared" si="96"/>
        <v>DESPESAS FIXAS</v>
      </c>
    </row>
    <row r="1193" spans="3:14">
      <c r="C1193" s="50" t="str">
        <f t="shared" si="93"/>
        <v/>
      </c>
      <c r="D1193" s="50" t="str">
        <f t="shared" si="94"/>
        <v/>
      </c>
      <c r="E1193" s="50" t="str">
        <f t="shared" si="95"/>
        <v/>
      </c>
      <c r="F1193" s="67"/>
      <c r="G1193" s="67"/>
      <c r="H1193" s="67"/>
      <c r="I1193" s="69"/>
      <c r="J1193" s="69"/>
      <c r="K1193" s="70"/>
      <c r="L1193" s="54"/>
      <c r="M1193" s="55" t="str">
        <f t="shared" si="92"/>
        <v/>
      </c>
      <c r="N1193" s="56" t="str">
        <f t="shared" si="96"/>
        <v>DESPESAS FIXAS</v>
      </c>
    </row>
    <row r="1194" spans="3:14">
      <c r="C1194" s="50" t="str">
        <f t="shared" si="93"/>
        <v/>
      </c>
      <c r="D1194" s="50" t="str">
        <f t="shared" si="94"/>
        <v/>
      </c>
      <c r="E1194" s="50" t="str">
        <f t="shared" si="95"/>
        <v/>
      </c>
      <c r="F1194" s="67"/>
      <c r="G1194" s="67"/>
      <c r="H1194" s="67"/>
      <c r="I1194" s="69"/>
      <c r="J1194" s="69"/>
      <c r="K1194" s="70"/>
      <c r="L1194" s="54"/>
      <c r="M1194" s="55" t="str">
        <f t="shared" si="92"/>
        <v/>
      </c>
      <c r="N1194" s="56" t="str">
        <f t="shared" si="96"/>
        <v>DESPESAS FIXAS</v>
      </c>
    </row>
    <row r="1195" spans="3:14">
      <c r="C1195" s="50" t="str">
        <f t="shared" si="93"/>
        <v/>
      </c>
      <c r="D1195" s="50" t="str">
        <f t="shared" si="94"/>
        <v/>
      </c>
      <c r="E1195" s="50" t="str">
        <f t="shared" si="95"/>
        <v/>
      </c>
      <c r="F1195" s="67"/>
      <c r="G1195" s="67"/>
      <c r="H1195" s="67"/>
      <c r="I1195" s="69"/>
      <c r="J1195" s="69"/>
      <c r="K1195" s="70"/>
      <c r="L1195" s="54"/>
      <c r="M1195" s="55" t="str">
        <f t="shared" si="92"/>
        <v/>
      </c>
      <c r="N1195" s="56" t="str">
        <f t="shared" si="96"/>
        <v>DESPESAS FIXAS</v>
      </c>
    </row>
    <row r="1196" spans="3:14">
      <c r="C1196" s="50" t="str">
        <f t="shared" si="93"/>
        <v/>
      </c>
      <c r="D1196" s="50" t="str">
        <f t="shared" si="94"/>
        <v/>
      </c>
      <c r="E1196" s="50" t="str">
        <f t="shared" si="95"/>
        <v/>
      </c>
      <c r="F1196" s="67"/>
      <c r="G1196" s="67"/>
      <c r="H1196" s="67"/>
      <c r="I1196" s="69"/>
      <c r="J1196" s="69"/>
      <c r="K1196" s="70"/>
      <c r="L1196" s="54"/>
      <c r="M1196" s="55" t="str">
        <f t="shared" si="92"/>
        <v/>
      </c>
      <c r="N1196" s="56" t="str">
        <f t="shared" si="96"/>
        <v>DESPESAS FIXAS</v>
      </c>
    </row>
    <row r="1197" spans="3:14">
      <c r="C1197" s="50" t="str">
        <f t="shared" si="93"/>
        <v/>
      </c>
      <c r="D1197" s="50" t="str">
        <f t="shared" si="94"/>
        <v/>
      </c>
      <c r="E1197" s="50" t="str">
        <f t="shared" si="95"/>
        <v/>
      </c>
      <c r="F1197" s="67"/>
      <c r="G1197" s="67"/>
      <c r="H1197" s="67"/>
      <c r="I1197" s="69"/>
      <c r="J1197" s="69"/>
      <c r="K1197" s="70"/>
      <c r="L1197" s="54"/>
      <c r="M1197" s="55" t="str">
        <f t="shared" si="92"/>
        <v/>
      </c>
      <c r="N1197" s="56" t="str">
        <f t="shared" si="96"/>
        <v>DESPESAS FIXAS</v>
      </c>
    </row>
    <row r="1198" spans="3:14">
      <c r="C1198" s="50" t="str">
        <f t="shared" si="93"/>
        <v/>
      </c>
      <c r="D1198" s="50" t="str">
        <f t="shared" si="94"/>
        <v/>
      </c>
      <c r="E1198" s="50" t="str">
        <f t="shared" si="95"/>
        <v/>
      </c>
      <c r="F1198" s="67"/>
      <c r="G1198" s="67"/>
      <c r="H1198" s="67"/>
      <c r="I1198" s="69"/>
      <c r="J1198" s="69"/>
      <c r="K1198" s="70"/>
      <c r="L1198" s="54"/>
      <c r="M1198" s="55" t="str">
        <f t="shared" si="92"/>
        <v/>
      </c>
      <c r="N1198" s="56" t="str">
        <f t="shared" si="96"/>
        <v>DESPESAS FIXAS</v>
      </c>
    </row>
    <row r="1199" spans="3:14">
      <c r="C1199" s="50" t="str">
        <f t="shared" si="93"/>
        <v/>
      </c>
      <c r="D1199" s="50" t="str">
        <f t="shared" si="94"/>
        <v/>
      </c>
      <c r="E1199" s="50" t="str">
        <f t="shared" si="95"/>
        <v/>
      </c>
      <c r="F1199" s="67"/>
      <c r="G1199" s="67"/>
      <c r="H1199" s="67"/>
      <c r="I1199" s="69"/>
      <c r="J1199" s="69"/>
      <c r="K1199" s="70"/>
      <c r="L1199" s="54"/>
      <c r="M1199" s="55" t="str">
        <f t="shared" si="92"/>
        <v/>
      </c>
      <c r="N1199" s="56" t="str">
        <f t="shared" si="96"/>
        <v>DESPESAS FIXAS</v>
      </c>
    </row>
    <row r="1200" spans="3:14">
      <c r="C1200" s="50" t="str">
        <f t="shared" si="93"/>
        <v/>
      </c>
      <c r="D1200" s="50" t="str">
        <f t="shared" si="94"/>
        <v/>
      </c>
      <c r="E1200" s="50" t="str">
        <f t="shared" si="95"/>
        <v/>
      </c>
      <c r="F1200" s="67"/>
      <c r="G1200" s="67"/>
      <c r="H1200" s="67"/>
      <c r="I1200" s="69"/>
      <c r="J1200" s="69"/>
      <c r="K1200" s="70"/>
      <c r="L1200" s="54"/>
      <c r="M1200" s="55" t="str">
        <f t="shared" ref="M1200:M1263" si="97">IF(K1200="","",IF(K1200=$A$5,"Entrada",IF(K1200=$A$6,"Entrada",IF(K1200=$A$7,"Entrada",IF(K1200=$A$8,"Entrada",IF(K1200=$A$9,"Entrada",(IF(K1200=$A$10,"Entrada","Saída"))))))))</f>
        <v/>
      </c>
      <c r="N1200" s="56" t="str">
        <f t="shared" si="96"/>
        <v>DESPESAS FIXAS</v>
      </c>
    </row>
    <row r="1201" spans="3:14">
      <c r="C1201" s="50" t="str">
        <f t="shared" si="93"/>
        <v/>
      </c>
      <c r="D1201" s="50" t="str">
        <f t="shared" si="94"/>
        <v/>
      </c>
      <c r="E1201" s="50" t="str">
        <f t="shared" si="95"/>
        <v/>
      </c>
      <c r="F1201" s="67"/>
      <c r="G1201" s="67"/>
      <c r="H1201" s="67"/>
      <c r="I1201" s="69"/>
      <c r="J1201" s="69"/>
      <c r="K1201" s="70"/>
      <c r="L1201" s="54"/>
      <c r="M1201" s="55" t="str">
        <f t="shared" si="97"/>
        <v/>
      </c>
      <c r="N1201" s="56" t="str">
        <f t="shared" si="96"/>
        <v>DESPESAS FIXAS</v>
      </c>
    </row>
    <row r="1202" spans="3:14">
      <c r="C1202" s="50" t="str">
        <f t="shared" si="93"/>
        <v/>
      </c>
      <c r="D1202" s="50" t="str">
        <f t="shared" si="94"/>
        <v/>
      </c>
      <c r="E1202" s="50" t="str">
        <f t="shared" si="95"/>
        <v/>
      </c>
      <c r="F1202" s="67"/>
      <c r="G1202" s="67"/>
      <c r="H1202" s="67"/>
      <c r="I1202" s="69"/>
      <c r="J1202" s="69"/>
      <c r="K1202" s="70"/>
      <c r="L1202" s="54"/>
      <c r="M1202" s="55" t="str">
        <f t="shared" si="97"/>
        <v/>
      </c>
      <c r="N1202" s="56" t="str">
        <f t="shared" si="96"/>
        <v>DESPESAS FIXAS</v>
      </c>
    </row>
    <row r="1203" spans="3:14">
      <c r="C1203" s="50" t="str">
        <f t="shared" si="93"/>
        <v/>
      </c>
      <c r="D1203" s="50" t="str">
        <f t="shared" si="94"/>
        <v/>
      </c>
      <c r="E1203" s="50" t="str">
        <f t="shared" si="95"/>
        <v/>
      </c>
      <c r="F1203" s="67"/>
      <c r="G1203" s="67"/>
      <c r="H1203" s="67"/>
      <c r="I1203" s="69"/>
      <c r="J1203" s="69"/>
      <c r="K1203" s="70"/>
      <c r="L1203" s="54"/>
      <c r="M1203" s="55" t="str">
        <f t="shared" si="97"/>
        <v/>
      </c>
      <c r="N1203" s="56" t="str">
        <f t="shared" si="96"/>
        <v>DESPESAS FIXAS</v>
      </c>
    </row>
    <row r="1204" spans="3:14">
      <c r="C1204" s="50" t="str">
        <f t="shared" si="93"/>
        <v/>
      </c>
      <c r="D1204" s="50" t="str">
        <f t="shared" si="94"/>
        <v/>
      </c>
      <c r="E1204" s="50" t="str">
        <f t="shared" si="95"/>
        <v/>
      </c>
      <c r="F1204" s="67"/>
      <c r="G1204" s="67"/>
      <c r="H1204" s="67"/>
      <c r="I1204" s="69"/>
      <c r="J1204" s="69"/>
      <c r="K1204" s="70"/>
      <c r="L1204" s="54"/>
      <c r="M1204" s="55" t="str">
        <f t="shared" si="97"/>
        <v/>
      </c>
      <c r="N1204" s="56" t="str">
        <f t="shared" si="96"/>
        <v>DESPESAS FIXAS</v>
      </c>
    </row>
    <row r="1205" spans="3:14">
      <c r="C1205" s="50" t="str">
        <f t="shared" si="93"/>
        <v/>
      </c>
      <c r="D1205" s="50" t="str">
        <f t="shared" si="94"/>
        <v/>
      </c>
      <c r="E1205" s="50" t="str">
        <f t="shared" si="95"/>
        <v/>
      </c>
      <c r="F1205" s="67"/>
      <c r="G1205" s="67"/>
      <c r="H1205" s="67"/>
      <c r="I1205" s="69"/>
      <c r="J1205" s="69"/>
      <c r="K1205" s="70"/>
      <c r="L1205" s="54"/>
      <c r="M1205" s="55" t="str">
        <f t="shared" si="97"/>
        <v/>
      </c>
      <c r="N1205" s="56" t="str">
        <f t="shared" si="96"/>
        <v>DESPESAS FIXAS</v>
      </c>
    </row>
    <row r="1206" spans="3:14">
      <c r="C1206" s="50" t="str">
        <f t="shared" si="93"/>
        <v/>
      </c>
      <c r="D1206" s="50" t="str">
        <f t="shared" si="94"/>
        <v/>
      </c>
      <c r="E1206" s="50" t="str">
        <f t="shared" si="95"/>
        <v/>
      </c>
      <c r="F1206" s="67"/>
      <c r="G1206" s="67"/>
      <c r="H1206" s="67"/>
      <c r="I1206" s="69"/>
      <c r="J1206" s="69"/>
      <c r="K1206" s="70"/>
      <c r="L1206" s="54"/>
      <c r="M1206" s="55" t="str">
        <f t="shared" si="97"/>
        <v/>
      </c>
      <c r="N1206" s="56" t="str">
        <f t="shared" si="96"/>
        <v>DESPESAS FIXAS</v>
      </c>
    </row>
    <row r="1207" spans="3:14">
      <c r="C1207" s="50" t="str">
        <f t="shared" si="93"/>
        <v/>
      </c>
      <c r="D1207" s="50" t="str">
        <f t="shared" si="94"/>
        <v/>
      </c>
      <c r="E1207" s="50" t="str">
        <f t="shared" si="95"/>
        <v/>
      </c>
      <c r="F1207" s="67"/>
      <c r="G1207" s="67"/>
      <c r="H1207" s="67"/>
      <c r="I1207" s="69"/>
      <c r="J1207" s="69"/>
      <c r="K1207" s="70"/>
      <c r="L1207" s="54"/>
      <c r="M1207" s="55" t="str">
        <f t="shared" si="97"/>
        <v/>
      </c>
      <c r="N1207" s="56" t="str">
        <f t="shared" si="96"/>
        <v>DESPESAS FIXAS</v>
      </c>
    </row>
    <row r="1208" spans="3:14">
      <c r="C1208" s="50" t="str">
        <f t="shared" si="93"/>
        <v/>
      </c>
      <c r="D1208" s="50" t="str">
        <f t="shared" si="94"/>
        <v/>
      </c>
      <c r="E1208" s="50" t="str">
        <f t="shared" si="95"/>
        <v/>
      </c>
      <c r="F1208" s="67"/>
      <c r="G1208" s="67"/>
      <c r="H1208" s="67"/>
      <c r="I1208" s="69"/>
      <c r="J1208" s="69"/>
      <c r="K1208" s="70"/>
      <c r="L1208" s="54"/>
      <c r="M1208" s="55" t="str">
        <f t="shared" si="97"/>
        <v/>
      </c>
      <c r="N1208" s="56" t="str">
        <f t="shared" si="96"/>
        <v>DESPESAS FIXAS</v>
      </c>
    </row>
    <row r="1209" spans="3:14">
      <c r="C1209" s="50" t="str">
        <f t="shared" si="93"/>
        <v/>
      </c>
      <c r="D1209" s="50" t="str">
        <f t="shared" si="94"/>
        <v/>
      </c>
      <c r="E1209" s="50" t="str">
        <f t="shared" si="95"/>
        <v/>
      </c>
      <c r="F1209" s="67"/>
      <c r="G1209" s="67"/>
      <c r="H1209" s="67"/>
      <c r="I1209" s="69"/>
      <c r="J1209" s="69"/>
      <c r="K1209" s="70"/>
      <c r="L1209" s="54"/>
      <c r="M1209" s="55" t="str">
        <f t="shared" si="97"/>
        <v/>
      </c>
      <c r="N1209" s="56" t="str">
        <f t="shared" si="96"/>
        <v>DESPESAS FIXAS</v>
      </c>
    </row>
    <row r="1210" spans="3:14">
      <c r="C1210" s="50" t="str">
        <f t="shared" si="93"/>
        <v/>
      </c>
      <c r="D1210" s="50" t="str">
        <f t="shared" si="94"/>
        <v/>
      </c>
      <c r="E1210" s="50" t="str">
        <f t="shared" si="95"/>
        <v/>
      </c>
      <c r="F1210" s="67"/>
      <c r="G1210" s="67"/>
      <c r="H1210" s="67"/>
      <c r="I1210" s="69"/>
      <c r="J1210" s="69"/>
      <c r="K1210" s="70"/>
      <c r="L1210" s="54"/>
      <c r="M1210" s="55" t="str">
        <f t="shared" si="97"/>
        <v/>
      </c>
      <c r="N1210" s="56" t="str">
        <f t="shared" si="96"/>
        <v>DESPESAS FIXAS</v>
      </c>
    </row>
    <row r="1211" spans="3:14">
      <c r="C1211" s="50" t="str">
        <f t="shared" si="93"/>
        <v/>
      </c>
      <c r="D1211" s="50" t="str">
        <f t="shared" si="94"/>
        <v/>
      </c>
      <c r="E1211" s="50" t="str">
        <f t="shared" si="95"/>
        <v/>
      </c>
      <c r="F1211" s="67"/>
      <c r="G1211" s="67"/>
      <c r="H1211" s="67"/>
      <c r="I1211" s="69"/>
      <c r="J1211" s="69"/>
      <c r="K1211" s="70"/>
      <c r="L1211" s="54"/>
      <c r="M1211" s="55" t="str">
        <f t="shared" si="97"/>
        <v/>
      </c>
      <c r="N1211" s="56" t="str">
        <f t="shared" si="96"/>
        <v>DESPESAS FIXAS</v>
      </c>
    </row>
    <row r="1212" spans="3:14">
      <c r="C1212" s="50" t="str">
        <f t="shared" si="93"/>
        <v/>
      </c>
      <c r="D1212" s="50" t="str">
        <f t="shared" si="94"/>
        <v/>
      </c>
      <c r="E1212" s="50" t="str">
        <f t="shared" si="95"/>
        <v/>
      </c>
      <c r="F1212" s="67"/>
      <c r="G1212" s="67"/>
      <c r="H1212" s="67"/>
      <c r="I1212" s="69"/>
      <c r="J1212" s="69"/>
      <c r="K1212" s="70"/>
      <c r="L1212" s="54"/>
      <c r="M1212" s="55" t="str">
        <f t="shared" si="97"/>
        <v/>
      </c>
      <c r="N1212" s="56" t="str">
        <f t="shared" si="96"/>
        <v>DESPESAS FIXAS</v>
      </c>
    </row>
    <row r="1213" spans="3:14">
      <c r="C1213" s="50" t="str">
        <f t="shared" si="93"/>
        <v/>
      </c>
      <c r="D1213" s="50" t="str">
        <f t="shared" si="94"/>
        <v/>
      </c>
      <c r="E1213" s="50" t="str">
        <f t="shared" si="95"/>
        <v/>
      </c>
      <c r="F1213" s="67"/>
      <c r="G1213" s="67"/>
      <c r="H1213" s="67"/>
      <c r="I1213" s="69"/>
      <c r="J1213" s="69"/>
      <c r="K1213" s="70"/>
      <c r="L1213" s="54"/>
      <c r="M1213" s="55" t="str">
        <f t="shared" si="97"/>
        <v/>
      </c>
      <c r="N1213" s="56" t="str">
        <f t="shared" si="96"/>
        <v>DESPESAS FIXAS</v>
      </c>
    </row>
    <row r="1214" spans="3:14">
      <c r="C1214" s="50" t="str">
        <f t="shared" si="93"/>
        <v/>
      </c>
      <c r="D1214" s="50" t="str">
        <f t="shared" si="94"/>
        <v/>
      </c>
      <c r="E1214" s="50" t="str">
        <f t="shared" si="95"/>
        <v/>
      </c>
      <c r="F1214" s="67"/>
      <c r="G1214" s="67"/>
      <c r="H1214" s="67"/>
      <c r="I1214" s="69"/>
      <c r="J1214" s="69"/>
      <c r="K1214" s="70"/>
      <c r="L1214" s="54"/>
      <c r="M1214" s="55" t="str">
        <f t="shared" si="97"/>
        <v/>
      </c>
      <c r="N1214" s="56" t="str">
        <f t="shared" si="96"/>
        <v>DESPESAS FIXAS</v>
      </c>
    </row>
    <row r="1215" spans="3:14">
      <c r="C1215" s="50" t="str">
        <f t="shared" si="93"/>
        <v/>
      </c>
      <c r="D1215" s="50" t="str">
        <f t="shared" si="94"/>
        <v/>
      </c>
      <c r="E1215" s="50" t="str">
        <f t="shared" si="95"/>
        <v/>
      </c>
      <c r="F1215" s="67"/>
      <c r="G1215" s="67"/>
      <c r="H1215" s="67"/>
      <c r="I1215" s="69"/>
      <c r="J1215" s="69"/>
      <c r="K1215" s="70"/>
      <c r="L1215" s="54"/>
      <c r="M1215" s="55" t="str">
        <f t="shared" si="97"/>
        <v/>
      </c>
      <c r="N1215" s="56" t="str">
        <f t="shared" si="96"/>
        <v>DESPESAS FIXAS</v>
      </c>
    </row>
    <row r="1216" spans="3:14">
      <c r="C1216" s="50" t="str">
        <f t="shared" si="93"/>
        <v/>
      </c>
      <c r="D1216" s="50" t="str">
        <f t="shared" si="94"/>
        <v/>
      </c>
      <c r="E1216" s="50" t="str">
        <f t="shared" si="95"/>
        <v/>
      </c>
      <c r="F1216" s="67"/>
      <c r="G1216" s="67"/>
      <c r="H1216" s="67"/>
      <c r="I1216" s="69"/>
      <c r="J1216" s="69"/>
      <c r="K1216" s="70"/>
      <c r="L1216" s="54"/>
      <c r="M1216" s="55" t="str">
        <f t="shared" si="97"/>
        <v/>
      </c>
      <c r="N1216" s="56" t="str">
        <f t="shared" si="96"/>
        <v>DESPESAS FIXAS</v>
      </c>
    </row>
    <row r="1217" spans="3:14">
      <c r="C1217" s="50" t="str">
        <f t="shared" si="93"/>
        <v/>
      </c>
      <c r="D1217" s="50" t="str">
        <f t="shared" si="94"/>
        <v/>
      </c>
      <c r="E1217" s="50" t="str">
        <f t="shared" si="95"/>
        <v/>
      </c>
      <c r="F1217" s="67"/>
      <c r="G1217" s="67"/>
      <c r="H1217" s="67"/>
      <c r="I1217" s="69"/>
      <c r="J1217" s="69"/>
      <c r="K1217" s="70"/>
      <c r="L1217" s="54"/>
      <c r="M1217" s="55" t="str">
        <f t="shared" si="97"/>
        <v/>
      </c>
      <c r="N1217" s="56" t="str">
        <f t="shared" si="96"/>
        <v>DESPESAS FIXAS</v>
      </c>
    </row>
    <row r="1218" spans="3:14">
      <c r="C1218" s="50" t="str">
        <f t="shared" si="93"/>
        <v/>
      </c>
      <c r="D1218" s="50" t="str">
        <f t="shared" si="94"/>
        <v/>
      </c>
      <c r="E1218" s="50" t="str">
        <f t="shared" si="95"/>
        <v/>
      </c>
      <c r="F1218" s="67"/>
      <c r="G1218" s="67"/>
      <c r="H1218" s="67"/>
      <c r="I1218" s="69"/>
      <c r="J1218" s="69"/>
      <c r="K1218" s="70"/>
      <c r="L1218" s="54"/>
      <c r="M1218" s="55" t="str">
        <f t="shared" si="97"/>
        <v/>
      </c>
      <c r="N1218" s="56" t="str">
        <f t="shared" si="96"/>
        <v>DESPESAS FIXAS</v>
      </c>
    </row>
    <row r="1219" spans="3:14">
      <c r="C1219" s="50" t="str">
        <f t="shared" si="93"/>
        <v/>
      </c>
      <c r="D1219" s="50" t="str">
        <f t="shared" si="94"/>
        <v/>
      </c>
      <c r="E1219" s="50" t="str">
        <f t="shared" si="95"/>
        <v/>
      </c>
      <c r="F1219" s="67"/>
      <c r="G1219" s="67"/>
      <c r="H1219" s="67"/>
      <c r="I1219" s="69"/>
      <c r="J1219" s="69"/>
      <c r="K1219" s="70"/>
      <c r="L1219" s="54"/>
      <c r="M1219" s="55" t="str">
        <f t="shared" si="97"/>
        <v/>
      </c>
      <c r="N1219" s="56" t="str">
        <f t="shared" si="96"/>
        <v>DESPESAS FIXAS</v>
      </c>
    </row>
    <row r="1220" spans="3:14">
      <c r="C1220" s="50" t="str">
        <f t="shared" ref="C1220:C1283" si="98">IF(F1220="","",MONTH(F1220))</f>
        <v/>
      </c>
      <c r="D1220" s="50" t="str">
        <f t="shared" ref="D1220:D1283" si="99">IF(F1220="","",YEAR(F1220))</f>
        <v/>
      </c>
      <c r="E1220" s="50" t="str">
        <f t="shared" ref="E1220:E1283" si="100">IF(F1220="","",IF(OR(C1220=10,C1220=11,C1220=12),CONCATENATE(D1220,"/",C1220),CONCATENATE(D1220,"/",0,C1220)))</f>
        <v/>
      </c>
      <c r="F1220" s="67"/>
      <c r="G1220" s="67"/>
      <c r="H1220" s="67"/>
      <c r="I1220" s="69"/>
      <c r="J1220" s="69"/>
      <c r="K1220" s="70"/>
      <c r="L1220" s="54"/>
      <c r="M1220" s="55" t="str">
        <f t="shared" si="97"/>
        <v/>
      </c>
      <c r="N1220" s="56" t="str">
        <f t="shared" ref="N1220:N1283" si="101">IF(OR(K1220=$A$5,K1220=$A$6,K1220=$A$7,K1220=$A$8,K1220=$A$9,K1220=$A$10),"ENTRADA",IF(OR(K1220=$A$12,K1220=$A$13,K1220=$A$14),"CUSTO VARIAVEL",IF(OR(K1220=$A$15,K1220=$A$16,K1220=$A$17,K1220=$A$18,K1220=$A$19,K1220=$A$20,K1220=$A$21,K1220=$A$22,K1220=$A$23,K1220=$A$24,K1220=$A$25),"DESPESAS FIXAS","")))</f>
        <v>DESPESAS FIXAS</v>
      </c>
    </row>
    <row r="1221" spans="3:14">
      <c r="C1221" s="50" t="str">
        <f t="shared" si="98"/>
        <v/>
      </c>
      <c r="D1221" s="50" t="str">
        <f t="shared" si="99"/>
        <v/>
      </c>
      <c r="E1221" s="50" t="str">
        <f t="shared" si="100"/>
        <v/>
      </c>
      <c r="F1221" s="67"/>
      <c r="G1221" s="67"/>
      <c r="H1221" s="67"/>
      <c r="I1221" s="69"/>
      <c r="J1221" s="69"/>
      <c r="K1221" s="70"/>
      <c r="L1221" s="54"/>
      <c r="M1221" s="55" t="str">
        <f t="shared" si="97"/>
        <v/>
      </c>
      <c r="N1221" s="56" t="str">
        <f t="shared" si="101"/>
        <v>DESPESAS FIXAS</v>
      </c>
    </row>
    <row r="1222" spans="3:14">
      <c r="C1222" s="50" t="str">
        <f t="shared" si="98"/>
        <v/>
      </c>
      <c r="D1222" s="50" t="str">
        <f t="shared" si="99"/>
        <v/>
      </c>
      <c r="E1222" s="50" t="str">
        <f t="shared" si="100"/>
        <v/>
      </c>
      <c r="F1222" s="67"/>
      <c r="G1222" s="67"/>
      <c r="H1222" s="67"/>
      <c r="I1222" s="69"/>
      <c r="J1222" s="69"/>
      <c r="K1222" s="70"/>
      <c r="L1222" s="54"/>
      <c r="M1222" s="55" t="str">
        <f t="shared" si="97"/>
        <v/>
      </c>
      <c r="N1222" s="56" t="str">
        <f t="shared" si="101"/>
        <v>DESPESAS FIXAS</v>
      </c>
    </row>
    <row r="1223" spans="3:14">
      <c r="C1223" s="50" t="str">
        <f t="shared" si="98"/>
        <v/>
      </c>
      <c r="D1223" s="50" t="str">
        <f t="shared" si="99"/>
        <v/>
      </c>
      <c r="E1223" s="50" t="str">
        <f t="shared" si="100"/>
        <v/>
      </c>
      <c r="F1223" s="67"/>
      <c r="G1223" s="67"/>
      <c r="H1223" s="67"/>
      <c r="I1223" s="69"/>
      <c r="J1223" s="69"/>
      <c r="K1223" s="70"/>
      <c r="L1223" s="54"/>
      <c r="M1223" s="55" t="str">
        <f t="shared" si="97"/>
        <v/>
      </c>
      <c r="N1223" s="56" t="str">
        <f t="shared" si="101"/>
        <v>DESPESAS FIXAS</v>
      </c>
    </row>
    <row r="1224" spans="3:14">
      <c r="C1224" s="50" t="str">
        <f t="shared" si="98"/>
        <v/>
      </c>
      <c r="D1224" s="50" t="str">
        <f t="shared" si="99"/>
        <v/>
      </c>
      <c r="E1224" s="50" t="str">
        <f t="shared" si="100"/>
        <v/>
      </c>
      <c r="F1224" s="67"/>
      <c r="G1224" s="67"/>
      <c r="H1224" s="67"/>
      <c r="I1224" s="69"/>
      <c r="J1224" s="69"/>
      <c r="K1224" s="70"/>
      <c r="L1224" s="54"/>
      <c r="M1224" s="55" t="str">
        <f t="shared" si="97"/>
        <v/>
      </c>
      <c r="N1224" s="56" t="str">
        <f t="shared" si="101"/>
        <v>DESPESAS FIXAS</v>
      </c>
    </row>
    <row r="1225" spans="3:14">
      <c r="C1225" s="50" t="str">
        <f t="shared" si="98"/>
        <v/>
      </c>
      <c r="D1225" s="50" t="str">
        <f t="shared" si="99"/>
        <v/>
      </c>
      <c r="E1225" s="50" t="str">
        <f t="shared" si="100"/>
        <v/>
      </c>
      <c r="F1225" s="67"/>
      <c r="G1225" s="67"/>
      <c r="H1225" s="67"/>
      <c r="I1225" s="69"/>
      <c r="J1225" s="69"/>
      <c r="K1225" s="70"/>
      <c r="L1225" s="54"/>
      <c r="M1225" s="55" t="str">
        <f t="shared" si="97"/>
        <v/>
      </c>
      <c r="N1225" s="56" t="str">
        <f t="shared" si="101"/>
        <v>DESPESAS FIXAS</v>
      </c>
    </row>
    <row r="1226" spans="3:14">
      <c r="C1226" s="50" t="str">
        <f t="shared" si="98"/>
        <v/>
      </c>
      <c r="D1226" s="50" t="str">
        <f t="shared" si="99"/>
        <v/>
      </c>
      <c r="E1226" s="50" t="str">
        <f t="shared" si="100"/>
        <v/>
      </c>
      <c r="F1226" s="67"/>
      <c r="G1226" s="67"/>
      <c r="H1226" s="67"/>
      <c r="I1226" s="69"/>
      <c r="J1226" s="69"/>
      <c r="K1226" s="70"/>
      <c r="L1226" s="54"/>
      <c r="M1226" s="55" t="str">
        <f t="shared" si="97"/>
        <v/>
      </c>
      <c r="N1226" s="56" t="str">
        <f t="shared" si="101"/>
        <v>DESPESAS FIXAS</v>
      </c>
    </row>
    <row r="1227" spans="3:14">
      <c r="C1227" s="50" t="str">
        <f t="shared" si="98"/>
        <v/>
      </c>
      <c r="D1227" s="50" t="str">
        <f t="shared" si="99"/>
        <v/>
      </c>
      <c r="E1227" s="50" t="str">
        <f t="shared" si="100"/>
        <v/>
      </c>
      <c r="F1227" s="67"/>
      <c r="G1227" s="67"/>
      <c r="H1227" s="67"/>
      <c r="I1227" s="69"/>
      <c r="J1227" s="69"/>
      <c r="K1227" s="70"/>
      <c r="L1227" s="54"/>
      <c r="M1227" s="55" t="str">
        <f t="shared" si="97"/>
        <v/>
      </c>
      <c r="N1227" s="56" t="str">
        <f t="shared" si="101"/>
        <v>DESPESAS FIXAS</v>
      </c>
    </row>
    <row r="1228" spans="3:14">
      <c r="C1228" s="50" t="str">
        <f t="shared" si="98"/>
        <v/>
      </c>
      <c r="D1228" s="50" t="str">
        <f t="shared" si="99"/>
        <v/>
      </c>
      <c r="E1228" s="50" t="str">
        <f t="shared" si="100"/>
        <v/>
      </c>
      <c r="F1228" s="67"/>
      <c r="G1228" s="67"/>
      <c r="H1228" s="67"/>
      <c r="I1228" s="69"/>
      <c r="J1228" s="69"/>
      <c r="K1228" s="70"/>
      <c r="L1228" s="54"/>
      <c r="M1228" s="55" t="str">
        <f t="shared" si="97"/>
        <v/>
      </c>
      <c r="N1228" s="56" t="str">
        <f t="shared" si="101"/>
        <v>DESPESAS FIXAS</v>
      </c>
    </row>
    <row r="1229" spans="3:14">
      <c r="C1229" s="50" t="str">
        <f t="shared" si="98"/>
        <v/>
      </c>
      <c r="D1229" s="50" t="str">
        <f t="shared" si="99"/>
        <v/>
      </c>
      <c r="E1229" s="50" t="str">
        <f t="shared" si="100"/>
        <v/>
      </c>
      <c r="F1229" s="67"/>
      <c r="G1229" s="67"/>
      <c r="H1229" s="67"/>
      <c r="I1229" s="69"/>
      <c r="J1229" s="69"/>
      <c r="K1229" s="70"/>
      <c r="L1229" s="54"/>
      <c r="M1229" s="55" t="str">
        <f t="shared" si="97"/>
        <v/>
      </c>
      <c r="N1229" s="56" t="str">
        <f t="shared" si="101"/>
        <v>DESPESAS FIXAS</v>
      </c>
    </row>
    <row r="1230" spans="3:14">
      <c r="C1230" s="50" t="str">
        <f t="shared" si="98"/>
        <v/>
      </c>
      <c r="D1230" s="50" t="str">
        <f t="shared" si="99"/>
        <v/>
      </c>
      <c r="E1230" s="50" t="str">
        <f t="shared" si="100"/>
        <v/>
      </c>
      <c r="F1230" s="67"/>
      <c r="G1230" s="67"/>
      <c r="H1230" s="67"/>
      <c r="I1230" s="69"/>
      <c r="J1230" s="69"/>
      <c r="K1230" s="70"/>
      <c r="L1230" s="54"/>
      <c r="M1230" s="55" t="str">
        <f t="shared" si="97"/>
        <v/>
      </c>
      <c r="N1230" s="56" t="str">
        <f t="shared" si="101"/>
        <v>DESPESAS FIXAS</v>
      </c>
    </row>
    <row r="1231" spans="3:14">
      <c r="C1231" s="50" t="str">
        <f t="shared" si="98"/>
        <v/>
      </c>
      <c r="D1231" s="50" t="str">
        <f t="shared" si="99"/>
        <v/>
      </c>
      <c r="E1231" s="50" t="str">
        <f t="shared" si="100"/>
        <v/>
      </c>
      <c r="F1231" s="67"/>
      <c r="G1231" s="67"/>
      <c r="H1231" s="67"/>
      <c r="I1231" s="69"/>
      <c r="J1231" s="69"/>
      <c r="K1231" s="70"/>
      <c r="L1231" s="54"/>
      <c r="M1231" s="55" t="str">
        <f t="shared" si="97"/>
        <v/>
      </c>
      <c r="N1231" s="56" t="str">
        <f t="shared" si="101"/>
        <v>DESPESAS FIXAS</v>
      </c>
    </row>
    <row r="1232" spans="3:14">
      <c r="C1232" s="50" t="str">
        <f t="shared" si="98"/>
        <v/>
      </c>
      <c r="D1232" s="50" t="str">
        <f t="shared" si="99"/>
        <v/>
      </c>
      <c r="E1232" s="50" t="str">
        <f t="shared" si="100"/>
        <v/>
      </c>
      <c r="F1232" s="67"/>
      <c r="G1232" s="67"/>
      <c r="H1232" s="67"/>
      <c r="I1232" s="69"/>
      <c r="J1232" s="69"/>
      <c r="K1232" s="70"/>
      <c r="L1232" s="54"/>
      <c r="M1232" s="55" t="str">
        <f t="shared" si="97"/>
        <v/>
      </c>
      <c r="N1232" s="56" t="str">
        <f t="shared" si="101"/>
        <v>DESPESAS FIXAS</v>
      </c>
    </row>
    <row r="1233" spans="3:14">
      <c r="C1233" s="50" t="str">
        <f t="shared" si="98"/>
        <v/>
      </c>
      <c r="D1233" s="50" t="str">
        <f t="shared" si="99"/>
        <v/>
      </c>
      <c r="E1233" s="50" t="str">
        <f t="shared" si="100"/>
        <v/>
      </c>
      <c r="F1233" s="67"/>
      <c r="G1233" s="67"/>
      <c r="H1233" s="67"/>
      <c r="I1233" s="69"/>
      <c r="J1233" s="69"/>
      <c r="K1233" s="70"/>
      <c r="L1233" s="54"/>
      <c r="M1233" s="55" t="str">
        <f t="shared" si="97"/>
        <v/>
      </c>
      <c r="N1233" s="56" t="str">
        <f t="shared" si="101"/>
        <v>DESPESAS FIXAS</v>
      </c>
    </row>
    <row r="1234" spans="3:14">
      <c r="C1234" s="50" t="str">
        <f t="shared" si="98"/>
        <v/>
      </c>
      <c r="D1234" s="50" t="str">
        <f t="shared" si="99"/>
        <v/>
      </c>
      <c r="E1234" s="50" t="str">
        <f t="shared" si="100"/>
        <v/>
      </c>
      <c r="F1234" s="67"/>
      <c r="G1234" s="67"/>
      <c r="H1234" s="67"/>
      <c r="I1234" s="69"/>
      <c r="J1234" s="69"/>
      <c r="K1234" s="70"/>
      <c r="L1234" s="54"/>
      <c r="M1234" s="55" t="str">
        <f t="shared" si="97"/>
        <v/>
      </c>
      <c r="N1234" s="56" t="str">
        <f t="shared" si="101"/>
        <v>DESPESAS FIXAS</v>
      </c>
    </row>
    <row r="1235" spans="3:14">
      <c r="C1235" s="50" t="str">
        <f t="shared" si="98"/>
        <v/>
      </c>
      <c r="D1235" s="50" t="str">
        <f t="shared" si="99"/>
        <v/>
      </c>
      <c r="E1235" s="50" t="str">
        <f t="shared" si="100"/>
        <v/>
      </c>
      <c r="F1235" s="67"/>
      <c r="G1235" s="67"/>
      <c r="H1235" s="67"/>
      <c r="I1235" s="69"/>
      <c r="J1235" s="69"/>
      <c r="K1235" s="70"/>
      <c r="L1235" s="54"/>
      <c r="M1235" s="55" t="str">
        <f t="shared" si="97"/>
        <v/>
      </c>
      <c r="N1235" s="56" t="str">
        <f t="shared" si="101"/>
        <v>DESPESAS FIXAS</v>
      </c>
    </row>
    <row r="1236" spans="3:14">
      <c r="C1236" s="50" t="str">
        <f t="shared" si="98"/>
        <v/>
      </c>
      <c r="D1236" s="50" t="str">
        <f t="shared" si="99"/>
        <v/>
      </c>
      <c r="E1236" s="50" t="str">
        <f t="shared" si="100"/>
        <v/>
      </c>
      <c r="F1236" s="67"/>
      <c r="G1236" s="67"/>
      <c r="H1236" s="67"/>
      <c r="I1236" s="69"/>
      <c r="J1236" s="69"/>
      <c r="K1236" s="70"/>
      <c r="L1236" s="54"/>
      <c r="M1236" s="55" t="str">
        <f t="shared" si="97"/>
        <v/>
      </c>
      <c r="N1236" s="56" t="str">
        <f t="shared" si="101"/>
        <v>DESPESAS FIXAS</v>
      </c>
    </row>
    <row r="1237" spans="3:14">
      <c r="C1237" s="50" t="str">
        <f t="shared" si="98"/>
        <v/>
      </c>
      <c r="D1237" s="50" t="str">
        <f t="shared" si="99"/>
        <v/>
      </c>
      <c r="E1237" s="50" t="str">
        <f t="shared" si="100"/>
        <v/>
      </c>
      <c r="F1237" s="67"/>
      <c r="G1237" s="67"/>
      <c r="H1237" s="67"/>
      <c r="I1237" s="69"/>
      <c r="J1237" s="69"/>
      <c r="K1237" s="70"/>
      <c r="L1237" s="54"/>
      <c r="M1237" s="55" t="str">
        <f t="shared" si="97"/>
        <v/>
      </c>
      <c r="N1237" s="56" t="str">
        <f t="shared" si="101"/>
        <v>DESPESAS FIXAS</v>
      </c>
    </row>
    <row r="1238" spans="3:14">
      <c r="C1238" s="50" t="str">
        <f t="shared" si="98"/>
        <v/>
      </c>
      <c r="D1238" s="50" t="str">
        <f t="shared" si="99"/>
        <v/>
      </c>
      <c r="E1238" s="50" t="str">
        <f t="shared" si="100"/>
        <v/>
      </c>
      <c r="F1238" s="67"/>
      <c r="G1238" s="67"/>
      <c r="H1238" s="67"/>
      <c r="I1238" s="69"/>
      <c r="J1238" s="69"/>
      <c r="K1238" s="70"/>
      <c r="L1238" s="54"/>
      <c r="M1238" s="55" t="str">
        <f t="shared" si="97"/>
        <v/>
      </c>
      <c r="N1238" s="56" t="str">
        <f t="shared" si="101"/>
        <v>DESPESAS FIXAS</v>
      </c>
    </row>
    <row r="1239" spans="3:14">
      <c r="C1239" s="50" t="str">
        <f t="shared" si="98"/>
        <v/>
      </c>
      <c r="D1239" s="50" t="str">
        <f t="shared" si="99"/>
        <v/>
      </c>
      <c r="E1239" s="50" t="str">
        <f t="shared" si="100"/>
        <v/>
      </c>
      <c r="F1239" s="67"/>
      <c r="G1239" s="67"/>
      <c r="H1239" s="67"/>
      <c r="I1239" s="69"/>
      <c r="J1239" s="69"/>
      <c r="K1239" s="70"/>
      <c r="L1239" s="54"/>
      <c r="M1239" s="55" t="str">
        <f t="shared" si="97"/>
        <v/>
      </c>
      <c r="N1239" s="56" t="str">
        <f t="shared" si="101"/>
        <v>DESPESAS FIXAS</v>
      </c>
    </row>
    <row r="1240" spans="3:14">
      <c r="C1240" s="50" t="str">
        <f t="shared" si="98"/>
        <v/>
      </c>
      <c r="D1240" s="50" t="str">
        <f t="shared" si="99"/>
        <v/>
      </c>
      <c r="E1240" s="50" t="str">
        <f t="shared" si="100"/>
        <v/>
      </c>
      <c r="F1240" s="67"/>
      <c r="G1240" s="67"/>
      <c r="H1240" s="67"/>
      <c r="I1240" s="69"/>
      <c r="J1240" s="69"/>
      <c r="K1240" s="70"/>
      <c r="L1240" s="54"/>
      <c r="M1240" s="55" t="str">
        <f t="shared" si="97"/>
        <v/>
      </c>
      <c r="N1240" s="56" t="str">
        <f t="shared" si="101"/>
        <v>DESPESAS FIXAS</v>
      </c>
    </row>
    <row r="1241" spans="3:14">
      <c r="C1241" s="50" t="str">
        <f t="shared" si="98"/>
        <v/>
      </c>
      <c r="D1241" s="50" t="str">
        <f t="shared" si="99"/>
        <v/>
      </c>
      <c r="E1241" s="50" t="str">
        <f t="shared" si="100"/>
        <v/>
      </c>
      <c r="F1241" s="67"/>
      <c r="G1241" s="67"/>
      <c r="H1241" s="67"/>
      <c r="I1241" s="69"/>
      <c r="J1241" s="69"/>
      <c r="K1241" s="70"/>
      <c r="L1241" s="54"/>
      <c r="M1241" s="55" t="str">
        <f t="shared" si="97"/>
        <v/>
      </c>
      <c r="N1241" s="56" t="str">
        <f t="shared" si="101"/>
        <v>DESPESAS FIXAS</v>
      </c>
    </row>
    <row r="1242" spans="3:14">
      <c r="C1242" s="50" t="str">
        <f t="shared" si="98"/>
        <v/>
      </c>
      <c r="D1242" s="50" t="str">
        <f t="shared" si="99"/>
        <v/>
      </c>
      <c r="E1242" s="50" t="str">
        <f t="shared" si="100"/>
        <v/>
      </c>
      <c r="F1242" s="67"/>
      <c r="G1242" s="67"/>
      <c r="H1242" s="67"/>
      <c r="I1242" s="69"/>
      <c r="J1242" s="69"/>
      <c r="K1242" s="70"/>
      <c r="L1242" s="54"/>
      <c r="M1242" s="55" t="str">
        <f t="shared" si="97"/>
        <v/>
      </c>
      <c r="N1242" s="56" t="str">
        <f t="shared" si="101"/>
        <v>DESPESAS FIXAS</v>
      </c>
    </row>
    <row r="1243" spans="3:14">
      <c r="C1243" s="50" t="str">
        <f t="shared" si="98"/>
        <v/>
      </c>
      <c r="D1243" s="50" t="str">
        <f t="shared" si="99"/>
        <v/>
      </c>
      <c r="E1243" s="50" t="str">
        <f t="shared" si="100"/>
        <v/>
      </c>
      <c r="F1243" s="67"/>
      <c r="G1243" s="67"/>
      <c r="H1243" s="67"/>
      <c r="I1243" s="69"/>
      <c r="J1243" s="69"/>
      <c r="K1243" s="70"/>
      <c r="L1243" s="54"/>
      <c r="M1243" s="55" t="str">
        <f t="shared" si="97"/>
        <v/>
      </c>
      <c r="N1243" s="56" t="str">
        <f t="shared" si="101"/>
        <v>DESPESAS FIXAS</v>
      </c>
    </row>
    <row r="1244" spans="3:14">
      <c r="C1244" s="50" t="str">
        <f t="shared" si="98"/>
        <v/>
      </c>
      <c r="D1244" s="50" t="str">
        <f t="shared" si="99"/>
        <v/>
      </c>
      <c r="E1244" s="50" t="str">
        <f t="shared" si="100"/>
        <v/>
      </c>
      <c r="F1244" s="67"/>
      <c r="G1244" s="67"/>
      <c r="H1244" s="67"/>
      <c r="I1244" s="69"/>
      <c r="J1244" s="69"/>
      <c r="K1244" s="70"/>
      <c r="L1244" s="54"/>
      <c r="M1244" s="55" t="str">
        <f t="shared" si="97"/>
        <v/>
      </c>
      <c r="N1244" s="56" t="str">
        <f t="shared" si="101"/>
        <v>DESPESAS FIXAS</v>
      </c>
    </row>
    <row r="1245" spans="3:14">
      <c r="C1245" s="50" t="str">
        <f t="shared" si="98"/>
        <v/>
      </c>
      <c r="D1245" s="50" t="str">
        <f t="shared" si="99"/>
        <v/>
      </c>
      <c r="E1245" s="50" t="str">
        <f t="shared" si="100"/>
        <v/>
      </c>
      <c r="F1245" s="67"/>
      <c r="G1245" s="67"/>
      <c r="H1245" s="67"/>
      <c r="I1245" s="69"/>
      <c r="J1245" s="69"/>
      <c r="K1245" s="70"/>
      <c r="L1245" s="54"/>
      <c r="M1245" s="55" t="str">
        <f t="shared" si="97"/>
        <v/>
      </c>
      <c r="N1245" s="56" t="str">
        <f t="shared" si="101"/>
        <v>DESPESAS FIXAS</v>
      </c>
    </row>
    <row r="1246" spans="3:14">
      <c r="C1246" s="50" t="str">
        <f t="shared" si="98"/>
        <v/>
      </c>
      <c r="D1246" s="50" t="str">
        <f t="shared" si="99"/>
        <v/>
      </c>
      <c r="E1246" s="50" t="str">
        <f t="shared" si="100"/>
        <v/>
      </c>
      <c r="F1246" s="67"/>
      <c r="G1246" s="67"/>
      <c r="H1246" s="67"/>
      <c r="I1246" s="69"/>
      <c r="J1246" s="69"/>
      <c r="K1246" s="70"/>
      <c r="L1246" s="54"/>
      <c r="M1246" s="55" t="str">
        <f t="shared" si="97"/>
        <v/>
      </c>
      <c r="N1246" s="56" t="str">
        <f t="shared" si="101"/>
        <v>DESPESAS FIXAS</v>
      </c>
    </row>
    <row r="1247" spans="3:14">
      <c r="C1247" s="50" t="str">
        <f t="shared" si="98"/>
        <v/>
      </c>
      <c r="D1247" s="50" t="str">
        <f t="shared" si="99"/>
        <v/>
      </c>
      <c r="E1247" s="50" t="str">
        <f t="shared" si="100"/>
        <v/>
      </c>
      <c r="F1247" s="67"/>
      <c r="G1247" s="67"/>
      <c r="H1247" s="67"/>
      <c r="I1247" s="69"/>
      <c r="J1247" s="69"/>
      <c r="K1247" s="70"/>
      <c r="L1247" s="54"/>
      <c r="M1247" s="55" t="str">
        <f t="shared" si="97"/>
        <v/>
      </c>
      <c r="N1247" s="56" t="str">
        <f t="shared" si="101"/>
        <v>DESPESAS FIXAS</v>
      </c>
    </row>
    <row r="1248" spans="3:14">
      <c r="C1248" s="50" t="str">
        <f t="shared" si="98"/>
        <v/>
      </c>
      <c r="D1248" s="50" t="str">
        <f t="shared" si="99"/>
        <v/>
      </c>
      <c r="E1248" s="50" t="str">
        <f t="shared" si="100"/>
        <v/>
      </c>
      <c r="F1248" s="67"/>
      <c r="G1248" s="67"/>
      <c r="H1248" s="67"/>
      <c r="I1248" s="69"/>
      <c r="J1248" s="69"/>
      <c r="K1248" s="70"/>
      <c r="L1248" s="54"/>
      <c r="M1248" s="55" t="str">
        <f t="shared" si="97"/>
        <v/>
      </c>
      <c r="N1248" s="56" t="str">
        <f t="shared" si="101"/>
        <v>DESPESAS FIXAS</v>
      </c>
    </row>
    <row r="1249" spans="3:14">
      <c r="C1249" s="50" t="str">
        <f t="shared" si="98"/>
        <v/>
      </c>
      <c r="D1249" s="50" t="str">
        <f t="shared" si="99"/>
        <v/>
      </c>
      <c r="E1249" s="50" t="str">
        <f t="shared" si="100"/>
        <v/>
      </c>
      <c r="F1249" s="67"/>
      <c r="G1249" s="67"/>
      <c r="H1249" s="67"/>
      <c r="I1249" s="69"/>
      <c r="J1249" s="69"/>
      <c r="K1249" s="70"/>
      <c r="L1249" s="54"/>
      <c r="M1249" s="55" t="str">
        <f t="shared" si="97"/>
        <v/>
      </c>
      <c r="N1249" s="56" t="str">
        <f t="shared" si="101"/>
        <v>DESPESAS FIXAS</v>
      </c>
    </row>
    <row r="1250" spans="3:14">
      <c r="C1250" s="50" t="str">
        <f t="shared" si="98"/>
        <v/>
      </c>
      <c r="D1250" s="50" t="str">
        <f t="shared" si="99"/>
        <v/>
      </c>
      <c r="E1250" s="50" t="str">
        <f t="shared" si="100"/>
        <v/>
      </c>
      <c r="F1250" s="67"/>
      <c r="G1250" s="67"/>
      <c r="H1250" s="67"/>
      <c r="I1250" s="69"/>
      <c r="J1250" s="69"/>
      <c r="K1250" s="70"/>
      <c r="L1250" s="54"/>
      <c r="M1250" s="55" t="str">
        <f t="shared" si="97"/>
        <v/>
      </c>
      <c r="N1250" s="56" t="str">
        <f t="shared" si="101"/>
        <v>DESPESAS FIXAS</v>
      </c>
    </row>
    <row r="1251" spans="3:14">
      <c r="C1251" s="50" t="str">
        <f t="shared" si="98"/>
        <v/>
      </c>
      <c r="D1251" s="50" t="str">
        <f t="shared" si="99"/>
        <v/>
      </c>
      <c r="E1251" s="50" t="str">
        <f t="shared" si="100"/>
        <v/>
      </c>
      <c r="F1251" s="67"/>
      <c r="G1251" s="67"/>
      <c r="H1251" s="67"/>
      <c r="I1251" s="69"/>
      <c r="J1251" s="69"/>
      <c r="K1251" s="70"/>
      <c r="L1251" s="54"/>
      <c r="M1251" s="55" t="str">
        <f t="shared" si="97"/>
        <v/>
      </c>
      <c r="N1251" s="56" t="str">
        <f t="shared" si="101"/>
        <v>DESPESAS FIXAS</v>
      </c>
    </row>
    <row r="1252" spans="3:14">
      <c r="C1252" s="50" t="str">
        <f t="shared" si="98"/>
        <v/>
      </c>
      <c r="D1252" s="50" t="str">
        <f t="shared" si="99"/>
        <v/>
      </c>
      <c r="E1252" s="50" t="str">
        <f t="shared" si="100"/>
        <v/>
      </c>
      <c r="F1252" s="67"/>
      <c r="G1252" s="67"/>
      <c r="H1252" s="67"/>
      <c r="I1252" s="69"/>
      <c r="J1252" s="69"/>
      <c r="K1252" s="70"/>
      <c r="L1252" s="54"/>
      <c r="M1252" s="55" t="str">
        <f t="shared" si="97"/>
        <v/>
      </c>
      <c r="N1252" s="56" t="str">
        <f t="shared" si="101"/>
        <v>DESPESAS FIXAS</v>
      </c>
    </row>
    <row r="1253" spans="3:14">
      <c r="C1253" s="50" t="str">
        <f t="shared" si="98"/>
        <v/>
      </c>
      <c r="D1253" s="50" t="str">
        <f t="shared" si="99"/>
        <v/>
      </c>
      <c r="E1253" s="50" t="str">
        <f t="shared" si="100"/>
        <v/>
      </c>
      <c r="F1253" s="67"/>
      <c r="G1253" s="67"/>
      <c r="H1253" s="67"/>
      <c r="I1253" s="69"/>
      <c r="J1253" s="69"/>
      <c r="K1253" s="70"/>
      <c r="L1253" s="54"/>
      <c r="M1253" s="55" t="str">
        <f t="shared" si="97"/>
        <v/>
      </c>
      <c r="N1253" s="56" t="str">
        <f t="shared" si="101"/>
        <v>DESPESAS FIXAS</v>
      </c>
    </row>
    <row r="1254" spans="3:14">
      <c r="C1254" s="50" t="str">
        <f t="shared" si="98"/>
        <v/>
      </c>
      <c r="D1254" s="50" t="str">
        <f t="shared" si="99"/>
        <v/>
      </c>
      <c r="E1254" s="50" t="str">
        <f t="shared" si="100"/>
        <v/>
      </c>
      <c r="F1254" s="67"/>
      <c r="G1254" s="67"/>
      <c r="H1254" s="67"/>
      <c r="I1254" s="69"/>
      <c r="J1254" s="69"/>
      <c r="K1254" s="70"/>
      <c r="L1254" s="54"/>
      <c r="M1254" s="55" t="str">
        <f t="shared" si="97"/>
        <v/>
      </c>
      <c r="N1254" s="56" t="str">
        <f t="shared" si="101"/>
        <v>DESPESAS FIXAS</v>
      </c>
    </row>
    <row r="1255" spans="3:14">
      <c r="C1255" s="50" t="str">
        <f t="shared" si="98"/>
        <v/>
      </c>
      <c r="D1255" s="50" t="str">
        <f t="shared" si="99"/>
        <v/>
      </c>
      <c r="E1255" s="50" t="str">
        <f t="shared" si="100"/>
        <v/>
      </c>
      <c r="F1255" s="67"/>
      <c r="G1255" s="67"/>
      <c r="H1255" s="67"/>
      <c r="I1255" s="69"/>
      <c r="J1255" s="69"/>
      <c r="K1255" s="70"/>
      <c r="L1255" s="54"/>
      <c r="M1255" s="55" t="str">
        <f t="shared" si="97"/>
        <v/>
      </c>
      <c r="N1255" s="56" t="str">
        <f t="shared" si="101"/>
        <v>DESPESAS FIXAS</v>
      </c>
    </row>
    <row r="1256" spans="3:14">
      <c r="C1256" s="50" t="str">
        <f t="shared" si="98"/>
        <v/>
      </c>
      <c r="D1256" s="50" t="str">
        <f t="shared" si="99"/>
        <v/>
      </c>
      <c r="E1256" s="50" t="str">
        <f t="shared" si="100"/>
        <v/>
      </c>
      <c r="F1256" s="67"/>
      <c r="G1256" s="67"/>
      <c r="H1256" s="67"/>
      <c r="I1256" s="69"/>
      <c r="J1256" s="69"/>
      <c r="K1256" s="70"/>
      <c r="L1256" s="54"/>
      <c r="M1256" s="55" t="str">
        <f t="shared" si="97"/>
        <v/>
      </c>
      <c r="N1256" s="56" t="str">
        <f t="shared" si="101"/>
        <v>DESPESAS FIXAS</v>
      </c>
    </row>
    <row r="1257" spans="3:14">
      <c r="C1257" s="50" t="str">
        <f t="shared" si="98"/>
        <v/>
      </c>
      <c r="D1257" s="50" t="str">
        <f t="shared" si="99"/>
        <v/>
      </c>
      <c r="E1257" s="50" t="str">
        <f t="shared" si="100"/>
        <v/>
      </c>
      <c r="F1257" s="67"/>
      <c r="G1257" s="67"/>
      <c r="H1257" s="67"/>
      <c r="I1257" s="69"/>
      <c r="J1257" s="69"/>
      <c r="K1257" s="70"/>
      <c r="L1257" s="54"/>
      <c r="M1257" s="55" t="str">
        <f t="shared" si="97"/>
        <v/>
      </c>
      <c r="N1257" s="56" t="str">
        <f t="shared" si="101"/>
        <v>DESPESAS FIXAS</v>
      </c>
    </row>
    <row r="1258" spans="3:14">
      <c r="C1258" s="50" t="str">
        <f t="shared" si="98"/>
        <v/>
      </c>
      <c r="D1258" s="50" t="str">
        <f t="shared" si="99"/>
        <v/>
      </c>
      <c r="E1258" s="50" t="str">
        <f t="shared" si="100"/>
        <v/>
      </c>
      <c r="F1258" s="67"/>
      <c r="G1258" s="67"/>
      <c r="H1258" s="67"/>
      <c r="I1258" s="69"/>
      <c r="J1258" s="69"/>
      <c r="K1258" s="70"/>
      <c r="L1258" s="54"/>
      <c r="M1258" s="55" t="str">
        <f t="shared" si="97"/>
        <v/>
      </c>
      <c r="N1258" s="56" t="str">
        <f t="shared" si="101"/>
        <v>DESPESAS FIXAS</v>
      </c>
    </row>
    <row r="1259" spans="3:14">
      <c r="C1259" s="50" t="str">
        <f t="shared" si="98"/>
        <v/>
      </c>
      <c r="D1259" s="50" t="str">
        <f t="shared" si="99"/>
        <v/>
      </c>
      <c r="E1259" s="50" t="str">
        <f t="shared" si="100"/>
        <v/>
      </c>
      <c r="F1259" s="67"/>
      <c r="G1259" s="67"/>
      <c r="H1259" s="67"/>
      <c r="I1259" s="69"/>
      <c r="J1259" s="69"/>
      <c r="K1259" s="70"/>
      <c r="L1259" s="54"/>
      <c r="M1259" s="55" t="str">
        <f t="shared" si="97"/>
        <v/>
      </c>
      <c r="N1259" s="56" t="str">
        <f t="shared" si="101"/>
        <v>DESPESAS FIXAS</v>
      </c>
    </row>
    <row r="1260" spans="3:14">
      <c r="C1260" s="50" t="str">
        <f t="shared" si="98"/>
        <v/>
      </c>
      <c r="D1260" s="50" t="str">
        <f t="shared" si="99"/>
        <v/>
      </c>
      <c r="E1260" s="50" t="str">
        <f t="shared" si="100"/>
        <v/>
      </c>
      <c r="F1260" s="67"/>
      <c r="G1260" s="67"/>
      <c r="H1260" s="67"/>
      <c r="I1260" s="69"/>
      <c r="J1260" s="69"/>
      <c r="K1260" s="70"/>
      <c r="L1260" s="54"/>
      <c r="M1260" s="55" t="str">
        <f t="shared" si="97"/>
        <v/>
      </c>
      <c r="N1260" s="56" t="str">
        <f t="shared" si="101"/>
        <v>DESPESAS FIXAS</v>
      </c>
    </row>
    <row r="1261" spans="3:14">
      <c r="C1261" s="50" t="str">
        <f t="shared" si="98"/>
        <v/>
      </c>
      <c r="D1261" s="50" t="str">
        <f t="shared" si="99"/>
        <v/>
      </c>
      <c r="E1261" s="50" t="str">
        <f t="shared" si="100"/>
        <v/>
      </c>
      <c r="F1261" s="67"/>
      <c r="G1261" s="67"/>
      <c r="H1261" s="67"/>
      <c r="I1261" s="69"/>
      <c r="J1261" s="69"/>
      <c r="K1261" s="70"/>
      <c r="L1261" s="54"/>
      <c r="M1261" s="55" t="str">
        <f t="shared" si="97"/>
        <v/>
      </c>
      <c r="N1261" s="56" t="str">
        <f t="shared" si="101"/>
        <v>DESPESAS FIXAS</v>
      </c>
    </row>
    <row r="1262" spans="3:14">
      <c r="C1262" s="50" t="str">
        <f t="shared" si="98"/>
        <v/>
      </c>
      <c r="D1262" s="50" t="str">
        <f t="shared" si="99"/>
        <v/>
      </c>
      <c r="E1262" s="50" t="str">
        <f t="shared" si="100"/>
        <v/>
      </c>
      <c r="F1262" s="67"/>
      <c r="G1262" s="67"/>
      <c r="H1262" s="67"/>
      <c r="I1262" s="69"/>
      <c r="J1262" s="69"/>
      <c r="K1262" s="70"/>
      <c r="L1262" s="54"/>
      <c r="M1262" s="55" t="str">
        <f t="shared" si="97"/>
        <v/>
      </c>
      <c r="N1262" s="56" t="str">
        <f t="shared" si="101"/>
        <v>DESPESAS FIXAS</v>
      </c>
    </row>
    <row r="1263" spans="3:14">
      <c r="C1263" s="50" t="str">
        <f t="shared" si="98"/>
        <v/>
      </c>
      <c r="D1263" s="50" t="str">
        <f t="shared" si="99"/>
        <v/>
      </c>
      <c r="E1263" s="50" t="str">
        <f t="shared" si="100"/>
        <v/>
      </c>
      <c r="F1263" s="67"/>
      <c r="G1263" s="67"/>
      <c r="H1263" s="67"/>
      <c r="I1263" s="69"/>
      <c r="J1263" s="69"/>
      <c r="K1263" s="70"/>
      <c r="L1263" s="54"/>
      <c r="M1263" s="55" t="str">
        <f t="shared" si="97"/>
        <v/>
      </c>
      <c r="N1263" s="56" t="str">
        <f t="shared" si="101"/>
        <v>DESPESAS FIXAS</v>
      </c>
    </row>
    <row r="1264" spans="3:14">
      <c r="C1264" s="50" t="str">
        <f t="shared" si="98"/>
        <v/>
      </c>
      <c r="D1264" s="50" t="str">
        <f t="shared" si="99"/>
        <v/>
      </c>
      <c r="E1264" s="50" t="str">
        <f t="shared" si="100"/>
        <v/>
      </c>
      <c r="F1264" s="67"/>
      <c r="G1264" s="67"/>
      <c r="H1264" s="67"/>
      <c r="I1264" s="69"/>
      <c r="J1264" s="69"/>
      <c r="K1264" s="70"/>
      <c r="L1264" s="54"/>
      <c r="M1264" s="55" t="str">
        <f t="shared" ref="M1264:M1327" si="102">IF(K1264="","",IF(K1264=$A$5,"Entrada",IF(K1264=$A$6,"Entrada",IF(K1264=$A$7,"Entrada",IF(K1264=$A$8,"Entrada",IF(K1264=$A$9,"Entrada",(IF(K1264=$A$10,"Entrada","Saída"))))))))</f>
        <v/>
      </c>
      <c r="N1264" s="56" t="str">
        <f t="shared" si="101"/>
        <v>DESPESAS FIXAS</v>
      </c>
    </row>
    <row r="1265" spans="3:14">
      <c r="C1265" s="50" t="str">
        <f t="shared" si="98"/>
        <v/>
      </c>
      <c r="D1265" s="50" t="str">
        <f t="shared" si="99"/>
        <v/>
      </c>
      <c r="E1265" s="50" t="str">
        <f t="shared" si="100"/>
        <v/>
      </c>
      <c r="F1265" s="67"/>
      <c r="G1265" s="67"/>
      <c r="H1265" s="67"/>
      <c r="I1265" s="69"/>
      <c r="J1265" s="69"/>
      <c r="K1265" s="70"/>
      <c r="L1265" s="54"/>
      <c r="M1265" s="55" t="str">
        <f t="shared" si="102"/>
        <v/>
      </c>
      <c r="N1265" s="56" t="str">
        <f t="shared" si="101"/>
        <v>DESPESAS FIXAS</v>
      </c>
    </row>
    <row r="1266" spans="3:14">
      <c r="C1266" s="50" t="str">
        <f t="shared" si="98"/>
        <v/>
      </c>
      <c r="D1266" s="50" t="str">
        <f t="shared" si="99"/>
        <v/>
      </c>
      <c r="E1266" s="50" t="str">
        <f t="shared" si="100"/>
        <v/>
      </c>
      <c r="F1266" s="67"/>
      <c r="G1266" s="67"/>
      <c r="H1266" s="67"/>
      <c r="I1266" s="69"/>
      <c r="J1266" s="69"/>
      <c r="K1266" s="70"/>
      <c r="L1266" s="54"/>
      <c r="M1266" s="55" t="str">
        <f t="shared" si="102"/>
        <v/>
      </c>
      <c r="N1266" s="56" t="str">
        <f t="shared" si="101"/>
        <v>DESPESAS FIXAS</v>
      </c>
    </row>
    <row r="1267" spans="3:14">
      <c r="C1267" s="50" t="str">
        <f t="shared" si="98"/>
        <v/>
      </c>
      <c r="D1267" s="50" t="str">
        <f t="shared" si="99"/>
        <v/>
      </c>
      <c r="E1267" s="50" t="str">
        <f t="shared" si="100"/>
        <v/>
      </c>
      <c r="F1267" s="67"/>
      <c r="G1267" s="67"/>
      <c r="H1267" s="67"/>
      <c r="I1267" s="69"/>
      <c r="J1267" s="69"/>
      <c r="K1267" s="70"/>
      <c r="L1267" s="54"/>
      <c r="M1267" s="55" t="str">
        <f t="shared" si="102"/>
        <v/>
      </c>
      <c r="N1267" s="56" t="str">
        <f t="shared" si="101"/>
        <v>DESPESAS FIXAS</v>
      </c>
    </row>
    <row r="1268" spans="3:14">
      <c r="C1268" s="50" t="str">
        <f t="shared" si="98"/>
        <v/>
      </c>
      <c r="D1268" s="50" t="str">
        <f t="shared" si="99"/>
        <v/>
      </c>
      <c r="E1268" s="50" t="str">
        <f t="shared" si="100"/>
        <v/>
      </c>
      <c r="F1268" s="67"/>
      <c r="G1268" s="67"/>
      <c r="H1268" s="67"/>
      <c r="I1268" s="69"/>
      <c r="J1268" s="69"/>
      <c r="K1268" s="70"/>
      <c r="L1268" s="54"/>
      <c r="M1268" s="55" t="str">
        <f t="shared" si="102"/>
        <v/>
      </c>
      <c r="N1268" s="56" t="str">
        <f t="shared" si="101"/>
        <v>DESPESAS FIXAS</v>
      </c>
    </row>
    <row r="1269" spans="3:14">
      <c r="C1269" s="50" t="str">
        <f t="shared" si="98"/>
        <v/>
      </c>
      <c r="D1269" s="50" t="str">
        <f t="shared" si="99"/>
        <v/>
      </c>
      <c r="E1269" s="50" t="str">
        <f t="shared" si="100"/>
        <v/>
      </c>
      <c r="F1269" s="67"/>
      <c r="G1269" s="67"/>
      <c r="H1269" s="67"/>
      <c r="I1269" s="69"/>
      <c r="J1269" s="69"/>
      <c r="K1269" s="70"/>
      <c r="L1269" s="54"/>
      <c r="M1269" s="55" t="str">
        <f t="shared" si="102"/>
        <v/>
      </c>
      <c r="N1269" s="56" t="str">
        <f t="shared" si="101"/>
        <v>DESPESAS FIXAS</v>
      </c>
    </row>
    <row r="1270" spans="3:14">
      <c r="C1270" s="50" t="str">
        <f t="shared" si="98"/>
        <v/>
      </c>
      <c r="D1270" s="50" t="str">
        <f t="shared" si="99"/>
        <v/>
      </c>
      <c r="E1270" s="50" t="str">
        <f t="shared" si="100"/>
        <v/>
      </c>
      <c r="F1270" s="67"/>
      <c r="G1270" s="67"/>
      <c r="H1270" s="67"/>
      <c r="I1270" s="69"/>
      <c r="J1270" s="69"/>
      <c r="K1270" s="70"/>
      <c r="L1270" s="54"/>
      <c r="M1270" s="55" t="str">
        <f t="shared" si="102"/>
        <v/>
      </c>
      <c r="N1270" s="56" t="str">
        <f t="shared" si="101"/>
        <v>DESPESAS FIXAS</v>
      </c>
    </row>
    <row r="1271" spans="3:14">
      <c r="C1271" s="50" t="str">
        <f t="shared" si="98"/>
        <v/>
      </c>
      <c r="D1271" s="50" t="str">
        <f t="shared" si="99"/>
        <v/>
      </c>
      <c r="E1271" s="50" t="str">
        <f t="shared" si="100"/>
        <v/>
      </c>
      <c r="F1271" s="67"/>
      <c r="G1271" s="67"/>
      <c r="H1271" s="67"/>
      <c r="I1271" s="69"/>
      <c r="J1271" s="69"/>
      <c r="K1271" s="70"/>
      <c r="L1271" s="54"/>
      <c r="M1271" s="55" t="str">
        <f t="shared" si="102"/>
        <v/>
      </c>
      <c r="N1271" s="56" t="str">
        <f t="shared" si="101"/>
        <v>DESPESAS FIXAS</v>
      </c>
    </row>
    <row r="1272" spans="3:14">
      <c r="C1272" s="50" t="str">
        <f t="shared" si="98"/>
        <v/>
      </c>
      <c r="D1272" s="50" t="str">
        <f t="shared" si="99"/>
        <v/>
      </c>
      <c r="E1272" s="50" t="str">
        <f t="shared" si="100"/>
        <v/>
      </c>
      <c r="F1272" s="67"/>
      <c r="G1272" s="67"/>
      <c r="H1272" s="67"/>
      <c r="I1272" s="69"/>
      <c r="J1272" s="69"/>
      <c r="K1272" s="70"/>
      <c r="L1272" s="54"/>
      <c r="M1272" s="55" t="str">
        <f t="shared" si="102"/>
        <v/>
      </c>
      <c r="N1272" s="56" t="str">
        <f t="shared" si="101"/>
        <v>DESPESAS FIXAS</v>
      </c>
    </row>
    <row r="1273" spans="3:14">
      <c r="C1273" s="50" t="str">
        <f t="shared" si="98"/>
        <v/>
      </c>
      <c r="D1273" s="50" t="str">
        <f t="shared" si="99"/>
        <v/>
      </c>
      <c r="E1273" s="50" t="str">
        <f t="shared" si="100"/>
        <v/>
      </c>
      <c r="F1273" s="67"/>
      <c r="G1273" s="67"/>
      <c r="H1273" s="67"/>
      <c r="I1273" s="69"/>
      <c r="J1273" s="69"/>
      <c r="K1273" s="70"/>
      <c r="L1273" s="54"/>
      <c r="M1273" s="55" t="str">
        <f t="shared" si="102"/>
        <v/>
      </c>
      <c r="N1273" s="56" t="str">
        <f t="shared" si="101"/>
        <v>DESPESAS FIXAS</v>
      </c>
    </row>
    <row r="1274" spans="3:14">
      <c r="C1274" s="50" t="str">
        <f t="shared" si="98"/>
        <v/>
      </c>
      <c r="D1274" s="50" t="str">
        <f t="shared" si="99"/>
        <v/>
      </c>
      <c r="E1274" s="50" t="str">
        <f t="shared" si="100"/>
        <v/>
      </c>
      <c r="F1274" s="67"/>
      <c r="G1274" s="67"/>
      <c r="H1274" s="67"/>
      <c r="I1274" s="69"/>
      <c r="J1274" s="69"/>
      <c r="K1274" s="70"/>
      <c r="L1274" s="54"/>
      <c r="M1274" s="55" t="str">
        <f t="shared" si="102"/>
        <v/>
      </c>
      <c r="N1274" s="56" t="str">
        <f t="shared" si="101"/>
        <v>DESPESAS FIXAS</v>
      </c>
    </row>
    <row r="1275" spans="3:14">
      <c r="C1275" s="50" t="str">
        <f t="shared" si="98"/>
        <v/>
      </c>
      <c r="D1275" s="50" t="str">
        <f t="shared" si="99"/>
        <v/>
      </c>
      <c r="E1275" s="50" t="str">
        <f t="shared" si="100"/>
        <v/>
      </c>
      <c r="F1275" s="67"/>
      <c r="G1275" s="67"/>
      <c r="H1275" s="67"/>
      <c r="I1275" s="69"/>
      <c r="J1275" s="69"/>
      <c r="K1275" s="70"/>
      <c r="L1275" s="54"/>
      <c r="M1275" s="55" t="str">
        <f t="shared" si="102"/>
        <v/>
      </c>
      <c r="N1275" s="56" t="str">
        <f t="shared" si="101"/>
        <v>DESPESAS FIXAS</v>
      </c>
    </row>
    <row r="1276" spans="3:14">
      <c r="C1276" s="50" t="str">
        <f t="shared" si="98"/>
        <v/>
      </c>
      <c r="D1276" s="50" t="str">
        <f t="shared" si="99"/>
        <v/>
      </c>
      <c r="E1276" s="50" t="str">
        <f t="shared" si="100"/>
        <v/>
      </c>
      <c r="F1276" s="67"/>
      <c r="G1276" s="67"/>
      <c r="H1276" s="67"/>
      <c r="I1276" s="69"/>
      <c r="J1276" s="69"/>
      <c r="K1276" s="70"/>
      <c r="L1276" s="54"/>
      <c r="M1276" s="55" t="str">
        <f t="shared" si="102"/>
        <v/>
      </c>
      <c r="N1276" s="56" t="str">
        <f t="shared" si="101"/>
        <v>DESPESAS FIXAS</v>
      </c>
    </row>
    <row r="1277" spans="3:14">
      <c r="C1277" s="50" t="str">
        <f t="shared" si="98"/>
        <v/>
      </c>
      <c r="D1277" s="50" t="str">
        <f t="shared" si="99"/>
        <v/>
      </c>
      <c r="E1277" s="50" t="str">
        <f t="shared" si="100"/>
        <v/>
      </c>
      <c r="F1277" s="67"/>
      <c r="G1277" s="67"/>
      <c r="H1277" s="67"/>
      <c r="I1277" s="69"/>
      <c r="J1277" s="69"/>
      <c r="K1277" s="70"/>
      <c r="L1277" s="54"/>
      <c r="M1277" s="55" t="str">
        <f t="shared" si="102"/>
        <v/>
      </c>
      <c r="N1277" s="56" t="str">
        <f t="shared" si="101"/>
        <v>DESPESAS FIXAS</v>
      </c>
    </row>
    <row r="1278" spans="3:14">
      <c r="C1278" s="50" t="str">
        <f t="shared" si="98"/>
        <v/>
      </c>
      <c r="D1278" s="50" t="str">
        <f t="shared" si="99"/>
        <v/>
      </c>
      <c r="E1278" s="50" t="str">
        <f t="shared" si="100"/>
        <v/>
      </c>
      <c r="F1278" s="67"/>
      <c r="G1278" s="67"/>
      <c r="H1278" s="67"/>
      <c r="I1278" s="69"/>
      <c r="J1278" s="69"/>
      <c r="K1278" s="70"/>
      <c r="L1278" s="54"/>
      <c r="M1278" s="55" t="str">
        <f t="shared" si="102"/>
        <v/>
      </c>
      <c r="N1278" s="56" t="str">
        <f t="shared" si="101"/>
        <v>DESPESAS FIXAS</v>
      </c>
    </row>
    <row r="1279" spans="3:14">
      <c r="C1279" s="50" t="str">
        <f t="shared" si="98"/>
        <v/>
      </c>
      <c r="D1279" s="50" t="str">
        <f t="shared" si="99"/>
        <v/>
      </c>
      <c r="E1279" s="50" t="str">
        <f t="shared" si="100"/>
        <v/>
      </c>
      <c r="F1279" s="67"/>
      <c r="G1279" s="67"/>
      <c r="H1279" s="67"/>
      <c r="I1279" s="69"/>
      <c r="J1279" s="69"/>
      <c r="K1279" s="70"/>
      <c r="L1279" s="54"/>
      <c r="M1279" s="55" t="str">
        <f t="shared" si="102"/>
        <v/>
      </c>
      <c r="N1279" s="56" t="str">
        <f t="shared" si="101"/>
        <v>DESPESAS FIXAS</v>
      </c>
    </row>
    <row r="1280" spans="3:14">
      <c r="C1280" s="50" t="str">
        <f t="shared" si="98"/>
        <v/>
      </c>
      <c r="D1280" s="50" t="str">
        <f t="shared" si="99"/>
        <v/>
      </c>
      <c r="E1280" s="50" t="str">
        <f t="shared" si="100"/>
        <v/>
      </c>
      <c r="F1280" s="67"/>
      <c r="G1280" s="67"/>
      <c r="H1280" s="67"/>
      <c r="I1280" s="69"/>
      <c r="J1280" s="69"/>
      <c r="K1280" s="70"/>
      <c r="L1280" s="54"/>
      <c r="M1280" s="55" t="str">
        <f t="shared" si="102"/>
        <v/>
      </c>
      <c r="N1280" s="56" t="str">
        <f t="shared" si="101"/>
        <v>DESPESAS FIXAS</v>
      </c>
    </row>
    <row r="1281" spans="3:14">
      <c r="C1281" s="50" t="str">
        <f t="shared" si="98"/>
        <v/>
      </c>
      <c r="D1281" s="50" t="str">
        <f t="shared" si="99"/>
        <v/>
      </c>
      <c r="E1281" s="50" t="str">
        <f t="shared" si="100"/>
        <v/>
      </c>
      <c r="F1281" s="67"/>
      <c r="G1281" s="67"/>
      <c r="H1281" s="67"/>
      <c r="I1281" s="69"/>
      <c r="J1281" s="69"/>
      <c r="K1281" s="70"/>
      <c r="L1281" s="54"/>
      <c r="M1281" s="55" t="str">
        <f t="shared" si="102"/>
        <v/>
      </c>
      <c r="N1281" s="56" t="str">
        <f t="shared" si="101"/>
        <v>DESPESAS FIXAS</v>
      </c>
    </row>
    <row r="1282" spans="3:14">
      <c r="C1282" s="50" t="str">
        <f t="shared" si="98"/>
        <v/>
      </c>
      <c r="D1282" s="50" t="str">
        <f t="shared" si="99"/>
        <v/>
      </c>
      <c r="E1282" s="50" t="str">
        <f t="shared" si="100"/>
        <v/>
      </c>
      <c r="F1282" s="67"/>
      <c r="G1282" s="67"/>
      <c r="H1282" s="67"/>
      <c r="I1282" s="69"/>
      <c r="J1282" s="69"/>
      <c r="K1282" s="70"/>
      <c r="L1282" s="54"/>
      <c r="M1282" s="55" t="str">
        <f t="shared" si="102"/>
        <v/>
      </c>
      <c r="N1282" s="56" t="str">
        <f t="shared" si="101"/>
        <v>DESPESAS FIXAS</v>
      </c>
    </row>
    <row r="1283" spans="3:14">
      <c r="C1283" s="50" t="str">
        <f t="shared" si="98"/>
        <v/>
      </c>
      <c r="D1283" s="50" t="str">
        <f t="shared" si="99"/>
        <v/>
      </c>
      <c r="E1283" s="50" t="str">
        <f t="shared" si="100"/>
        <v/>
      </c>
      <c r="F1283" s="67"/>
      <c r="G1283" s="67"/>
      <c r="H1283" s="67"/>
      <c r="I1283" s="69"/>
      <c r="J1283" s="69"/>
      <c r="K1283" s="70"/>
      <c r="L1283" s="54"/>
      <c r="M1283" s="55" t="str">
        <f t="shared" si="102"/>
        <v/>
      </c>
      <c r="N1283" s="56" t="str">
        <f t="shared" si="101"/>
        <v>DESPESAS FIXAS</v>
      </c>
    </row>
    <row r="1284" spans="3:14">
      <c r="C1284" s="50" t="str">
        <f t="shared" ref="C1284:C1347" si="103">IF(F1284="","",MONTH(F1284))</f>
        <v/>
      </c>
      <c r="D1284" s="50" t="str">
        <f t="shared" ref="D1284:D1347" si="104">IF(F1284="","",YEAR(F1284))</f>
        <v/>
      </c>
      <c r="E1284" s="50" t="str">
        <f t="shared" ref="E1284:E1347" si="105">IF(F1284="","",IF(OR(C1284=10,C1284=11,C1284=12),CONCATENATE(D1284,"/",C1284),CONCATENATE(D1284,"/",0,C1284)))</f>
        <v/>
      </c>
      <c r="F1284" s="67"/>
      <c r="G1284" s="67"/>
      <c r="H1284" s="67"/>
      <c r="I1284" s="69"/>
      <c r="J1284" s="69"/>
      <c r="K1284" s="70"/>
      <c r="L1284" s="54"/>
      <c r="M1284" s="55" t="str">
        <f t="shared" si="102"/>
        <v/>
      </c>
      <c r="N1284" s="56" t="str">
        <f t="shared" ref="N1284:N1347" si="106">IF(OR(K1284=$A$5,K1284=$A$6,K1284=$A$7,K1284=$A$8,K1284=$A$9,K1284=$A$10),"ENTRADA",IF(OR(K1284=$A$12,K1284=$A$13,K1284=$A$14),"CUSTO VARIAVEL",IF(OR(K1284=$A$15,K1284=$A$16,K1284=$A$17,K1284=$A$18,K1284=$A$19,K1284=$A$20,K1284=$A$21,K1284=$A$22,K1284=$A$23,K1284=$A$24,K1284=$A$25),"DESPESAS FIXAS","")))</f>
        <v>DESPESAS FIXAS</v>
      </c>
    </row>
    <row r="1285" spans="3:14">
      <c r="C1285" s="50" t="str">
        <f t="shared" si="103"/>
        <v/>
      </c>
      <c r="D1285" s="50" t="str">
        <f t="shared" si="104"/>
        <v/>
      </c>
      <c r="E1285" s="50" t="str">
        <f t="shared" si="105"/>
        <v/>
      </c>
      <c r="F1285" s="67"/>
      <c r="G1285" s="67"/>
      <c r="H1285" s="67"/>
      <c r="I1285" s="69"/>
      <c r="J1285" s="69"/>
      <c r="K1285" s="70"/>
      <c r="L1285" s="54"/>
      <c r="M1285" s="55" t="str">
        <f t="shared" si="102"/>
        <v/>
      </c>
      <c r="N1285" s="56" t="str">
        <f t="shared" si="106"/>
        <v>DESPESAS FIXAS</v>
      </c>
    </row>
    <row r="1286" spans="3:14">
      <c r="C1286" s="50" t="str">
        <f t="shared" si="103"/>
        <v/>
      </c>
      <c r="D1286" s="50" t="str">
        <f t="shared" si="104"/>
        <v/>
      </c>
      <c r="E1286" s="50" t="str">
        <f t="shared" si="105"/>
        <v/>
      </c>
      <c r="F1286" s="67"/>
      <c r="G1286" s="67"/>
      <c r="H1286" s="67"/>
      <c r="I1286" s="69"/>
      <c r="J1286" s="69"/>
      <c r="K1286" s="70"/>
      <c r="L1286" s="54"/>
      <c r="M1286" s="55" t="str">
        <f t="shared" si="102"/>
        <v/>
      </c>
      <c r="N1286" s="56" t="str">
        <f t="shared" si="106"/>
        <v>DESPESAS FIXAS</v>
      </c>
    </row>
    <row r="1287" spans="3:14">
      <c r="C1287" s="50" t="str">
        <f t="shared" si="103"/>
        <v/>
      </c>
      <c r="D1287" s="50" t="str">
        <f t="shared" si="104"/>
        <v/>
      </c>
      <c r="E1287" s="50" t="str">
        <f t="shared" si="105"/>
        <v/>
      </c>
      <c r="F1287" s="67"/>
      <c r="G1287" s="67"/>
      <c r="H1287" s="67"/>
      <c r="I1287" s="69"/>
      <c r="J1287" s="69"/>
      <c r="K1287" s="70"/>
      <c r="L1287" s="54"/>
      <c r="M1287" s="55" t="str">
        <f t="shared" si="102"/>
        <v/>
      </c>
      <c r="N1287" s="56" t="str">
        <f t="shared" si="106"/>
        <v>DESPESAS FIXAS</v>
      </c>
    </row>
    <row r="1288" spans="3:14">
      <c r="C1288" s="50" t="str">
        <f t="shared" si="103"/>
        <v/>
      </c>
      <c r="D1288" s="50" t="str">
        <f t="shared" si="104"/>
        <v/>
      </c>
      <c r="E1288" s="50" t="str">
        <f t="shared" si="105"/>
        <v/>
      </c>
      <c r="F1288" s="67"/>
      <c r="G1288" s="67"/>
      <c r="H1288" s="67"/>
      <c r="I1288" s="69"/>
      <c r="J1288" s="69"/>
      <c r="K1288" s="70"/>
      <c r="L1288" s="54"/>
      <c r="M1288" s="55" t="str">
        <f t="shared" si="102"/>
        <v/>
      </c>
      <c r="N1288" s="56" t="str">
        <f t="shared" si="106"/>
        <v>DESPESAS FIXAS</v>
      </c>
    </row>
    <row r="1289" spans="3:14">
      <c r="C1289" s="50" t="str">
        <f t="shared" si="103"/>
        <v/>
      </c>
      <c r="D1289" s="50" t="str">
        <f t="shared" si="104"/>
        <v/>
      </c>
      <c r="E1289" s="50" t="str">
        <f t="shared" si="105"/>
        <v/>
      </c>
      <c r="F1289" s="67"/>
      <c r="G1289" s="67"/>
      <c r="H1289" s="67"/>
      <c r="I1289" s="69"/>
      <c r="J1289" s="69"/>
      <c r="K1289" s="70"/>
      <c r="L1289" s="54"/>
      <c r="M1289" s="55" t="str">
        <f t="shared" si="102"/>
        <v/>
      </c>
      <c r="N1289" s="56" t="str">
        <f t="shared" si="106"/>
        <v>DESPESAS FIXAS</v>
      </c>
    </row>
    <row r="1290" spans="3:14">
      <c r="C1290" s="50" t="str">
        <f t="shared" si="103"/>
        <v/>
      </c>
      <c r="D1290" s="50" t="str">
        <f t="shared" si="104"/>
        <v/>
      </c>
      <c r="E1290" s="50" t="str">
        <f t="shared" si="105"/>
        <v/>
      </c>
      <c r="F1290" s="67"/>
      <c r="G1290" s="67"/>
      <c r="H1290" s="67"/>
      <c r="I1290" s="69"/>
      <c r="J1290" s="69"/>
      <c r="K1290" s="70"/>
      <c r="L1290" s="54"/>
      <c r="M1290" s="55" t="str">
        <f t="shared" si="102"/>
        <v/>
      </c>
      <c r="N1290" s="56" t="str">
        <f t="shared" si="106"/>
        <v>DESPESAS FIXAS</v>
      </c>
    </row>
    <row r="1291" spans="3:14">
      <c r="C1291" s="50" t="str">
        <f t="shared" si="103"/>
        <v/>
      </c>
      <c r="D1291" s="50" t="str">
        <f t="shared" si="104"/>
        <v/>
      </c>
      <c r="E1291" s="50" t="str">
        <f t="shared" si="105"/>
        <v/>
      </c>
      <c r="F1291" s="67"/>
      <c r="G1291" s="67"/>
      <c r="H1291" s="67"/>
      <c r="I1291" s="69"/>
      <c r="J1291" s="69"/>
      <c r="K1291" s="70"/>
      <c r="L1291" s="54"/>
      <c r="M1291" s="55" t="str">
        <f t="shared" si="102"/>
        <v/>
      </c>
      <c r="N1291" s="56" t="str">
        <f t="shared" si="106"/>
        <v>DESPESAS FIXAS</v>
      </c>
    </row>
    <row r="1292" spans="3:14">
      <c r="C1292" s="50" t="str">
        <f t="shared" si="103"/>
        <v/>
      </c>
      <c r="D1292" s="50" t="str">
        <f t="shared" si="104"/>
        <v/>
      </c>
      <c r="E1292" s="50" t="str">
        <f t="shared" si="105"/>
        <v/>
      </c>
      <c r="F1292" s="67"/>
      <c r="G1292" s="67"/>
      <c r="H1292" s="67"/>
      <c r="I1292" s="69"/>
      <c r="J1292" s="69"/>
      <c r="K1292" s="70"/>
      <c r="L1292" s="54"/>
      <c r="M1292" s="55" t="str">
        <f t="shared" si="102"/>
        <v/>
      </c>
      <c r="N1292" s="56" t="str">
        <f t="shared" si="106"/>
        <v>DESPESAS FIXAS</v>
      </c>
    </row>
    <row r="1293" spans="3:14">
      <c r="C1293" s="50" t="str">
        <f t="shared" si="103"/>
        <v/>
      </c>
      <c r="D1293" s="50" t="str">
        <f t="shared" si="104"/>
        <v/>
      </c>
      <c r="E1293" s="50" t="str">
        <f t="shared" si="105"/>
        <v/>
      </c>
      <c r="F1293" s="67"/>
      <c r="G1293" s="67"/>
      <c r="H1293" s="67"/>
      <c r="I1293" s="69"/>
      <c r="J1293" s="69"/>
      <c r="K1293" s="70"/>
      <c r="L1293" s="54"/>
      <c r="M1293" s="55" t="str">
        <f t="shared" si="102"/>
        <v/>
      </c>
      <c r="N1293" s="56" t="str">
        <f t="shared" si="106"/>
        <v>DESPESAS FIXAS</v>
      </c>
    </row>
    <row r="1294" spans="3:14">
      <c r="C1294" s="50" t="str">
        <f t="shared" si="103"/>
        <v/>
      </c>
      <c r="D1294" s="50" t="str">
        <f t="shared" si="104"/>
        <v/>
      </c>
      <c r="E1294" s="50" t="str">
        <f t="shared" si="105"/>
        <v/>
      </c>
      <c r="F1294" s="67"/>
      <c r="G1294" s="67"/>
      <c r="H1294" s="67"/>
      <c r="I1294" s="69"/>
      <c r="J1294" s="69"/>
      <c r="K1294" s="70"/>
      <c r="L1294" s="54"/>
      <c r="M1294" s="55" t="str">
        <f t="shared" si="102"/>
        <v/>
      </c>
      <c r="N1294" s="56" t="str">
        <f t="shared" si="106"/>
        <v>DESPESAS FIXAS</v>
      </c>
    </row>
    <row r="1295" spans="3:14">
      <c r="C1295" s="50" t="str">
        <f t="shared" si="103"/>
        <v/>
      </c>
      <c r="D1295" s="50" t="str">
        <f t="shared" si="104"/>
        <v/>
      </c>
      <c r="E1295" s="50" t="str">
        <f t="shared" si="105"/>
        <v/>
      </c>
      <c r="F1295" s="67"/>
      <c r="G1295" s="67"/>
      <c r="H1295" s="67"/>
      <c r="I1295" s="69"/>
      <c r="J1295" s="69"/>
      <c r="K1295" s="70"/>
      <c r="L1295" s="54"/>
      <c r="M1295" s="55" t="str">
        <f t="shared" si="102"/>
        <v/>
      </c>
      <c r="N1295" s="56" t="str">
        <f t="shared" si="106"/>
        <v>DESPESAS FIXAS</v>
      </c>
    </row>
    <row r="1296" spans="3:14">
      <c r="C1296" s="50" t="str">
        <f t="shared" si="103"/>
        <v/>
      </c>
      <c r="D1296" s="50" t="str">
        <f t="shared" si="104"/>
        <v/>
      </c>
      <c r="E1296" s="50" t="str">
        <f t="shared" si="105"/>
        <v/>
      </c>
      <c r="F1296" s="67"/>
      <c r="G1296" s="67"/>
      <c r="H1296" s="67"/>
      <c r="I1296" s="69"/>
      <c r="J1296" s="69"/>
      <c r="K1296" s="70"/>
      <c r="L1296" s="54"/>
      <c r="M1296" s="55" t="str">
        <f t="shared" si="102"/>
        <v/>
      </c>
      <c r="N1296" s="56" t="str">
        <f t="shared" si="106"/>
        <v>DESPESAS FIXAS</v>
      </c>
    </row>
    <row r="1297" spans="3:14">
      <c r="C1297" s="50" t="str">
        <f t="shared" si="103"/>
        <v/>
      </c>
      <c r="D1297" s="50" t="str">
        <f t="shared" si="104"/>
        <v/>
      </c>
      <c r="E1297" s="50" t="str">
        <f t="shared" si="105"/>
        <v/>
      </c>
      <c r="F1297" s="67"/>
      <c r="G1297" s="67"/>
      <c r="H1297" s="67"/>
      <c r="I1297" s="69"/>
      <c r="J1297" s="69"/>
      <c r="K1297" s="70"/>
      <c r="L1297" s="54"/>
      <c r="M1297" s="55" t="str">
        <f t="shared" si="102"/>
        <v/>
      </c>
      <c r="N1297" s="56" t="str">
        <f t="shared" si="106"/>
        <v>DESPESAS FIXAS</v>
      </c>
    </row>
    <row r="1298" spans="3:14">
      <c r="C1298" s="50" t="str">
        <f t="shared" si="103"/>
        <v/>
      </c>
      <c r="D1298" s="50" t="str">
        <f t="shared" si="104"/>
        <v/>
      </c>
      <c r="E1298" s="50" t="str">
        <f t="shared" si="105"/>
        <v/>
      </c>
      <c r="F1298" s="67"/>
      <c r="G1298" s="67"/>
      <c r="H1298" s="67"/>
      <c r="I1298" s="69"/>
      <c r="J1298" s="69"/>
      <c r="K1298" s="70"/>
      <c r="L1298" s="54"/>
      <c r="M1298" s="55" t="str">
        <f t="shared" si="102"/>
        <v/>
      </c>
      <c r="N1298" s="56" t="str">
        <f t="shared" si="106"/>
        <v>DESPESAS FIXAS</v>
      </c>
    </row>
    <row r="1299" spans="3:14">
      <c r="C1299" s="50" t="str">
        <f t="shared" si="103"/>
        <v/>
      </c>
      <c r="D1299" s="50" t="str">
        <f t="shared" si="104"/>
        <v/>
      </c>
      <c r="E1299" s="50" t="str">
        <f t="shared" si="105"/>
        <v/>
      </c>
      <c r="F1299" s="67"/>
      <c r="G1299" s="67"/>
      <c r="H1299" s="67"/>
      <c r="I1299" s="69"/>
      <c r="J1299" s="69"/>
      <c r="K1299" s="70"/>
      <c r="L1299" s="54"/>
      <c r="M1299" s="55" t="str">
        <f t="shared" si="102"/>
        <v/>
      </c>
      <c r="N1299" s="56" t="str">
        <f t="shared" si="106"/>
        <v>DESPESAS FIXAS</v>
      </c>
    </row>
    <row r="1300" spans="3:14">
      <c r="C1300" s="50" t="str">
        <f t="shared" si="103"/>
        <v/>
      </c>
      <c r="D1300" s="50" t="str">
        <f t="shared" si="104"/>
        <v/>
      </c>
      <c r="E1300" s="50" t="str">
        <f t="shared" si="105"/>
        <v/>
      </c>
      <c r="F1300" s="67"/>
      <c r="G1300" s="67"/>
      <c r="H1300" s="67"/>
      <c r="I1300" s="69"/>
      <c r="J1300" s="69"/>
      <c r="K1300" s="70"/>
      <c r="L1300" s="54"/>
      <c r="M1300" s="55" t="str">
        <f t="shared" si="102"/>
        <v/>
      </c>
      <c r="N1300" s="56" t="str">
        <f t="shared" si="106"/>
        <v>DESPESAS FIXAS</v>
      </c>
    </row>
    <row r="1301" spans="3:14">
      <c r="C1301" s="50" t="str">
        <f t="shared" si="103"/>
        <v/>
      </c>
      <c r="D1301" s="50" t="str">
        <f t="shared" si="104"/>
        <v/>
      </c>
      <c r="E1301" s="50" t="str">
        <f t="shared" si="105"/>
        <v/>
      </c>
      <c r="F1301" s="67"/>
      <c r="G1301" s="67"/>
      <c r="H1301" s="67"/>
      <c r="I1301" s="69"/>
      <c r="J1301" s="69"/>
      <c r="K1301" s="70"/>
      <c r="L1301" s="54"/>
      <c r="M1301" s="55" t="str">
        <f t="shared" si="102"/>
        <v/>
      </c>
      <c r="N1301" s="56" t="str">
        <f t="shared" si="106"/>
        <v>DESPESAS FIXAS</v>
      </c>
    </row>
    <row r="1302" spans="3:14">
      <c r="C1302" s="50" t="str">
        <f t="shared" si="103"/>
        <v/>
      </c>
      <c r="D1302" s="50" t="str">
        <f t="shared" si="104"/>
        <v/>
      </c>
      <c r="E1302" s="50" t="str">
        <f t="shared" si="105"/>
        <v/>
      </c>
      <c r="F1302" s="67"/>
      <c r="G1302" s="67"/>
      <c r="H1302" s="67"/>
      <c r="I1302" s="69"/>
      <c r="J1302" s="69"/>
      <c r="K1302" s="70"/>
      <c r="L1302" s="54"/>
      <c r="M1302" s="55" t="str">
        <f t="shared" si="102"/>
        <v/>
      </c>
      <c r="N1302" s="56" t="str">
        <f t="shared" si="106"/>
        <v>DESPESAS FIXAS</v>
      </c>
    </row>
    <row r="1303" spans="3:14">
      <c r="C1303" s="50" t="str">
        <f t="shared" si="103"/>
        <v/>
      </c>
      <c r="D1303" s="50" t="str">
        <f t="shared" si="104"/>
        <v/>
      </c>
      <c r="E1303" s="50" t="str">
        <f t="shared" si="105"/>
        <v/>
      </c>
      <c r="F1303" s="67"/>
      <c r="G1303" s="67"/>
      <c r="H1303" s="67"/>
      <c r="I1303" s="69"/>
      <c r="J1303" s="69"/>
      <c r="K1303" s="70"/>
      <c r="L1303" s="54"/>
      <c r="M1303" s="55" t="str">
        <f t="shared" si="102"/>
        <v/>
      </c>
      <c r="N1303" s="56" t="str">
        <f t="shared" si="106"/>
        <v>DESPESAS FIXAS</v>
      </c>
    </row>
    <row r="1304" spans="3:14">
      <c r="C1304" s="50" t="str">
        <f t="shared" si="103"/>
        <v/>
      </c>
      <c r="D1304" s="50" t="str">
        <f t="shared" si="104"/>
        <v/>
      </c>
      <c r="E1304" s="50" t="str">
        <f t="shared" si="105"/>
        <v/>
      </c>
      <c r="F1304" s="67"/>
      <c r="G1304" s="67"/>
      <c r="H1304" s="67"/>
      <c r="I1304" s="69"/>
      <c r="J1304" s="69"/>
      <c r="K1304" s="70"/>
      <c r="L1304" s="54"/>
      <c r="M1304" s="55" t="str">
        <f t="shared" si="102"/>
        <v/>
      </c>
      <c r="N1304" s="56" t="str">
        <f t="shared" si="106"/>
        <v>DESPESAS FIXAS</v>
      </c>
    </row>
    <row r="1305" spans="3:14">
      <c r="C1305" s="50" t="str">
        <f t="shared" si="103"/>
        <v/>
      </c>
      <c r="D1305" s="50" t="str">
        <f t="shared" si="104"/>
        <v/>
      </c>
      <c r="E1305" s="50" t="str">
        <f t="shared" si="105"/>
        <v/>
      </c>
      <c r="F1305" s="67"/>
      <c r="G1305" s="67"/>
      <c r="H1305" s="67"/>
      <c r="I1305" s="69"/>
      <c r="J1305" s="69"/>
      <c r="K1305" s="70"/>
      <c r="L1305" s="54"/>
      <c r="M1305" s="55" t="str">
        <f t="shared" si="102"/>
        <v/>
      </c>
      <c r="N1305" s="56" t="str">
        <f t="shared" si="106"/>
        <v>DESPESAS FIXAS</v>
      </c>
    </row>
    <row r="1306" spans="3:14">
      <c r="C1306" s="50" t="str">
        <f t="shared" si="103"/>
        <v/>
      </c>
      <c r="D1306" s="50" t="str">
        <f t="shared" si="104"/>
        <v/>
      </c>
      <c r="E1306" s="50" t="str">
        <f t="shared" si="105"/>
        <v/>
      </c>
      <c r="F1306" s="67"/>
      <c r="G1306" s="67"/>
      <c r="H1306" s="67"/>
      <c r="I1306" s="69"/>
      <c r="J1306" s="69"/>
      <c r="K1306" s="70"/>
      <c r="L1306" s="54"/>
      <c r="M1306" s="55" t="str">
        <f t="shared" si="102"/>
        <v/>
      </c>
      <c r="N1306" s="56" t="str">
        <f t="shared" si="106"/>
        <v>DESPESAS FIXAS</v>
      </c>
    </row>
    <row r="1307" spans="3:14">
      <c r="C1307" s="50" t="str">
        <f t="shared" si="103"/>
        <v/>
      </c>
      <c r="D1307" s="50" t="str">
        <f t="shared" si="104"/>
        <v/>
      </c>
      <c r="E1307" s="50" t="str">
        <f t="shared" si="105"/>
        <v/>
      </c>
      <c r="F1307" s="67"/>
      <c r="G1307" s="67"/>
      <c r="H1307" s="67"/>
      <c r="I1307" s="69"/>
      <c r="J1307" s="69"/>
      <c r="K1307" s="70"/>
      <c r="L1307" s="54"/>
      <c r="M1307" s="55" t="str">
        <f t="shared" si="102"/>
        <v/>
      </c>
      <c r="N1307" s="56" t="str">
        <f t="shared" si="106"/>
        <v>DESPESAS FIXAS</v>
      </c>
    </row>
    <row r="1308" spans="3:14">
      <c r="C1308" s="50" t="str">
        <f t="shared" si="103"/>
        <v/>
      </c>
      <c r="D1308" s="50" t="str">
        <f t="shared" si="104"/>
        <v/>
      </c>
      <c r="E1308" s="50" t="str">
        <f t="shared" si="105"/>
        <v/>
      </c>
      <c r="F1308" s="67"/>
      <c r="G1308" s="67"/>
      <c r="H1308" s="67"/>
      <c r="I1308" s="69"/>
      <c r="J1308" s="69"/>
      <c r="K1308" s="70"/>
      <c r="L1308" s="54"/>
      <c r="M1308" s="55" t="str">
        <f t="shared" si="102"/>
        <v/>
      </c>
      <c r="N1308" s="56" t="str">
        <f t="shared" si="106"/>
        <v>DESPESAS FIXAS</v>
      </c>
    </row>
    <row r="1309" spans="3:14">
      <c r="C1309" s="50" t="str">
        <f t="shared" si="103"/>
        <v/>
      </c>
      <c r="D1309" s="50" t="str">
        <f t="shared" si="104"/>
        <v/>
      </c>
      <c r="E1309" s="50" t="str">
        <f t="shared" si="105"/>
        <v/>
      </c>
      <c r="F1309" s="67"/>
      <c r="G1309" s="67"/>
      <c r="H1309" s="67"/>
      <c r="I1309" s="69"/>
      <c r="J1309" s="69"/>
      <c r="K1309" s="70"/>
      <c r="L1309" s="54"/>
      <c r="M1309" s="55" t="str">
        <f t="shared" si="102"/>
        <v/>
      </c>
      <c r="N1309" s="56" t="str">
        <f t="shared" si="106"/>
        <v>DESPESAS FIXAS</v>
      </c>
    </row>
    <row r="1310" spans="3:14">
      <c r="C1310" s="50" t="str">
        <f t="shared" si="103"/>
        <v/>
      </c>
      <c r="D1310" s="50" t="str">
        <f t="shared" si="104"/>
        <v/>
      </c>
      <c r="E1310" s="50" t="str">
        <f t="shared" si="105"/>
        <v/>
      </c>
      <c r="F1310" s="67"/>
      <c r="G1310" s="67"/>
      <c r="H1310" s="67"/>
      <c r="I1310" s="69"/>
      <c r="J1310" s="69"/>
      <c r="K1310" s="70"/>
      <c r="L1310" s="54"/>
      <c r="M1310" s="55" t="str">
        <f t="shared" si="102"/>
        <v/>
      </c>
      <c r="N1310" s="56" t="str">
        <f t="shared" si="106"/>
        <v>DESPESAS FIXAS</v>
      </c>
    </row>
    <row r="1311" spans="3:14">
      <c r="C1311" s="50" t="str">
        <f t="shared" si="103"/>
        <v/>
      </c>
      <c r="D1311" s="50" t="str">
        <f t="shared" si="104"/>
        <v/>
      </c>
      <c r="E1311" s="50" t="str">
        <f t="shared" si="105"/>
        <v/>
      </c>
      <c r="F1311" s="67"/>
      <c r="G1311" s="67"/>
      <c r="H1311" s="67"/>
      <c r="I1311" s="69"/>
      <c r="J1311" s="69"/>
      <c r="K1311" s="70"/>
      <c r="L1311" s="54"/>
      <c r="M1311" s="55" t="str">
        <f t="shared" si="102"/>
        <v/>
      </c>
      <c r="N1311" s="56" t="str">
        <f t="shared" si="106"/>
        <v>DESPESAS FIXAS</v>
      </c>
    </row>
    <row r="1312" spans="3:14">
      <c r="C1312" s="50" t="str">
        <f t="shared" si="103"/>
        <v/>
      </c>
      <c r="D1312" s="50" t="str">
        <f t="shared" si="104"/>
        <v/>
      </c>
      <c r="E1312" s="50" t="str">
        <f t="shared" si="105"/>
        <v/>
      </c>
      <c r="F1312" s="67"/>
      <c r="G1312" s="67"/>
      <c r="H1312" s="67"/>
      <c r="I1312" s="69"/>
      <c r="J1312" s="69"/>
      <c r="K1312" s="70"/>
      <c r="L1312" s="54"/>
      <c r="M1312" s="55" t="str">
        <f t="shared" si="102"/>
        <v/>
      </c>
      <c r="N1312" s="56" t="str">
        <f t="shared" si="106"/>
        <v>DESPESAS FIXAS</v>
      </c>
    </row>
    <row r="1313" spans="3:14">
      <c r="C1313" s="50" t="str">
        <f t="shared" si="103"/>
        <v/>
      </c>
      <c r="D1313" s="50" t="str">
        <f t="shared" si="104"/>
        <v/>
      </c>
      <c r="E1313" s="50" t="str">
        <f t="shared" si="105"/>
        <v/>
      </c>
      <c r="F1313" s="67"/>
      <c r="G1313" s="67"/>
      <c r="H1313" s="67"/>
      <c r="I1313" s="69"/>
      <c r="J1313" s="69"/>
      <c r="K1313" s="70"/>
      <c r="L1313" s="54"/>
      <c r="M1313" s="55" t="str">
        <f t="shared" si="102"/>
        <v/>
      </c>
      <c r="N1313" s="56" t="str">
        <f t="shared" si="106"/>
        <v>DESPESAS FIXAS</v>
      </c>
    </row>
    <row r="1314" spans="3:14">
      <c r="C1314" s="50" t="str">
        <f t="shared" si="103"/>
        <v/>
      </c>
      <c r="D1314" s="50" t="str">
        <f t="shared" si="104"/>
        <v/>
      </c>
      <c r="E1314" s="50" t="str">
        <f t="shared" si="105"/>
        <v/>
      </c>
      <c r="F1314" s="67"/>
      <c r="G1314" s="67"/>
      <c r="H1314" s="67"/>
      <c r="I1314" s="69"/>
      <c r="J1314" s="69"/>
      <c r="K1314" s="70"/>
      <c r="L1314" s="54"/>
      <c r="M1314" s="55" t="str">
        <f t="shared" si="102"/>
        <v/>
      </c>
      <c r="N1314" s="56" t="str">
        <f t="shared" si="106"/>
        <v>DESPESAS FIXAS</v>
      </c>
    </row>
    <row r="1315" spans="3:14">
      <c r="C1315" s="50" t="str">
        <f t="shared" si="103"/>
        <v/>
      </c>
      <c r="D1315" s="50" t="str">
        <f t="shared" si="104"/>
        <v/>
      </c>
      <c r="E1315" s="50" t="str">
        <f t="shared" si="105"/>
        <v/>
      </c>
      <c r="F1315" s="67"/>
      <c r="G1315" s="67"/>
      <c r="H1315" s="67"/>
      <c r="I1315" s="69"/>
      <c r="J1315" s="69"/>
      <c r="K1315" s="70"/>
      <c r="L1315" s="54"/>
      <c r="M1315" s="55" t="str">
        <f t="shared" si="102"/>
        <v/>
      </c>
      <c r="N1315" s="56" t="str">
        <f t="shared" si="106"/>
        <v>DESPESAS FIXAS</v>
      </c>
    </row>
    <row r="1316" spans="3:14">
      <c r="C1316" s="50" t="str">
        <f t="shared" si="103"/>
        <v/>
      </c>
      <c r="D1316" s="50" t="str">
        <f t="shared" si="104"/>
        <v/>
      </c>
      <c r="E1316" s="50" t="str">
        <f t="shared" si="105"/>
        <v/>
      </c>
      <c r="F1316" s="67"/>
      <c r="G1316" s="67"/>
      <c r="H1316" s="67"/>
      <c r="I1316" s="69"/>
      <c r="J1316" s="69"/>
      <c r="K1316" s="70"/>
      <c r="L1316" s="54"/>
      <c r="M1316" s="55" t="str">
        <f t="shared" si="102"/>
        <v/>
      </c>
      <c r="N1316" s="56" t="str">
        <f t="shared" si="106"/>
        <v>DESPESAS FIXAS</v>
      </c>
    </row>
    <row r="1317" spans="3:14">
      <c r="C1317" s="50" t="str">
        <f t="shared" si="103"/>
        <v/>
      </c>
      <c r="D1317" s="50" t="str">
        <f t="shared" si="104"/>
        <v/>
      </c>
      <c r="E1317" s="50" t="str">
        <f t="shared" si="105"/>
        <v/>
      </c>
      <c r="F1317" s="67"/>
      <c r="G1317" s="67"/>
      <c r="H1317" s="67"/>
      <c r="I1317" s="69"/>
      <c r="J1317" s="69"/>
      <c r="K1317" s="70"/>
      <c r="L1317" s="54"/>
      <c r="M1317" s="55" t="str">
        <f t="shared" si="102"/>
        <v/>
      </c>
      <c r="N1317" s="56" t="str">
        <f t="shared" si="106"/>
        <v>DESPESAS FIXAS</v>
      </c>
    </row>
    <row r="1318" spans="3:14">
      <c r="C1318" s="50" t="str">
        <f t="shared" si="103"/>
        <v/>
      </c>
      <c r="D1318" s="50" t="str">
        <f t="shared" si="104"/>
        <v/>
      </c>
      <c r="E1318" s="50" t="str">
        <f t="shared" si="105"/>
        <v/>
      </c>
      <c r="F1318" s="67"/>
      <c r="G1318" s="67"/>
      <c r="H1318" s="67"/>
      <c r="I1318" s="69"/>
      <c r="J1318" s="69"/>
      <c r="K1318" s="70"/>
      <c r="L1318" s="54"/>
      <c r="M1318" s="55" t="str">
        <f t="shared" si="102"/>
        <v/>
      </c>
      <c r="N1318" s="56" t="str">
        <f t="shared" si="106"/>
        <v>DESPESAS FIXAS</v>
      </c>
    </row>
    <row r="1319" spans="3:14">
      <c r="C1319" s="50" t="str">
        <f t="shared" si="103"/>
        <v/>
      </c>
      <c r="D1319" s="50" t="str">
        <f t="shared" si="104"/>
        <v/>
      </c>
      <c r="E1319" s="50" t="str">
        <f t="shared" si="105"/>
        <v/>
      </c>
      <c r="F1319" s="67"/>
      <c r="G1319" s="67"/>
      <c r="H1319" s="67"/>
      <c r="I1319" s="69"/>
      <c r="J1319" s="69"/>
      <c r="K1319" s="70"/>
      <c r="L1319" s="54"/>
      <c r="M1319" s="55" t="str">
        <f t="shared" si="102"/>
        <v/>
      </c>
      <c r="N1319" s="56" t="str">
        <f t="shared" si="106"/>
        <v>DESPESAS FIXAS</v>
      </c>
    </row>
    <row r="1320" spans="3:14">
      <c r="C1320" s="50" t="str">
        <f t="shared" si="103"/>
        <v/>
      </c>
      <c r="D1320" s="50" t="str">
        <f t="shared" si="104"/>
        <v/>
      </c>
      <c r="E1320" s="50" t="str">
        <f t="shared" si="105"/>
        <v/>
      </c>
      <c r="F1320" s="67"/>
      <c r="G1320" s="67"/>
      <c r="H1320" s="67"/>
      <c r="I1320" s="69"/>
      <c r="J1320" s="69"/>
      <c r="K1320" s="70"/>
      <c r="L1320" s="54"/>
      <c r="M1320" s="55" t="str">
        <f t="shared" si="102"/>
        <v/>
      </c>
      <c r="N1320" s="56" t="str">
        <f t="shared" si="106"/>
        <v>DESPESAS FIXAS</v>
      </c>
    </row>
    <row r="1321" spans="3:14">
      <c r="C1321" s="50" t="str">
        <f t="shared" si="103"/>
        <v/>
      </c>
      <c r="D1321" s="50" t="str">
        <f t="shared" si="104"/>
        <v/>
      </c>
      <c r="E1321" s="50" t="str">
        <f t="shared" si="105"/>
        <v/>
      </c>
      <c r="F1321" s="67"/>
      <c r="G1321" s="67"/>
      <c r="H1321" s="67"/>
      <c r="I1321" s="69"/>
      <c r="J1321" s="69"/>
      <c r="K1321" s="70"/>
      <c r="L1321" s="54"/>
      <c r="M1321" s="55" t="str">
        <f t="shared" si="102"/>
        <v/>
      </c>
      <c r="N1321" s="56" t="str">
        <f t="shared" si="106"/>
        <v>DESPESAS FIXAS</v>
      </c>
    </row>
    <row r="1322" spans="3:14">
      <c r="C1322" s="50" t="str">
        <f t="shared" si="103"/>
        <v/>
      </c>
      <c r="D1322" s="50" t="str">
        <f t="shared" si="104"/>
        <v/>
      </c>
      <c r="E1322" s="50" t="str">
        <f t="shared" si="105"/>
        <v/>
      </c>
      <c r="F1322" s="67"/>
      <c r="G1322" s="67"/>
      <c r="H1322" s="67"/>
      <c r="I1322" s="69"/>
      <c r="J1322" s="69"/>
      <c r="K1322" s="70"/>
      <c r="L1322" s="54"/>
      <c r="M1322" s="55" t="str">
        <f t="shared" si="102"/>
        <v/>
      </c>
      <c r="N1322" s="56" t="str">
        <f t="shared" si="106"/>
        <v>DESPESAS FIXAS</v>
      </c>
    </row>
    <row r="1323" spans="3:14">
      <c r="C1323" s="50" t="str">
        <f t="shared" si="103"/>
        <v/>
      </c>
      <c r="D1323" s="50" t="str">
        <f t="shared" si="104"/>
        <v/>
      </c>
      <c r="E1323" s="50" t="str">
        <f t="shared" si="105"/>
        <v/>
      </c>
      <c r="F1323" s="67"/>
      <c r="G1323" s="67"/>
      <c r="H1323" s="67"/>
      <c r="I1323" s="69"/>
      <c r="J1323" s="69"/>
      <c r="K1323" s="70"/>
      <c r="L1323" s="54"/>
      <c r="M1323" s="55" t="str">
        <f t="shared" si="102"/>
        <v/>
      </c>
      <c r="N1323" s="56" t="str">
        <f t="shared" si="106"/>
        <v>DESPESAS FIXAS</v>
      </c>
    </row>
    <row r="1324" spans="3:14">
      <c r="C1324" s="50" t="str">
        <f t="shared" si="103"/>
        <v/>
      </c>
      <c r="D1324" s="50" t="str">
        <f t="shared" si="104"/>
        <v/>
      </c>
      <c r="E1324" s="50" t="str">
        <f t="shared" si="105"/>
        <v/>
      </c>
      <c r="F1324" s="67"/>
      <c r="G1324" s="67"/>
      <c r="H1324" s="67"/>
      <c r="I1324" s="69"/>
      <c r="J1324" s="69"/>
      <c r="K1324" s="70"/>
      <c r="L1324" s="54"/>
      <c r="M1324" s="55" t="str">
        <f t="shared" si="102"/>
        <v/>
      </c>
      <c r="N1324" s="56" t="str">
        <f t="shared" si="106"/>
        <v>DESPESAS FIXAS</v>
      </c>
    </row>
    <row r="1325" spans="3:14">
      <c r="C1325" s="50" t="str">
        <f t="shared" si="103"/>
        <v/>
      </c>
      <c r="D1325" s="50" t="str">
        <f t="shared" si="104"/>
        <v/>
      </c>
      <c r="E1325" s="50" t="str">
        <f t="shared" si="105"/>
        <v/>
      </c>
      <c r="F1325" s="67"/>
      <c r="G1325" s="67"/>
      <c r="H1325" s="67"/>
      <c r="I1325" s="69"/>
      <c r="J1325" s="69"/>
      <c r="K1325" s="70"/>
      <c r="L1325" s="54"/>
      <c r="M1325" s="55" t="str">
        <f t="shared" si="102"/>
        <v/>
      </c>
      <c r="N1325" s="56" t="str">
        <f t="shared" si="106"/>
        <v>DESPESAS FIXAS</v>
      </c>
    </row>
    <row r="1326" spans="3:14">
      <c r="C1326" s="50" t="str">
        <f t="shared" si="103"/>
        <v/>
      </c>
      <c r="D1326" s="50" t="str">
        <f t="shared" si="104"/>
        <v/>
      </c>
      <c r="E1326" s="50" t="str">
        <f t="shared" si="105"/>
        <v/>
      </c>
      <c r="F1326" s="67"/>
      <c r="G1326" s="67"/>
      <c r="H1326" s="67"/>
      <c r="I1326" s="69"/>
      <c r="J1326" s="69"/>
      <c r="K1326" s="70"/>
      <c r="L1326" s="54"/>
      <c r="M1326" s="55" t="str">
        <f t="shared" si="102"/>
        <v/>
      </c>
      <c r="N1326" s="56" t="str">
        <f t="shared" si="106"/>
        <v>DESPESAS FIXAS</v>
      </c>
    </row>
    <row r="1327" spans="3:14">
      <c r="C1327" s="50" t="str">
        <f t="shared" si="103"/>
        <v/>
      </c>
      <c r="D1327" s="50" t="str">
        <f t="shared" si="104"/>
        <v/>
      </c>
      <c r="E1327" s="50" t="str">
        <f t="shared" si="105"/>
        <v/>
      </c>
      <c r="F1327" s="67"/>
      <c r="G1327" s="67"/>
      <c r="H1327" s="67"/>
      <c r="I1327" s="69"/>
      <c r="J1327" s="69"/>
      <c r="K1327" s="70"/>
      <c r="L1327" s="54"/>
      <c r="M1327" s="55" t="str">
        <f t="shared" si="102"/>
        <v/>
      </c>
      <c r="N1327" s="56" t="str">
        <f t="shared" si="106"/>
        <v>DESPESAS FIXAS</v>
      </c>
    </row>
    <row r="1328" spans="3:14">
      <c r="C1328" s="50" t="str">
        <f t="shared" si="103"/>
        <v/>
      </c>
      <c r="D1328" s="50" t="str">
        <f t="shared" si="104"/>
        <v/>
      </c>
      <c r="E1328" s="50" t="str">
        <f t="shared" si="105"/>
        <v/>
      </c>
      <c r="F1328" s="67"/>
      <c r="G1328" s="67"/>
      <c r="H1328" s="67"/>
      <c r="I1328" s="69"/>
      <c r="J1328" s="69"/>
      <c r="K1328" s="70"/>
      <c r="L1328" s="54"/>
      <c r="M1328" s="55" t="str">
        <f t="shared" ref="M1328:M1391" si="107">IF(K1328="","",IF(K1328=$A$5,"Entrada",IF(K1328=$A$6,"Entrada",IF(K1328=$A$7,"Entrada",IF(K1328=$A$8,"Entrada",IF(K1328=$A$9,"Entrada",(IF(K1328=$A$10,"Entrada","Saída"))))))))</f>
        <v/>
      </c>
      <c r="N1328" s="56" t="str">
        <f t="shared" si="106"/>
        <v>DESPESAS FIXAS</v>
      </c>
    </row>
    <row r="1329" spans="3:14">
      <c r="C1329" s="50" t="str">
        <f t="shared" si="103"/>
        <v/>
      </c>
      <c r="D1329" s="50" t="str">
        <f t="shared" si="104"/>
        <v/>
      </c>
      <c r="E1329" s="50" t="str">
        <f t="shared" si="105"/>
        <v/>
      </c>
      <c r="F1329" s="67"/>
      <c r="G1329" s="67"/>
      <c r="H1329" s="67"/>
      <c r="I1329" s="69"/>
      <c r="J1329" s="69"/>
      <c r="K1329" s="70"/>
      <c r="L1329" s="54"/>
      <c r="M1329" s="55" t="str">
        <f t="shared" si="107"/>
        <v/>
      </c>
      <c r="N1329" s="56" t="str">
        <f t="shared" si="106"/>
        <v>DESPESAS FIXAS</v>
      </c>
    </row>
    <row r="1330" spans="3:14">
      <c r="C1330" s="50" t="str">
        <f t="shared" si="103"/>
        <v/>
      </c>
      <c r="D1330" s="50" t="str">
        <f t="shared" si="104"/>
        <v/>
      </c>
      <c r="E1330" s="50" t="str">
        <f t="shared" si="105"/>
        <v/>
      </c>
      <c r="F1330" s="67"/>
      <c r="G1330" s="67"/>
      <c r="H1330" s="67"/>
      <c r="I1330" s="69"/>
      <c r="J1330" s="69"/>
      <c r="K1330" s="70"/>
      <c r="L1330" s="54"/>
      <c r="M1330" s="55" t="str">
        <f t="shared" si="107"/>
        <v/>
      </c>
      <c r="N1330" s="56" t="str">
        <f t="shared" si="106"/>
        <v>DESPESAS FIXAS</v>
      </c>
    </row>
    <row r="1331" spans="3:14">
      <c r="C1331" s="50" t="str">
        <f t="shared" si="103"/>
        <v/>
      </c>
      <c r="D1331" s="50" t="str">
        <f t="shared" si="104"/>
        <v/>
      </c>
      <c r="E1331" s="50" t="str">
        <f t="shared" si="105"/>
        <v/>
      </c>
      <c r="F1331" s="67"/>
      <c r="G1331" s="67"/>
      <c r="H1331" s="67"/>
      <c r="I1331" s="69"/>
      <c r="J1331" s="69"/>
      <c r="K1331" s="70"/>
      <c r="L1331" s="54"/>
      <c r="M1331" s="55" t="str">
        <f t="shared" si="107"/>
        <v/>
      </c>
      <c r="N1331" s="56" t="str">
        <f t="shared" si="106"/>
        <v>DESPESAS FIXAS</v>
      </c>
    </row>
    <row r="1332" spans="3:14">
      <c r="C1332" s="50" t="str">
        <f t="shared" si="103"/>
        <v/>
      </c>
      <c r="D1332" s="50" t="str">
        <f t="shared" si="104"/>
        <v/>
      </c>
      <c r="E1332" s="50" t="str">
        <f t="shared" si="105"/>
        <v/>
      </c>
      <c r="F1332" s="67"/>
      <c r="G1332" s="67"/>
      <c r="H1332" s="67"/>
      <c r="I1332" s="69"/>
      <c r="J1332" s="69"/>
      <c r="K1332" s="70"/>
      <c r="L1332" s="54"/>
      <c r="M1332" s="55" t="str">
        <f t="shared" si="107"/>
        <v/>
      </c>
      <c r="N1332" s="56" t="str">
        <f t="shared" si="106"/>
        <v>DESPESAS FIXAS</v>
      </c>
    </row>
    <row r="1333" spans="3:14">
      <c r="C1333" s="50" t="str">
        <f t="shared" si="103"/>
        <v/>
      </c>
      <c r="D1333" s="50" t="str">
        <f t="shared" si="104"/>
        <v/>
      </c>
      <c r="E1333" s="50" t="str">
        <f t="shared" si="105"/>
        <v/>
      </c>
      <c r="F1333" s="67"/>
      <c r="G1333" s="67"/>
      <c r="H1333" s="67"/>
      <c r="I1333" s="69"/>
      <c r="J1333" s="69"/>
      <c r="K1333" s="70"/>
      <c r="L1333" s="54"/>
      <c r="M1333" s="55" t="str">
        <f t="shared" si="107"/>
        <v/>
      </c>
      <c r="N1333" s="56" t="str">
        <f t="shared" si="106"/>
        <v>DESPESAS FIXAS</v>
      </c>
    </row>
    <row r="1334" spans="3:14">
      <c r="C1334" s="50" t="str">
        <f t="shared" si="103"/>
        <v/>
      </c>
      <c r="D1334" s="50" t="str">
        <f t="shared" si="104"/>
        <v/>
      </c>
      <c r="E1334" s="50" t="str">
        <f t="shared" si="105"/>
        <v/>
      </c>
      <c r="F1334" s="67"/>
      <c r="G1334" s="67"/>
      <c r="H1334" s="67"/>
      <c r="I1334" s="69"/>
      <c r="J1334" s="69"/>
      <c r="K1334" s="70"/>
      <c r="L1334" s="54"/>
      <c r="M1334" s="55" t="str">
        <f t="shared" si="107"/>
        <v/>
      </c>
      <c r="N1334" s="56" t="str">
        <f t="shared" si="106"/>
        <v>DESPESAS FIXAS</v>
      </c>
    </row>
    <row r="1335" spans="3:14">
      <c r="C1335" s="50" t="str">
        <f t="shared" si="103"/>
        <v/>
      </c>
      <c r="D1335" s="50" t="str">
        <f t="shared" si="104"/>
        <v/>
      </c>
      <c r="E1335" s="50" t="str">
        <f t="shared" si="105"/>
        <v/>
      </c>
      <c r="F1335" s="67"/>
      <c r="G1335" s="67"/>
      <c r="H1335" s="67"/>
      <c r="I1335" s="69"/>
      <c r="J1335" s="69"/>
      <c r="K1335" s="70"/>
      <c r="L1335" s="54"/>
      <c r="M1335" s="55" t="str">
        <f t="shared" si="107"/>
        <v/>
      </c>
      <c r="N1335" s="56" t="str">
        <f t="shared" si="106"/>
        <v>DESPESAS FIXAS</v>
      </c>
    </row>
    <row r="1336" spans="3:14">
      <c r="C1336" s="50" t="str">
        <f t="shared" si="103"/>
        <v/>
      </c>
      <c r="D1336" s="50" t="str">
        <f t="shared" si="104"/>
        <v/>
      </c>
      <c r="E1336" s="50" t="str">
        <f t="shared" si="105"/>
        <v/>
      </c>
      <c r="F1336" s="67"/>
      <c r="G1336" s="67"/>
      <c r="H1336" s="67"/>
      <c r="I1336" s="69"/>
      <c r="J1336" s="69"/>
      <c r="K1336" s="70"/>
      <c r="L1336" s="54"/>
      <c r="M1336" s="55" t="str">
        <f t="shared" si="107"/>
        <v/>
      </c>
      <c r="N1336" s="56" t="str">
        <f t="shared" si="106"/>
        <v>DESPESAS FIXAS</v>
      </c>
    </row>
    <row r="1337" spans="3:14">
      <c r="C1337" s="50" t="str">
        <f t="shared" si="103"/>
        <v/>
      </c>
      <c r="D1337" s="50" t="str">
        <f t="shared" si="104"/>
        <v/>
      </c>
      <c r="E1337" s="50" t="str">
        <f t="shared" si="105"/>
        <v/>
      </c>
      <c r="F1337" s="67"/>
      <c r="G1337" s="67"/>
      <c r="H1337" s="67"/>
      <c r="I1337" s="69"/>
      <c r="J1337" s="69"/>
      <c r="K1337" s="70"/>
      <c r="L1337" s="54"/>
      <c r="M1337" s="55" t="str">
        <f t="shared" si="107"/>
        <v/>
      </c>
      <c r="N1337" s="56" t="str">
        <f t="shared" si="106"/>
        <v>DESPESAS FIXAS</v>
      </c>
    </row>
    <row r="1338" spans="3:14">
      <c r="C1338" s="50" t="str">
        <f t="shared" si="103"/>
        <v/>
      </c>
      <c r="D1338" s="50" t="str">
        <f t="shared" si="104"/>
        <v/>
      </c>
      <c r="E1338" s="50" t="str">
        <f t="shared" si="105"/>
        <v/>
      </c>
      <c r="F1338" s="67"/>
      <c r="G1338" s="67"/>
      <c r="H1338" s="67"/>
      <c r="I1338" s="69"/>
      <c r="J1338" s="69"/>
      <c r="K1338" s="70"/>
      <c r="L1338" s="54"/>
      <c r="M1338" s="55" t="str">
        <f t="shared" si="107"/>
        <v/>
      </c>
      <c r="N1338" s="56" t="str">
        <f t="shared" si="106"/>
        <v>DESPESAS FIXAS</v>
      </c>
    </row>
    <row r="1339" spans="3:14">
      <c r="C1339" s="50" t="str">
        <f t="shared" si="103"/>
        <v/>
      </c>
      <c r="D1339" s="50" t="str">
        <f t="shared" si="104"/>
        <v/>
      </c>
      <c r="E1339" s="50" t="str">
        <f t="shared" si="105"/>
        <v/>
      </c>
      <c r="F1339" s="67"/>
      <c r="G1339" s="67"/>
      <c r="H1339" s="67"/>
      <c r="I1339" s="69"/>
      <c r="J1339" s="69"/>
      <c r="K1339" s="70"/>
      <c r="L1339" s="54"/>
      <c r="M1339" s="55" t="str">
        <f t="shared" si="107"/>
        <v/>
      </c>
      <c r="N1339" s="56" t="str">
        <f t="shared" si="106"/>
        <v>DESPESAS FIXAS</v>
      </c>
    </row>
    <row r="1340" spans="3:14">
      <c r="C1340" s="50" t="str">
        <f t="shared" si="103"/>
        <v/>
      </c>
      <c r="D1340" s="50" t="str">
        <f t="shared" si="104"/>
        <v/>
      </c>
      <c r="E1340" s="50" t="str">
        <f t="shared" si="105"/>
        <v/>
      </c>
      <c r="F1340" s="67"/>
      <c r="G1340" s="67"/>
      <c r="H1340" s="67"/>
      <c r="I1340" s="69"/>
      <c r="J1340" s="69"/>
      <c r="K1340" s="70"/>
      <c r="L1340" s="54"/>
      <c r="M1340" s="55" t="str">
        <f t="shared" si="107"/>
        <v/>
      </c>
      <c r="N1340" s="56" t="str">
        <f t="shared" si="106"/>
        <v>DESPESAS FIXAS</v>
      </c>
    </row>
    <row r="1341" spans="3:14">
      <c r="C1341" s="50" t="str">
        <f t="shared" si="103"/>
        <v/>
      </c>
      <c r="D1341" s="50" t="str">
        <f t="shared" si="104"/>
        <v/>
      </c>
      <c r="E1341" s="50" t="str">
        <f t="shared" si="105"/>
        <v/>
      </c>
      <c r="F1341" s="67"/>
      <c r="G1341" s="67"/>
      <c r="H1341" s="67"/>
      <c r="I1341" s="69"/>
      <c r="J1341" s="69"/>
      <c r="K1341" s="70"/>
      <c r="L1341" s="54"/>
      <c r="M1341" s="55" t="str">
        <f t="shared" si="107"/>
        <v/>
      </c>
      <c r="N1341" s="56" t="str">
        <f t="shared" si="106"/>
        <v>DESPESAS FIXAS</v>
      </c>
    </row>
    <row r="1342" spans="3:14">
      <c r="C1342" s="50" t="str">
        <f t="shared" si="103"/>
        <v/>
      </c>
      <c r="D1342" s="50" t="str">
        <f t="shared" si="104"/>
        <v/>
      </c>
      <c r="E1342" s="50" t="str">
        <f t="shared" si="105"/>
        <v/>
      </c>
      <c r="F1342" s="67"/>
      <c r="G1342" s="67"/>
      <c r="H1342" s="67"/>
      <c r="I1342" s="69"/>
      <c r="J1342" s="69"/>
      <c r="K1342" s="70"/>
      <c r="L1342" s="54"/>
      <c r="M1342" s="55" t="str">
        <f t="shared" si="107"/>
        <v/>
      </c>
      <c r="N1342" s="56" t="str">
        <f t="shared" si="106"/>
        <v>DESPESAS FIXAS</v>
      </c>
    </row>
    <row r="1343" spans="3:14">
      <c r="C1343" s="50" t="str">
        <f t="shared" si="103"/>
        <v/>
      </c>
      <c r="D1343" s="50" t="str">
        <f t="shared" si="104"/>
        <v/>
      </c>
      <c r="E1343" s="50" t="str">
        <f t="shared" si="105"/>
        <v/>
      </c>
      <c r="F1343" s="67"/>
      <c r="G1343" s="67"/>
      <c r="H1343" s="67"/>
      <c r="I1343" s="69"/>
      <c r="J1343" s="69"/>
      <c r="K1343" s="70"/>
      <c r="L1343" s="54"/>
      <c r="M1343" s="55" t="str">
        <f t="shared" si="107"/>
        <v/>
      </c>
      <c r="N1343" s="56" t="str">
        <f t="shared" si="106"/>
        <v>DESPESAS FIXAS</v>
      </c>
    </row>
    <row r="1344" spans="3:14">
      <c r="C1344" s="50" t="str">
        <f t="shared" si="103"/>
        <v/>
      </c>
      <c r="D1344" s="50" t="str">
        <f t="shared" si="104"/>
        <v/>
      </c>
      <c r="E1344" s="50" t="str">
        <f t="shared" si="105"/>
        <v/>
      </c>
      <c r="F1344" s="67"/>
      <c r="G1344" s="67"/>
      <c r="H1344" s="67"/>
      <c r="I1344" s="69"/>
      <c r="J1344" s="69"/>
      <c r="K1344" s="70"/>
      <c r="L1344" s="54"/>
      <c r="M1344" s="55" t="str">
        <f t="shared" si="107"/>
        <v/>
      </c>
      <c r="N1344" s="56" t="str">
        <f t="shared" si="106"/>
        <v>DESPESAS FIXAS</v>
      </c>
    </row>
    <row r="1345" spans="3:14">
      <c r="C1345" s="50" t="str">
        <f t="shared" si="103"/>
        <v/>
      </c>
      <c r="D1345" s="50" t="str">
        <f t="shared" si="104"/>
        <v/>
      </c>
      <c r="E1345" s="50" t="str">
        <f t="shared" si="105"/>
        <v/>
      </c>
      <c r="F1345" s="67"/>
      <c r="G1345" s="67"/>
      <c r="H1345" s="67"/>
      <c r="I1345" s="69"/>
      <c r="J1345" s="69"/>
      <c r="K1345" s="70"/>
      <c r="L1345" s="54"/>
      <c r="M1345" s="55" t="str">
        <f t="shared" si="107"/>
        <v/>
      </c>
      <c r="N1345" s="56" t="str">
        <f t="shared" si="106"/>
        <v>DESPESAS FIXAS</v>
      </c>
    </row>
    <row r="1346" spans="3:14">
      <c r="C1346" s="50" t="str">
        <f t="shared" si="103"/>
        <v/>
      </c>
      <c r="D1346" s="50" t="str">
        <f t="shared" si="104"/>
        <v/>
      </c>
      <c r="E1346" s="50" t="str">
        <f t="shared" si="105"/>
        <v/>
      </c>
      <c r="F1346" s="67"/>
      <c r="G1346" s="67"/>
      <c r="H1346" s="67"/>
      <c r="I1346" s="69"/>
      <c r="J1346" s="69"/>
      <c r="K1346" s="70"/>
      <c r="L1346" s="54"/>
      <c r="M1346" s="55" t="str">
        <f t="shared" si="107"/>
        <v/>
      </c>
      <c r="N1346" s="56" t="str">
        <f t="shared" si="106"/>
        <v>DESPESAS FIXAS</v>
      </c>
    </row>
    <row r="1347" spans="3:14">
      <c r="C1347" s="50" t="str">
        <f t="shared" si="103"/>
        <v/>
      </c>
      <c r="D1347" s="50" t="str">
        <f t="shared" si="104"/>
        <v/>
      </c>
      <c r="E1347" s="50" t="str">
        <f t="shared" si="105"/>
        <v/>
      </c>
      <c r="F1347" s="67"/>
      <c r="G1347" s="67"/>
      <c r="H1347" s="67"/>
      <c r="I1347" s="69"/>
      <c r="J1347" s="69"/>
      <c r="K1347" s="70"/>
      <c r="L1347" s="54"/>
      <c r="M1347" s="55" t="str">
        <f t="shared" si="107"/>
        <v/>
      </c>
      <c r="N1347" s="56" t="str">
        <f t="shared" si="106"/>
        <v>DESPESAS FIXAS</v>
      </c>
    </row>
    <row r="1348" spans="3:14">
      <c r="C1348" s="50" t="str">
        <f t="shared" ref="C1348:C1411" si="108">IF(F1348="","",MONTH(F1348))</f>
        <v/>
      </c>
      <c r="D1348" s="50" t="str">
        <f t="shared" ref="D1348:D1411" si="109">IF(F1348="","",YEAR(F1348))</f>
        <v/>
      </c>
      <c r="E1348" s="50" t="str">
        <f t="shared" ref="E1348:E1411" si="110">IF(F1348="","",IF(OR(C1348=10,C1348=11,C1348=12),CONCATENATE(D1348,"/",C1348),CONCATENATE(D1348,"/",0,C1348)))</f>
        <v/>
      </c>
      <c r="F1348" s="67"/>
      <c r="G1348" s="67"/>
      <c r="H1348" s="67"/>
      <c r="I1348" s="69"/>
      <c r="J1348" s="69"/>
      <c r="K1348" s="70"/>
      <c r="L1348" s="54"/>
      <c r="M1348" s="55" t="str">
        <f t="shared" si="107"/>
        <v/>
      </c>
      <c r="N1348" s="56" t="str">
        <f t="shared" ref="N1348:N1411" si="111">IF(OR(K1348=$A$5,K1348=$A$6,K1348=$A$7,K1348=$A$8,K1348=$A$9,K1348=$A$10),"ENTRADA",IF(OR(K1348=$A$12,K1348=$A$13,K1348=$A$14),"CUSTO VARIAVEL",IF(OR(K1348=$A$15,K1348=$A$16,K1348=$A$17,K1348=$A$18,K1348=$A$19,K1348=$A$20,K1348=$A$21,K1348=$A$22,K1348=$A$23,K1348=$A$24,K1348=$A$25),"DESPESAS FIXAS","")))</f>
        <v>DESPESAS FIXAS</v>
      </c>
    </row>
    <row r="1349" spans="3:14">
      <c r="C1349" s="50" t="str">
        <f t="shared" si="108"/>
        <v/>
      </c>
      <c r="D1349" s="50" t="str">
        <f t="shared" si="109"/>
        <v/>
      </c>
      <c r="E1349" s="50" t="str">
        <f t="shared" si="110"/>
        <v/>
      </c>
      <c r="F1349" s="67"/>
      <c r="G1349" s="67"/>
      <c r="H1349" s="67"/>
      <c r="I1349" s="69"/>
      <c r="J1349" s="69"/>
      <c r="K1349" s="70"/>
      <c r="L1349" s="54"/>
      <c r="M1349" s="55" t="str">
        <f t="shared" si="107"/>
        <v/>
      </c>
      <c r="N1349" s="56" t="str">
        <f t="shared" si="111"/>
        <v>DESPESAS FIXAS</v>
      </c>
    </row>
    <row r="1350" spans="3:14">
      <c r="C1350" s="50" t="str">
        <f t="shared" si="108"/>
        <v/>
      </c>
      <c r="D1350" s="50" t="str">
        <f t="shared" si="109"/>
        <v/>
      </c>
      <c r="E1350" s="50" t="str">
        <f t="shared" si="110"/>
        <v/>
      </c>
      <c r="F1350" s="67"/>
      <c r="G1350" s="67"/>
      <c r="H1350" s="67"/>
      <c r="I1350" s="69"/>
      <c r="J1350" s="69"/>
      <c r="K1350" s="70"/>
      <c r="L1350" s="54"/>
      <c r="M1350" s="55" t="str">
        <f t="shared" si="107"/>
        <v/>
      </c>
      <c r="N1350" s="56" t="str">
        <f t="shared" si="111"/>
        <v>DESPESAS FIXAS</v>
      </c>
    </row>
    <row r="1351" spans="3:14">
      <c r="C1351" s="50" t="str">
        <f t="shared" si="108"/>
        <v/>
      </c>
      <c r="D1351" s="50" t="str">
        <f t="shared" si="109"/>
        <v/>
      </c>
      <c r="E1351" s="50" t="str">
        <f t="shared" si="110"/>
        <v/>
      </c>
      <c r="F1351" s="67"/>
      <c r="G1351" s="67"/>
      <c r="H1351" s="67"/>
      <c r="I1351" s="69"/>
      <c r="J1351" s="69"/>
      <c r="K1351" s="70"/>
      <c r="L1351" s="54"/>
      <c r="M1351" s="55" t="str">
        <f t="shared" si="107"/>
        <v/>
      </c>
      <c r="N1351" s="56" t="str">
        <f t="shared" si="111"/>
        <v>DESPESAS FIXAS</v>
      </c>
    </row>
    <row r="1352" spans="3:14">
      <c r="C1352" s="50" t="str">
        <f t="shared" si="108"/>
        <v/>
      </c>
      <c r="D1352" s="50" t="str">
        <f t="shared" si="109"/>
        <v/>
      </c>
      <c r="E1352" s="50" t="str">
        <f t="shared" si="110"/>
        <v/>
      </c>
      <c r="F1352" s="67"/>
      <c r="G1352" s="67"/>
      <c r="H1352" s="67"/>
      <c r="I1352" s="69"/>
      <c r="J1352" s="69"/>
      <c r="K1352" s="70"/>
      <c r="L1352" s="54"/>
      <c r="M1352" s="55" t="str">
        <f t="shared" si="107"/>
        <v/>
      </c>
      <c r="N1352" s="56" t="str">
        <f t="shared" si="111"/>
        <v>DESPESAS FIXAS</v>
      </c>
    </row>
    <row r="1353" spans="3:14">
      <c r="C1353" s="50" t="str">
        <f t="shared" si="108"/>
        <v/>
      </c>
      <c r="D1353" s="50" t="str">
        <f t="shared" si="109"/>
        <v/>
      </c>
      <c r="E1353" s="50" t="str">
        <f t="shared" si="110"/>
        <v/>
      </c>
      <c r="F1353" s="67"/>
      <c r="G1353" s="67"/>
      <c r="H1353" s="67"/>
      <c r="I1353" s="69"/>
      <c r="J1353" s="69"/>
      <c r="K1353" s="70"/>
      <c r="L1353" s="54"/>
      <c r="M1353" s="55" t="str">
        <f t="shared" si="107"/>
        <v/>
      </c>
      <c r="N1353" s="56" t="str">
        <f t="shared" si="111"/>
        <v>DESPESAS FIXAS</v>
      </c>
    </row>
    <row r="1354" spans="3:14">
      <c r="C1354" s="50" t="str">
        <f t="shared" si="108"/>
        <v/>
      </c>
      <c r="D1354" s="50" t="str">
        <f t="shared" si="109"/>
        <v/>
      </c>
      <c r="E1354" s="50" t="str">
        <f t="shared" si="110"/>
        <v/>
      </c>
      <c r="F1354" s="67"/>
      <c r="G1354" s="67"/>
      <c r="H1354" s="67"/>
      <c r="I1354" s="69"/>
      <c r="J1354" s="69"/>
      <c r="K1354" s="70"/>
      <c r="L1354" s="54"/>
      <c r="M1354" s="55" t="str">
        <f t="shared" si="107"/>
        <v/>
      </c>
      <c r="N1354" s="56" t="str">
        <f t="shared" si="111"/>
        <v>DESPESAS FIXAS</v>
      </c>
    </row>
    <row r="1355" spans="3:14">
      <c r="C1355" s="50" t="str">
        <f t="shared" si="108"/>
        <v/>
      </c>
      <c r="D1355" s="50" t="str">
        <f t="shared" si="109"/>
        <v/>
      </c>
      <c r="E1355" s="50" t="str">
        <f t="shared" si="110"/>
        <v/>
      </c>
      <c r="F1355" s="67"/>
      <c r="G1355" s="67"/>
      <c r="H1355" s="67"/>
      <c r="I1355" s="69"/>
      <c r="J1355" s="69"/>
      <c r="K1355" s="70"/>
      <c r="L1355" s="54"/>
      <c r="M1355" s="55" t="str">
        <f t="shared" si="107"/>
        <v/>
      </c>
      <c r="N1355" s="56" t="str">
        <f t="shared" si="111"/>
        <v>DESPESAS FIXAS</v>
      </c>
    </row>
    <row r="1356" spans="3:14">
      <c r="C1356" s="50" t="str">
        <f t="shared" si="108"/>
        <v/>
      </c>
      <c r="D1356" s="50" t="str">
        <f t="shared" si="109"/>
        <v/>
      </c>
      <c r="E1356" s="50" t="str">
        <f t="shared" si="110"/>
        <v/>
      </c>
      <c r="F1356" s="67"/>
      <c r="G1356" s="67"/>
      <c r="H1356" s="67"/>
      <c r="I1356" s="69"/>
      <c r="J1356" s="69"/>
      <c r="K1356" s="70"/>
      <c r="L1356" s="54"/>
      <c r="M1356" s="55" t="str">
        <f t="shared" si="107"/>
        <v/>
      </c>
      <c r="N1356" s="56" t="str">
        <f t="shared" si="111"/>
        <v>DESPESAS FIXAS</v>
      </c>
    </row>
    <row r="1357" spans="3:14">
      <c r="C1357" s="50" t="str">
        <f t="shared" si="108"/>
        <v/>
      </c>
      <c r="D1357" s="50" t="str">
        <f t="shared" si="109"/>
        <v/>
      </c>
      <c r="E1357" s="50" t="str">
        <f t="shared" si="110"/>
        <v/>
      </c>
      <c r="F1357" s="67"/>
      <c r="G1357" s="67"/>
      <c r="H1357" s="67"/>
      <c r="I1357" s="69"/>
      <c r="J1357" s="69"/>
      <c r="K1357" s="70"/>
      <c r="L1357" s="54"/>
      <c r="M1357" s="55" t="str">
        <f t="shared" si="107"/>
        <v/>
      </c>
      <c r="N1357" s="56" t="str">
        <f t="shared" si="111"/>
        <v>DESPESAS FIXAS</v>
      </c>
    </row>
    <row r="1358" spans="3:14">
      <c r="C1358" s="50" t="str">
        <f t="shared" si="108"/>
        <v/>
      </c>
      <c r="D1358" s="50" t="str">
        <f t="shared" si="109"/>
        <v/>
      </c>
      <c r="E1358" s="50" t="str">
        <f t="shared" si="110"/>
        <v/>
      </c>
      <c r="F1358" s="67"/>
      <c r="G1358" s="67"/>
      <c r="H1358" s="67"/>
      <c r="I1358" s="69"/>
      <c r="J1358" s="69"/>
      <c r="K1358" s="70"/>
      <c r="L1358" s="54"/>
      <c r="M1358" s="55" t="str">
        <f t="shared" si="107"/>
        <v/>
      </c>
      <c r="N1358" s="56" t="str">
        <f t="shared" si="111"/>
        <v>DESPESAS FIXAS</v>
      </c>
    </row>
    <row r="1359" spans="3:14">
      <c r="C1359" s="50" t="str">
        <f t="shared" si="108"/>
        <v/>
      </c>
      <c r="D1359" s="50" t="str">
        <f t="shared" si="109"/>
        <v/>
      </c>
      <c r="E1359" s="50" t="str">
        <f t="shared" si="110"/>
        <v/>
      </c>
      <c r="F1359" s="67"/>
      <c r="G1359" s="67"/>
      <c r="H1359" s="67"/>
      <c r="I1359" s="69"/>
      <c r="J1359" s="69"/>
      <c r="K1359" s="70"/>
      <c r="L1359" s="54"/>
      <c r="M1359" s="55" t="str">
        <f t="shared" si="107"/>
        <v/>
      </c>
      <c r="N1359" s="56" t="str">
        <f t="shared" si="111"/>
        <v>DESPESAS FIXAS</v>
      </c>
    </row>
    <row r="1360" spans="3:14">
      <c r="C1360" s="50" t="str">
        <f t="shared" si="108"/>
        <v/>
      </c>
      <c r="D1360" s="50" t="str">
        <f t="shared" si="109"/>
        <v/>
      </c>
      <c r="E1360" s="50" t="str">
        <f t="shared" si="110"/>
        <v/>
      </c>
      <c r="F1360" s="67"/>
      <c r="G1360" s="67"/>
      <c r="H1360" s="67"/>
      <c r="I1360" s="69"/>
      <c r="J1360" s="69"/>
      <c r="K1360" s="70"/>
      <c r="L1360" s="54"/>
      <c r="M1360" s="55" t="str">
        <f t="shared" si="107"/>
        <v/>
      </c>
      <c r="N1360" s="56" t="str">
        <f t="shared" si="111"/>
        <v>DESPESAS FIXAS</v>
      </c>
    </row>
    <row r="1361" spans="3:14">
      <c r="C1361" s="50" t="str">
        <f t="shared" si="108"/>
        <v/>
      </c>
      <c r="D1361" s="50" t="str">
        <f t="shared" si="109"/>
        <v/>
      </c>
      <c r="E1361" s="50" t="str">
        <f t="shared" si="110"/>
        <v/>
      </c>
      <c r="F1361" s="67"/>
      <c r="G1361" s="67"/>
      <c r="H1361" s="67"/>
      <c r="I1361" s="69"/>
      <c r="J1361" s="69"/>
      <c r="K1361" s="70"/>
      <c r="L1361" s="54"/>
      <c r="M1361" s="55" t="str">
        <f t="shared" si="107"/>
        <v/>
      </c>
      <c r="N1361" s="56" t="str">
        <f t="shared" si="111"/>
        <v>DESPESAS FIXAS</v>
      </c>
    </row>
    <row r="1362" spans="3:14">
      <c r="C1362" s="50" t="str">
        <f t="shared" si="108"/>
        <v/>
      </c>
      <c r="D1362" s="50" t="str">
        <f t="shared" si="109"/>
        <v/>
      </c>
      <c r="E1362" s="50" t="str">
        <f t="shared" si="110"/>
        <v/>
      </c>
      <c r="F1362" s="67"/>
      <c r="G1362" s="67"/>
      <c r="H1362" s="67"/>
      <c r="I1362" s="69"/>
      <c r="J1362" s="69"/>
      <c r="K1362" s="70"/>
      <c r="L1362" s="54"/>
      <c r="M1362" s="55" t="str">
        <f t="shared" si="107"/>
        <v/>
      </c>
      <c r="N1362" s="56" t="str">
        <f t="shared" si="111"/>
        <v>DESPESAS FIXAS</v>
      </c>
    </row>
    <row r="1363" spans="3:14">
      <c r="C1363" s="50" t="str">
        <f t="shared" si="108"/>
        <v/>
      </c>
      <c r="D1363" s="50" t="str">
        <f t="shared" si="109"/>
        <v/>
      </c>
      <c r="E1363" s="50" t="str">
        <f t="shared" si="110"/>
        <v/>
      </c>
      <c r="F1363" s="67"/>
      <c r="G1363" s="67"/>
      <c r="H1363" s="67"/>
      <c r="I1363" s="69"/>
      <c r="J1363" s="69"/>
      <c r="K1363" s="70"/>
      <c r="L1363" s="54"/>
      <c r="M1363" s="55" t="str">
        <f t="shared" si="107"/>
        <v/>
      </c>
      <c r="N1363" s="56" t="str">
        <f t="shared" si="111"/>
        <v>DESPESAS FIXAS</v>
      </c>
    </row>
    <row r="1364" spans="3:14">
      <c r="C1364" s="50" t="str">
        <f t="shared" si="108"/>
        <v/>
      </c>
      <c r="D1364" s="50" t="str">
        <f t="shared" si="109"/>
        <v/>
      </c>
      <c r="E1364" s="50" t="str">
        <f t="shared" si="110"/>
        <v/>
      </c>
      <c r="F1364" s="67"/>
      <c r="G1364" s="67"/>
      <c r="H1364" s="67"/>
      <c r="I1364" s="69"/>
      <c r="J1364" s="69"/>
      <c r="K1364" s="70"/>
      <c r="L1364" s="54"/>
      <c r="M1364" s="55" t="str">
        <f t="shared" si="107"/>
        <v/>
      </c>
      <c r="N1364" s="56" t="str">
        <f t="shared" si="111"/>
        <v>DESPESAS FIXAS</v>
      </c>
    </row>
    <row r="1365" spans="3:14">
      <c r="C1365" s="50" t="str">
        <f t="shared" si="108"/>
        <v/>
      </c>
      <c r="D1365" s="50" t="str">
        <f t="shared" si="109"/>
        <v/>
      </c>
      <c r="E1365" s="50" t="str">
        <f t="shared" si="110"/>
        <v/>
      </c>
      <c r="F1365" s="67"/>
      <c r="G1365" s="67"/>
      <c r="H1365" s="67"/>
      <c r="I1365" s="69"/>
      <c r="J1365" s="69"/>
      <c r="K1365" s="70"/>
      <c r="L1365" s="54"/>
      <c r="M1365" s="55" t="str">
        <f t="shared" si="107"/>
        <v/>
      </c>
      <c r="N1365" s="56" t="str">
        <f t="shared" si="111"/>
        <v>DESPESAS FIXAS</v>
      </c>
    </row>
    <row r="1366" spans="3:14">
      <c r="C1366" s="50" t="str">
        <f t="shared" si="108"/>
        <v/>
      </c>
      <c r="D1366" s="50" t="str">
        <f t="shared" si="109"/>
        <v/>
      </c>
      <c r="E1366" s="50" t="str">
        <f t="shared" si="110"/>
        <v/>
      </c>
      <c r="F1366" s="67"/>
      <c r="G1366" s="67"/>
      <c r="H1366" s="67"/>
      <c r="I1366" s="69"/>
      <c r="J1366" s="69"/>
      <c r="K1366" s="70"/>
      <c r="L1366" s="54"/>
      <c r="M1366" s="55" t="str">
        <f t="shared" si="107"/>
        <v/>
      </c>
      <c r="N1366" s="56" t="str">
        <f t="shared" si="111"/>
        <v>DESPESAS FIXAS</v>
      </c>
    </row>
    <row r="1367" spans="3:14">
      <c r="C1367" s="50" t="str">
        <f t="shared" si="108"/>
        <v/>
      </c>
      <c r="D1367" s="50" t="str">
        <f t="shared" si="109"/>
        <v/>
      </c>
      <c r="E1367" s="50" t="str">
        <f t="shared" si="110"/>
        <v/>
      </c>
      <c r="F1367" s="67"/>
      <c r="G1367" s="67"/>
      <c r="H1367" s="67"/>
      <c r="I1367" s="69"/>
      <c r="J1367" s="69"/>
      <c r="K1367" s="70"/>
      <c r="L1367" s="54"/>
      <c r="M1367" s="55" t="str">
        <f t="shared" si="107"/>
        <v/>
      </c>
      <c r="N1367" s="56" t="str">
        <f t="shared" si="111"/>
        <v>DESPESAS FIXAS</v>
      </c>
    </row>
    <row r="1368" spans="3:14">
      <c r="C1368" s="50" t="str">
        <f t="shared" si="108"/>
        <v/>
      </c>
      <c r="D1368" s="50" t="str">
        <f t="shared" si="109"/>
        <v/>
      </c>
      <c r="E1368" s="50" t="str">
        <f t="shared" si="110"/>
        <v/>
      </c>
      <c r="F1368" s="67"/>
      <c r="G1368" s="67"/>
      <c r="H1368" s="67"/>
      <c r="I1368" s="69"/>
      <c r="J1368" s="69"/>
      <c r="K1368" s="70"/>
      <c r="L1368" s="54"/>
      <c r="M1368" s="55" t="str">
        <f t="shared" si="107"/>
        <v/>
      </c>
      <c r="N1368" s="56" t="str">
        <f t="shared" si="111"/>
        <v>DESPESAS FIXAS</v>
      </c>
    </row>
    <row r="1369" spans="3:14">
      <c r="C1369" s="50" t="str">
        <f t="shared" si="108"/>
        <v/>
      </c>
      <c r="D1369" s="50" t="str">
        <f t="shared" si="109"/>
        <v/>
      </c>
      <c r="E1369" s="50" t="str">
        <f t="shared" si="110"/>
        <v/>
      </c>
      <c r="F1369" s="67"/>
      <c r="G1369" s="67"/>
      <c r="H1369" s="67"/>
      <c r="I1369" s="69"/>
      <c r="J1369" s="69"/>
      <c r="K1369" s="70"/>
      <c r="L1369" s="54"/>
      <c r="M1369" s="55" t="str">
        <f t="shared" si="107"/>
        <v/>
      </c>
      <c r="N1369" s="56" t="str">
        <f t="shared" si="111"/>
        <v>DESPESAS FIXAS</v>
      </c>
    </row>
    <row r="1370" spans="3:14">
      <c r="C1370" s="50" t="str">
        <f t="shared" si="108"/>
        <v/>
      </c>
      <c r="D1370" s="50" t="str">
        <f t="shared" si="109"/>
        <v/>
      </c>
      <c r="E1370" s="50" t="str">
        <f t="shared" si="110"/>
        <v/>
      </c>
      <c r="F1370" s="67"/>
      <c r="G1370" s="67"/>
      <c r="H1370" s="67"/>
      <c r="I1370" s="69"/>
      <c r="J1370" s="69"/>
      <c r="K1370" s="70"/>
      <c r="L1370" s="54"/>
      <c r="M1370" s="55" t="str">
        <f t="shared" si="107"/>
        <v/>
      </c>
      <c r="N1370" s="56" t="str">
        <f t="shared" si="111"/>
        <v>DESPESAS FIXAS</v>
      </c>
    </row>
    <row r="1371" spans="3:14">
      <c r="C1371" s="50" t="str">
        <f t="shared" si="108"/>
        <v/>
      </c>
      <c r="D1371" s="50" t="str">
        <f t="shared" si="109"/>
        <v/>
      </c>
      <c r="E1371" s="50" t="str">
        <f t="shared" si="110"/>
        <v/>
      </c>
      <c r="F1371" s="67"/>
      <c r="G1371" s="67"/>
      <c r="H1371" s="67"/>
      <c r="I1371" s="69"/>
      <c r="J1371" s="69"/>
      <c r="K1371" s="70"/>
      <c r="L1371" s="54"/>
      <c r="M1371" s="55" t="str">
        <f t="shared" si="107"/>
        <v/>
      </c>
      <c r="N1371" s="56" t="str">
        <f t="shared" si="111"/>
        <v>DESPESAS FIXAS</v>
      </c>
    </row>
    <row r="1372" spans="3:14">
      <c r="C1372" s="50" t="str">
        <f t="shared" si="108"/>
        <v/>
      </c>
      <c r="D1372" s="50" t="str">
        <f t="shared" si="109"/>
        <v/>
      </c>
      <c r="E1372" s="50" t="str">
        <f t="shared" si="110"/>
        <v/>
      </c>
      <c r="F1372" s="67"/>
      <c r="G1372" s="67"/>
      <c r="H1372" s="67"/>
      <c r="I1372" s="69"/>
      <c r="J1372" s="69"/>
      <c r="K1372" s="70"/>
      <c r="L1372" s="54"/>
      <c r="M1372" s="55" t="str">
        <f t="shared" si="107"/>
        <v/>
      </c>
      <c r="N1372" s="56" t="str">
        <f t="shared" si="111"/>
        <v>DESPESAS FIXAS</v>
      </c>
    </row>
    <row r="1373" spans="3:14">
      <c r="C1373" s="50" t="str">
        <f t="shared" si="108"/>
        <v/>
      </c>
      <c r="D1373" s="50" t="str">
        <f t="shared" si="109"/>
        <v/>
      </c>
      <c r="E1373" s="50" t="str">
        <f t="shared" si="110"/>
        <v/>
      </c>
      <c r="F1373" s="67"/>
      <c r="G1373" s="67"/>
      <c r="H1373" s="67"/>
      <c r="I1373" s="69"/>
      <c r="J1373" s="69"/>
      <c r="K1373" s="70"/>
      <c r="L1373" s="54"/>
      <c r="M1373" s="55" t="str">
        <f t="shared" si="107"/>
        <v/>
      </c>
      <c r="N1373" s="56" t="str">
        <f t="shared" si="111"/>
        <v>DESPESAS FIXAS</v>
      </c>
    </row>
    <row r="1374" spans="3:14">
      <c r="C1374" s="50" t="str">
        <f t="shared" si="108"/>
        <v/>
      </c>
      <c r="D1374" s="50" t="str">
        <f t="shared" si="109"/>
        <v/>
      </c>
      <c r="E1374" s="50" t="str">
        <f t="shared" si="110"/>
        <v/>
      </c>
      <c r="F1374" s="67"/>
      <c r="G1374" s="67"/>
      <c r="H1374" s="67"/>
      <c r="I1374" s="69"/>
      <c r="J1374" s="69"/>
      <c r="K1374" s="70"/>
      <c r="L1374" s="54"/>
      <c r="M1374" s="55" t="str">
        <f t="shared" si="107"/>
        <v/>
      </c>
      <c r="N1374" s="56" t="str">
        <f t="shared" si="111"/>
        <v>DESPESAS FIXAS</v>
      </c>
    </row>
    <row r="1375" spans="3:14">
      <c r="C1375" s="50" t="str">
        <f t="shared" si="108"/>
        <v/>
      </c>
      <c r="D1375" s="50" t="str">
        <f t="shared" si="109"/>
        <v/>
      </c>
      <c r="E1375" s="50" t="str">
        <f t="shared" si="110"/>
        <v/>
      </c>
      <c r="F1375" s="67"/>
      <c r="G1375" s="67"/>
      <c r="H1375" s="67"/>
      <c r="I1375" s="69"/>
      <c r="J1375" s="69"/>
      <c r="K1375" s="70"/>
      <c r="L1375" s="54"/>
      <c r="M1375" s="55" t="str">
        <f t="shared" si="107"/>
        <v/>
      </c>
      <c r="N1375" s="56" t="str">
        <f t="shared" si="111"/>
        <v>DESPESAS FIXAS</v>
      </c>
    </row>
    <row r="1376" spans="3:14">
      <c r="C1376" s="50" t="str">
        <f t="shared" si="108"/>
        <v/>
      </c>
      <c r="D1376" s="50" t="str">
        <f t="shared" si="109"/>
        <v/>
      </c>
      <c r="E1376" s="50" t="str">
        <f t="shared" si="110"/>
        <v/>
      </c>
      <c r="F1376" s="67"/>
      <c r="G1376" s="67"/>
      <c r="H1376" s="67"/>
      <c r="I1376" s="69"/>
      <c r="J1376" s="69"/>
      <c r="K1376" s="70"/>
      <c r="L1376" s="54"/>
      <c r="M1376" s="55" t="str">
        <f t="shared" si="107"/>
        <v/>
      </c>
      <c r="N1376" s="56" t="str">
        <f t="shared" si="111"/>
        <v>DESPESAS FIXAS</v>
      </c>
    </row>
    <row r="1377" spans="3:14">
      <c r="C1377" s="50" t="str">
        <f t="shared" si="108"/>
        <v/>
      </c>
      <c r="D1377" s="50" t="str">
        <f t="shared" si="109"/>
        <v/>
      </c>
      <c r="E1377" s="50" t="str">
        <f t="shared" si="110"/>
        <v/>
      </c>
      <c r="F1377" s="67"/>
      <c r="G1377" s="67"/>
      <c r="H1377" s="67"/>
      <c r="I1377" s="69"/>
      <c r="J1377" s="69"/>
      <c r="K1377" s="70"/>
      <c r="L1377" s="54"/>
      <c r="M1377" s="55" t="str">
        <f t="shared" si="107"/>
        <v/>
      </c>
      <c r="N1377" s="56" t="str">
        <f t="shared" si="111"/>
        <v>DESPESAS FIXAS</v>
      </c>
    </row>
    <row r="1378" spans="3:14">
      <c r="C1378" s="50" t="str">
        <f t="shared" si="108"/>
        <v/>
      </c>
      <c r="D1378" s="50" t="str">
        <f t="shared" si="109"/>
        <v/>
      </c>
      <c r="E1378" s="50" t="str">
        <f t="shared" si="110"/>
        <v/>
      </c>
      <c r="F1378" s="67"/>
      <c r="G1378" s="67"/>
      <c r="H1378" s="67"/>
      <c r="I1378" s="69"/>
      <c r="J1378" s="69"/>
      <c r="K1378" s="70"/>
      <c r="L1378" s="54"/>
      <c r="M1378" s="55" t="str">
        <f t="shared" si="107"/>
        <v/>
      </c>
      <c r="N1378" s="56" t="str">
        <f t="shared" si="111"/>
        <v>DESPESAS FIXAS</v>
      </c>
    </row>
    <row r="1379" spans="3:14">
      <c r="C1379" s="50" t="str">
        <f t="shared" si="108"/>
        <v/>
      </c>
      <c r="D1379" s="50" t="str">
        <f t="shared" si="109"/>
        <v/>
      </c>
      <c r="E1379" s="50" t="str">
        <f t="shared" si="110"/>
        <v/>
      </c>
      <c r="F1379" s="67"/>
      <c r="G1379" s="67"/>
      <c r="H1379" s="67"/>
      <c r="I1379" s="69"/>
      <c r="J1379" s="69"/>
      <c r="K1379" s="70"/>
      <c r="L1379" s="54"/>
      <c r="M1379" s="55" t="str">
        <f t="shared" si="107"/>
        <v/>
      </c>
      <c r="N1379" s="56" t="str">
        <f t="shared" si="111"/>
        <v>DESPESAS FIXAS</v>
      </c>
    </row>
    <row r="1380" spans="3:14">
      <c r="C1380" s="50" t="str">
        <f t="shared" si="108"/>
        <v/>
      </c>
      <c r="D1380" s="50" t="str">
        <f t="shared" si="109"/>
        <v/>
      </c>
      <c r="E1380" s="50" t="str">
        <f t="shared" si="110"/>
        <v/>
      </c>
      <c r="F1380" s="67"/>
      <c r="G1380" s="67"/>
      <c r="H1380" s="67"/>
      <c r="I1380" s="69"/>
      <c r="J1380" s="69"/>
      <c r="K1380" s="70"/>
      <c r="L1380" s="54"/>
      <c r="M1380" s="55" t="str">
        <f t="shared" si="107"/>
        <v/>
      </c>
      <c r="N1380" s="56" t="str">
        <f t="shared" si="111"/>
        <v>DESPESAS FIXAS</v>
      </c>
    </row>
    <row r="1381" spans="3:14">
      <c r="C1381" s="50" t="str">
        <f t="shared" si="108"/>
        <v/>
      </c>
      <c r="D1381" s="50" t="str">
        <f t="shared" si="109"/>
        <v/>
      </c>
      <c r="E1381" s="50" t="str">
        <f t="shared" si="110"/>
        <v/>
      </c>
      <c r="F1381" s="67"/>
      <c r="G1381" s="67"/>
      <c r="H1381" s="67"/>
      <c r="I1381" s="69"/>
      <c r="J1381" s="69"/>
      <c r="K1381" s="70"/>
      <c r="L1381" s="54"/>
      <c r="M1381" s="55" t="str">
        <f t="shared" si="107"/>
        <v/>
      </c>
      <c r="N1381" s="56" t="str">
        <f t="shared" si="111"/>
        <v>DESPESAS FIXAS</v>
      </c>
    </row>
    <row r="1382" spans="3:14">
      <c r="C1382" s="50" t="str">
        <f t="shared" si="108"/>
        <v/>
      </c>
      <c r="D1382" s="50" t="str">
        <f t="shared" si="109"/>
        <v/>
      </c>
      <c r="E1382" s="50" t="str">
        <f t="shared" si="110"/>
        <v/>
      </c>
      <c r="F1382" s="67"/>
      <c r="G1382" s="67"/>
      <c r="H1382" s="67"/>
      <c r="I1382" s="69"/>
      <c r="J1382" s="69"/>
      <c r="K1382" s="70"/>
      <c r="L1382" s="54"/>
      <c r="M1382" s="55" t="str">
        <f t="shared" si="107"/>
        <v/>
      </c>
      <c r="N1382" s="56" t="str">
        <f t="shared" si="111"/>
        <v>DESPESAS FIXAS</v>
      </c>
    </row>
    <row r="1383" spans="3:14">
      <c r="C1383" s="50" t="str">
        <f t="shared" si="108"/>
        <v/>
      </c>
      <c r="D1383" s="50" t="str">
        <f t="shared" si="109"/>
        <v/>
      </c>
      <c r="E1383" s="50" t="str">
        <f t="shared" si="110"/>
        <v/>
      </c>
      <c r="F1383" s="67"/>
      <c r="G1383" s="67"/>
      <c r="H1383" s="67"/>
      <c r="I1383" s="69"/>
      <c r="J1383" s="69"/>
      <c r="K1383" s="70"/>
      <c r="L1383" s="54"/>
      <c r="M1383" s="55" t="str">
        <f t="shared" si="107"/>
        <v/>
      </c>
      <c r="N1383" s="56" t="str">
        <f t="shared" si="111"/>
        <v>DESPESAS FIXAS</v>
      </c>
    </row>
    <row r="1384" spans="3:14">
      <c r="C1384" s="50" t="str">
        <f t="shared" si="108"/>
        <v/>
      </c>
      <c r="D1384" s="50" t="str">
        <f t="shared" si="109"/>
        <v/>
      </c>
      <c r="E1384" s="50" t="str">
        <f t="shared" si="110"/>
        <v/>
      </c>
      <c r="F1384" s="67"/>
      <c r="G1384" s="67"/>
      <c r="H1384" s="67"/>
      <c r="I1384" s="69"/>
      <c r="J1384" s="69"/>
      <c r="K1384" s="70"/>
      <c r="L1384" s="54"/>
      <c r="M1384" s="55" t="str">
        <f t="shared" si="107"/>
        <v/>
      </c>
      <c r="N1384" s="56" t="str">
        <f t="shared" si="111"/>
        <v>DESPESAS FIXAS</v>
      </c>
    </row>
    <row r="1385" spans="3:14">
      <c r="C1385" s="50" t="str">
        <f t="shared" si="108"/>
        <v/>
      </c>
      <c r="D1385" s="50" t="str">
        <f t="shared" si="109"/>
        <v/>
      </c>
      <c r="E1385" s="50" t="str">
        <f t="shared" si="110"/>
        <v/>
      </c>
      <c r="F1385" s="67"/>
      <c r="G1385" s="67"/>
      <c r="H1385" s="67"/>
      <c r="I1385" s="69"/>
      <c r="J1385" s="69"/>
      <c r="K1385" s="70"/>
      <c r="L1385" s="54"/>
      <c r="M1385" s="55" t="str">
        <f t="shared" si="107"/>
        <v/>
      </c>
      <c r="N1385" s="56" t="str">
        <f t="shared" si="111"/>
        <v>DESPESAS FIXAS</v>
      </c>
    </row>
    <row r="1386" spans="3:14">
      <c r="C1386" s="50" t="str">
        <f t="shared" si="108"/>
        <v/>
      </c>
      <c r="D1386" s="50" t="str">
        <f t="shared" si="109"/>
        <v/>
      </c>
      <c r="E1386" s="50" t="str">
        <f t="shared" si="110"/>
        <v/>
      </c>
      <c r="F1386" s="67"/>
      <c r="G1386" s="67"/>
      <c r="H1386" s="67"/>
      <c r="I1386" s="69"/>
      <c r="J1386" s="69"/>
      <c r="K1386" s="70"/>
      <c r="L1386" s="54"/>
      <c r="M1386" s="55" t="str">
        <f t="shared" si="107"/>
        <v/>
      </c>
      <c r="N1386" s="56" t="str">
        <f t="shared" si="111"/>
        <v>DESPESAS FIXAS</v>
      </c>
    </row>
    <row r="1387" spans="3:14">
      <c r="C1387" s="50" t="str">
        <f t="shared" si="108"/>
        <v/>
      </c>
      <c r="D1387" s="50" t="str">
        <f t="shared" si="109"/>
        <v/>
      </c>
      <c r="E1387" s="50" t="str">
        <f t="shared" si="110"/>
        <v/>
      </c>
      <c r="F1387" s="67"/>
      <c r="G1387" s="67"/>
      <c r="H1387" s="67"/>
      <c r="I1387" s="69"/>
      <c r="J1387" s="69"/>
      <c r="K1387" s="70"/>
      <c r="L1387" s="54"/>
      <c r="M1387" s="55" t="str">
        <f t="shared" si="107"/>
        <v/>
      </c>
      <c r="N1387" s="56" t="str">
        <f t="shared" si="111"/>
        <v>DESPESAS FIXAS</v>
      </c>
    </row>
    <row r="1388" spans="3:14">
      <c r="C1388" s="50" t="str">
        <f t="shared" si="108"/>
        <v/>
      </c>
      <c r="D1388" s="50" t="str">
        <f t="shared" si="109"/>
        <v/>
      </c>
      <c r="E1388" s="50" t="str">
        <f t="shared" si="110"/>
        <v/>
      </c>
      <c r="F1388" s="67"/>
      <c r="G1388" s="67"/>
      <c r="H1388" s="67"/>
      <c r="I1388" s="69"/>
      <c r="J1388" s="69"/>
      <c r="K1388" s="70"/>
      <c r="L1388" s="54"/>
      <c r="M1388" s="55" t="str">
        <f t="shared" si="107"/>
        <v/>
      </c>
      <c r="N1388" s="56" t="str">
        <f t="shared" si="111"/>
        <v>DESPESAS FIXAS</v>
      </c>
    </row>
    <row r="1389" spans="3:14">
      <c r="C1389" s="50" t="str">
        <f t="shared" si="108"/>
        <v/>
      </c>
      <c r="D1389" s="50" t="str">
        <f t="shared" si="109"/>
        <v/>
      </c>
      <c r="E1389" s="50" t="str">
        <f t="shared" si="110"/>
        <v/>
      </c>
      <c r="F1389" s="67"/>
      <c r="G1389" s="67"/>
      <c r="H1389" s="67"/>
      <c r="I1389" s="69"/>
      <c r="J1389" s="69"/>
      <c r="K1389" s="70"/>
      <c r="L1389" s="54"/>
      <c r="M1389" s="55" t="str">
        <f t="shared" si="107"/>
        <v/>
      </c>
      <c r="N1389" s="56" t="str">
        <f t="shared" si="111"/>
        <v>DESPESAS FIXAS</v>
      </c>
    </row>
    <row r="1390" spans="3:14">
      <c r="C1390" s="50" t="str">
        <f t="shared" si="108"/>
        <v/>
      </c>
      <c r="D1390" s="50" t="str">
        <f t="shared" si="109"/>
        <v/>
      </c>
      <c r="E1390" s="50" t="str">
        <f t="shared" si="110"/>
        <v/>
      </c>
      <c r="F1390" s="67"/>
      <c r="G1390" s="67"/>
      <c r="H1390" s="67"/>
      <c r="I1390" s="69"/>
      <c r="J1390" s="69"/>
      <c r="K1390" s="70"/>
      <c r="L1390" s="54"/>
      <c r="M1390" s="55" t="str">
        <f t="shared" si="107"/>
        <v/>
      </c>
      <c r="N1390" s="56" t="str">
        <f t="shared" si="111"/>
        <v>DESPESAS FIXAS</v>
      </c>
    </row>
    <row r="1391" spans="3:14">
      <c r="C1391" s="50" t="str">
        <f t="shared" si="108"/>
        <v/>
      </c>
      <c r="D1391" s="50" t="str">
        <f t="shared" si="109"/>
        <v/>
      </c>
      <c r="E1391" s="50" t="str">
        <f t="shared" si="110"/>
        <v/>
      </c>
      <c r="F1391" s="67"/>
      <c r="G1391" s="67"/>
      <c r="H1391" s="67"/>
      <c r="I1391" s="69"/>
      <c r="J1391" s="69"/>
      <c r="K1391" s="70"/>
      <c r="L1391" s="54"/>
      <c r="M1391" s="55" t="str">
        <f t="shared" si="107"/>
        <v/>
      </c>
      <c r="N1391" s="56" t="str">
        <f t="shared" si="111"/>
        <v>DESPESAS FIXAS</v>
      </c>
    </row>
    <row r="1392" spans="3:14">
      <c r="C1392" s="50" t="str">
        <f t="shared" si="108"/>
        <v/>
      </c>
      <c r="D1392" s="50" t="str">
        <f t="shared" si="109"/>
        <v/>
      </c>
      <c r="E1392" s="50" t="str">
        <f t="shared" si="110"/>
        <v/>
      </c>
      <c r="F1392" s="67"/>
      <c r="G1392" s="67"/>
      <c r="H1392" s="67"/>
      <c r="I1392" s="69"/>
      <c r="J1392" s="69"/>
      <c r="K1392" s="70"/>
      <c r="L1392" s="54"/>
      <c r="M1392" s="55" t="str">
        <f t="shared" ref="M1392:M1455" si="112">IF(K1392="","",IF(K1392=$A$5,"Entrada",IF(K1392=$A$6,"Entrada",IF(K1392=$A$7,"Entrada",IF(K1392=$A$8,"Entrada",IF(K1392=$A$9,"Entrada",(IF(K1392=$A$10,"Entrada","Saída"))))))))</f>
        <v/>
      </c>
      <c r="N1392" s="56" t="str">
        <f t="shared" si="111"/>
        <v>DESPESAS FIXAS</v>
      </c>
    </row>
    <row r="1393" spans="3:14">
      <c r="C1393" s="50" t="str">
        <f t="shared" si="108"/>
        <v/>
      </c>
      <c r="D1393" s="50" t="str">
        <f t="shared" si="109"/>
        <v/>
      </c>
      <c r="E1393" s="50" t="str">
        <f t="shared" si="110"/>
        <v/>
      </c>
      <c r="F1393" s="67"/>
      <c r="G1393" s="67"/>
      <c r="H1393" s="67"/>
      <c r="I1393" s="69"/>
      <c r="J1393" s="69"/>
      <c r="K1393" s="70"/>
      <c r="L1393" s="54"/>
      <c r="M1393" s="55" t="str">
        <f t="shared" si="112"/>
        <v/>
      </c>
      <c r="N1393" s="56" t="str">
        <f t="shared" si="111"/>
        <v>DESPESAS FIXAS</v>
      </c>
    </row>
    <row r="1394" spans="3:14">
      <c r="C1394" s="50" t="str">
        <f t="shared" si="108"/>
        <v/>
      </c>
      <c r="D1394" s="50" t="str">
        <f t="shared" si="109"/>
        <v/>
      </c>
      <c r="E1394" s="50" t="str">
        <f t="shared" si="110"/>
        <v/>
      </c>
      <c r="F1394" s="67"/>
      <c r="G1394" s="67"/>
      <c r="H1394" s="67"/>
      <c r="I1394" s="69"/>
      <c r="J1394" s="69"/>
      <c r="K1394" s="70"/>
      <c r="L1394" s="54"/>
      <c r="M1394" s="55" t="str">
        <f t="shared" si="112"/>
        <v/>
      </c>
      <c r="N1394" s="56" t="str">
        <f t="shared" si="111"/>
        <v>DESPESAS FIXAS</v>
      </c>
    </row>
    <row r="1395" spans="3:14">
      <c r="C1395" s="50" t="str">
        <f t="shared" si="108"/>
        <v/>
      </c>
      <c r="D1395" s="50" t="str">
        <f t="shared" si="109"/>
        <v/>
      </c>
      <c r="E1395" s="50" t="str">
        <f t="shared" si="110"/>
        <v/>
      </c>
      <c r="F1395" s="67"/>
      <c r="G1395" s="67"/>
      <c r="H1395" s="67"/>
      <c r="I1395" s="69"/>
      <c r="J1395" s="69"/>
      <c r="K1395" s="70"/>
      <c r="L1395" s="54"/>
      <c r="M1395" s="55" t="str">
        <f t="shared" si="112"/>
        <v/>
      </c>
      <c r="N1395" s="56" t="str">
        <f t="shared" si="111"/>
        <v>DESPESAS FIXAS</v>
      </c>
    </row>
    <row r="1396" spans="3:14">
      <c r="C1396" s="50" t="str">
        <f t="shared" si="108"/>
        <v/>
      </c>
      <c r="D1396" s="50" t="str">
        <f t="shared" si="109"/>
        <v/>
      </c>
      <c r="E1396" s="50" t="str">
        <f t="shared" si="110"/>
        <v/>
      </c>
      <c r="F1396" s="67"/>
      <c r="G1396" s="67"/>
      <c r="H1396" s="67"/>
      <c r="I1396" s="69"/>
      <c r="J1396" s="69"/>
      <c r="K1396" s="70"/>
      <c r="L1396" s="54"/>
      <c r="M1396" s="55" t="str">
        <f t="shared" si="112"/>
        <v/>
      </c>
      <c r="N1396" s="56" t="str">
        <f t="shared" si="111"/>
        <v>DESPESAS FIXAS</v>
      </c>
    </row>
    <row r="1397" spans="3:14">
      <c r="C1397" s="50" t="str">
        <f t="shared" si="108"/>
        <v/>
      </c>
      <c r="D1397" s="50" t="str">
        <f t="shared" si="109"/>
        <v/>
      </c>
      <c r="E1397" s="50" t="str">
        <f t="shared" si="110"/>
        <v/>
      </c>
      <c r="F1397" s="67"/>
      <c r="G1397" s="67"/>
      <c r="H1397" s="67"/>
      <c r="I1397" s="69"/>
      <c r="J1397" s="69"/>
      <c r="K1397" s="70"/>
      <c r="L1397" s="54"/>
      <c r="M1397" s="55" t="str">
        <f t="shared" si="112"/>
        <v/>
      </c>
      <c r="N1397" s="56" t="str">
        <f t="shared" si="111"/>
        <v>DESPESAS FIXAS</v>
      </c>
    </row>
    <row r="1398" spans="3:14">
      <c r="C1398" s="50" t="str">
        <f t="shared" si="108"/>
        <v/>
      </c>
      <c r="D1398" s="50" t="str">
        <f t="shared" si="109"/>
        <v/>
      </c>
      <c r="E1398" s="50" t="str">
        <f t="shared" si="110"/>
        <v/>
      </c>
      <c r="F1398" s="67"/>
      <c r="G1398" s="67"/>
      <c r="H1398" s="67"/>
      <c r="I1398" s="69"/>
      <c r="J1398" s="69"/>
      <c r="K1398" s="70"/>
      <c r="L1398" s="54"/>
      <c r="M1398" s="55" t="str">
        <f t="shared" si="112"/>
        <v/>
      </c>
      <c r="N1398" s="56" t="str">
        <f t="shared" si="111"/>
        <v>DESPESAS FIXAS</v>
      </c>
    </row>
    <row r="1399" spans="3:14">
      <c r="C1399" s="50" t="str">
        <f t="shared" si="108"/>
        <v/>
      </c>
      <c r="D1399" s="50" t="str">
        <f t="shared" si="109"/>
        <v/>
      </c>
      <c r="E1399" s="50" t="str">
        <f t="shared" si="110"/>
        <v/>
      </c>
      <c r="F1399" s="67"/>
      <c r="G1399" s="67"/>
      <c r="H1399" s="67"/>
      <c r="I1399" s="69"/>
      <c r="J1399" s="69"/>
      <c r="K1399" s="70"/>
      <c r="L1399" s="54"/>
      <c r="M1399" s="55" t="str">
        <f t="shared" si="112"/>
        <v/>
      </c>
      <c r="N1399" s="56" t="str">
        <f t="shared" si="111"/>
        <v>DESPESAS FIXAS</v>
      </c>
    </row>
    <row r="1400" spans="3:14">
      <c r="C1400" s="50" t="str">
        <f t="shared" si="108"/>
        <v/>
      </c>
      <c r="D1400" s="50" t="str">
        <f t="shared" si="109"/>
        <v/>
      </c>
      <c r="E1400" s="50" t="str">
        <f t="shared" si="110"/>
        <v/>
      </c>
      <c r="F1400" s="67"/>
      <c r="G1400" s="67"/>
      <c r="H1400" s="67"/>
      <c r="I1400" s="69"/>
      <c r="J1400" s="69"/>
      <c r="K1400" s="70"/>
      <c r="L1400" s="54"/>
      <c r="M1400" s="55" t="str">
        <f t="shared" si="112"/>
        <v/>
      </c>
      <c r="N1400" s="56" t="str">
        <f t="shared" si="111"/>
        <v>DESPESAS FIXAS</v>
      </c>
    </row>
    <row r="1401" spans="3:14">
      <c r="C1401" s="50" t="str">
        <f t="shared" si="108"/>
        <v/>
      </c>
      <c r="D1401" s="50" t="str">
        <f t="shared" si="109"/>
        <v/>
      </c>
      <c r="E1401" s="50" t="str">
        <f t="shared" si="110"/>
        <v/>
      </c>
      <c r="F1401" s="67"/>
      <c r="G1401" s="67"/>
      <c r="H1401" s="67"/>
      <c r="I1401" s="69"/>
      <c r="J1401" s="69"/>
      <c r="K1401" s="70"/>
      <c r="L1401" s="54"/>
      <c r="M1401" s="55" t="str">
        <f t="shared" si="112"/>
        <v/>
      </c>
      <c r="N1401" s="56" t="str">
        <f t="shared" si="111"/>
        <v>DESPESAS FIXAS</v>
      </c>
    </row>
    <row r="1402" spans="3:14">
      <c r="C1402" s="50" t="str">
        <f t="shared" si="108"/>
        <v/>
      </c>
      <c r="D1402" s="50" t="str">
        <f t="shared" si="109"/>
        <v/>
      </c>
      <c r="E1402" s="50" t="str">
        <f t="shared" si="110"/>
        <v/>
      </c>
      <c r="F1402" s="67"/>
      <c r="G1402" s="67"/>
      <c r="H1402" s="67"/>
      <c r="I1402" s="69"/>
      <c r="J1402" s="69"/>
      <c r="K1402" s="70"/>
      <c r="L1402" s="54"/>
      <c r="M1402" s="55" t="str">
        <f t="shared" si="112"/>
        <v/>
      </c>
      <c r="N1402" s="56" t="str">
        <f t="shared" si="111"/>
        <v>DESPESAS FIXAS</v>
      </c>
    </row>
    <row r="1403" spans="3:14">
      <c r="C1403" s="50" t="str">
        <f t="shared" si="108"/>
        <v/>
      </c>
      <c r="D1403" s="50" t="str">
        <f t="shared" si="109"/>
        <v/>
      </c>
      <c r="E1403" s="50" t="str">
        <f t="shared" si="110"/>
        <v/>
      </c>
      <c r="F1403" s="67"/>
      <c r="G1403" s="67"/>
      <c r="H1403" s="67"/>
      <c r="I1403" s="69"/>
      <c r="J1403" s="69"/>
      <c r="K1403" s="70"/>
      <c r="L1403" s="54"/>
      <c r="M1403" s="55" t="str">
        <f t="shared" si="112"/>
        <v/>
      </c>
      <c r="N1403" s="56" t="str">
        <f t="shared" si="111"/>
        <v>DESPESAS FIXAS</v>
      </c>
    </row>
    <row r="1404" spans="3:14">
      <c r="C1404" s="50" t="str">
        <f t="shared" si="108"/>
        <v/>
      </c>
      <c r="D1404" s="50" t="str">
        <f t="shared" si="109"/>
        <v/>
      </c>
      <c r="E1404" s="50" t="str">
        <f t="shared" si="110"/>
        <v/>
      </c>
      <c r="F1404" s="67"/>
      <c r="G1404" s="67"/>
      <c r="H1404" s="67"/>
      <c r="I1404" s="69"/>
      <c r="J1404" s="69"/>
      <c r="K1404" s="70"/>
      <c r="L1404" s="54"/>
      <c r="M1404" s="55" t="str">
        <f t="shared" si="112"/>
        <v/>
      </c>
      <c r="N1404" s="56" t="str">
        <f t="shared" si="111"/>
        <v>DESPESAS FIXAS</v>
      </c>
    </row>
    <row r="1405" spans="3:14">
      <c r="C1405" s="50" t="str">
        <f t="shared" si="108"/>
        <v/>
      </c>
      <c r="D1405" s="50" t="str">
        <f t="shared" si="109"/>
        <v/>
      </c>
      <c r="E1405" s="50" t="str">
        <f t="shared" si="110"/>
        <v/>
      </c>
      <c r="F1405" s="67"/>
      <c r="G1405" s="67"/>
      <c r="H1405" s="67"/>
      <c r="I1405" s="69"/>
      <c r="J1405" s="69"/>
      <c r="K1405" s="70"/>
      <c r="L1405" s="54"/>
      <c r="M1405" s="55" t="str">
        <f t="shared" si="112"/>
        <v/>
      </c>
      <c r="N1405" s="56" t="str">
        <f t="shared" si="111"/>
        <v>DESPESAS FIXAS</v>
      </c>
    </row>
    <row r="1406" spans="3:14">
      <c r="C1406" s="50" t="str">
        <f t="shared" si="108"/>
        <v/>
      </c>
      <c r="D1406" s="50" t="str">
        <f t="shared" si="109"/>
        <v/>
      </c>
      <c r="E1406" s="50" t="str">
        <f t="shared" si="110"/>
        <v/>
      </c>
      <c r="F1406" s="67"/>
      <c r="G1406" s="67"/>
      <c r="H1406" s="67"/>
      <c r="I1406" s="69"/>
      <c r="J1406" s="69"/>
      <c r="K1406" s="70"/>
      <c r="L1406" s="54"/>
      <c r="M1406" s="55" t="str">
        <f t="shared" si="112"/>
        <v/>
      </c>
      <c r="N1406" s="56" t="str">
        <f t="shared" si="111"/>
        <v>DESPESAS FIXAS</v>
      </c>
    </row>
    <row r="1407" spans="3:14">
      <c r="C1407" s="50" t="str">
        <f t="shared" si="108"/>
        <v/>
      </c>
      <c r="D1407" s="50" t="str">
        <f t="shared" si="109"/>
        <v/>
      </c>
      <c r="E1407" s="50" t="str">
        <f t="shared" si="110"/>
        <v/>
      </c>
      <c r="F1407" s="67"/>
      <c r="G1407" s="67"/>
      <c r="H1407" s="67"/>
      <c r="I1407" s="69"/>
      <c r="J1407" s="69"/>
      <c r="K1407" s="70"/>
      <c r="L1407" s="54"/>
      <c r="M1407" s="55" t="str">
        <f t="shared" si="112"/>
        <v/>
      </c>
      <c r="N1407" s="56" t="str">
        <f t="shared" si="111"/>
        <v>DESPESAS FIXAS</v>
      </c>
    </row>
    <row r="1408" spans="3:14">
      <c r="C1408" s="50" t="str">
        <f t="shared" si="108"/>
        <v/>
      </c>
      <c r="D1408" s="50" t="str">
        <f t="shared" si="109"/>
        <v/>
      </c>
      <c r="E1408" s="50" t="str">
        <f t="shared" si="110"/>
        <v/>
      </c>
      <c r="F1408" s="67"/>
      <c r="G1408" s="67"/>
      <c r="H1408" s="67"/>
      <c r="I1408" s="69"/>
      <c r="J1408" s="69"/>
      <c r="K1408" s="70"/>
      <c r="L1408" s="54"/>
      <c r="M1408" s="55" t="str">
        <f t="shared" si="112"/>
        <v/>
      </c>
      <c r="N1408" s="56" t="str">
        <f t="shared" si="111"/>
        <v>DESPESAS FIXAS</v>
      </c>
    </row>
    <row r="1409" spans="3:14">
      <c r="C1409" s="50" t="str">
        <f t="shared" si="108"/>
        <v/>
      </c>
      <c r="D1409" s="50" t="str">
        <f t="shared" si="109"/>
        <v/>
      </c>
      <c r="E1409" s="50" t="str">
        <f t="shared" si="110"/>
        <v/>
      </c>
      <c r="F1409" s="67"/>
      <c r="G1409" s="67"/>
      <c r="H1409" s="67"/>
      <c r="I1409" s="69"/>
      <c r="J1409" s="69"/>
      <c r="K1409" s="70"/>
      <c r="L1409" s="54"/>
      <c r="M1409" s="55" t="str">
        <f t="shared" si="112"/>
        <v/>
      </c>
      <c r="N1409" s="56" t="str">
        <f t="shared" si="111"/>
        <v>DESPESAS FIXAS</v>
      </c>
    </row>
    <row r="1410" spans="3:14">
      <c r="C1410" s="50" t="str">
        <f t="shared" si="108"/>
        <v/>
      </c>
      <c r="D1410" s="50" t="str">
        <f t="shared" si="109"/>
        <v/>
      </c>
      <c r="E1410" s="50" t="str">
        <f t="shared" si="110"/>
        <v/>
      </c>
      <c r="F1410" s="67"/>
      <c r="G1410" s="67"/>
      <c r="H1410" s="67"/>
      <c r="I1410" s="69"/>
      <c r="J1410" s="69"/>
      <c r="K1410" s="70"/>
      <c r="L1410" s="54"/>
      <c r="M1410" s="55" t="str">
        <f t="shared" si="112"/>
        <v/>
      </c>
      <c r="N1410" s="56" t="str">
        <f t="shared" si="111"/>
        <v>DESPESAS FIXAS</v>
      </c>
    </row>
    <row r="1411" spans="3:14">
      <c r="C1411" s="50" t="str">
        <f t="shared" si="108"/>
        <v/>
      </c>
      <c r="D1411" s="50" t="str">
        <f t="shared" si="109"/>
        <v/>
      </c>
      <c r="E1411" s="50" t="str">
        <f t="shared" si="110"/>
        <v/>
      </c>
      <c r="F1411" s="67"/>
      <c r="G1411" s="67"/>
      <c r="H1411" s="67"/>
      <c r="I1411" s="69"/>
      <c r="J1411" s="69"/>
      <c r="K1411" s="70"/>
      <c r="L1411" s="54"/>
      <c r="M1411" s="55" t="str">
        <f t="shared" si="112"/>
        <v/>
      </c>
      <c r="N1411" s="56" t="str">
        <f t="shared" si="111"/>
        <v>DESPESAS FIXAS</v>
      </c>
    </row>
    <row r="1412" spans="3:14">
      <c r="C1412" s="50" t="str">
        <f t="shared" ref="C1412:C1475" si="113">IF(F1412="","",MONTH(F1412))</f>
        <v/>
      </c>
      <c r="D1412" s="50" t="str">
        <f t="shared" ref="D1412:D1475" si="114">IF(F1412="","",YEAR(F1412))</f>
        <v/>
      </c>
      <c r="E1412" s="50" t="str">
        <f t="shared" ref="E1412:E1475" si="115">IF(F1412="","",IF(OR(C1412=10,C1412=11,C1412=12),CONCATENATE(D1412,"/",C1412),CONCATENATE(D1412,"/",0,C1412)))</f>
        <v/>
      </c>
      <c r="F1412" s="67"/>
      <c r="G1412" s="67"/>
      <c r="H1412" s="67"/>
      <c r="I1412" s="69"/>
      <c r="J1412" s="69"/>
      <c r="K1412" s="70"/>
      <c r="L1412" s="54"/>
      <c r="M1412" s="55" t="str">
        <f t="shared" si="112"/>
        <v/>
      </c>
      <c r="N1412" s="56" t="str">
        <f t="shared" ref="N1412:N1475" si="116">IF(OR(K1412=$A$5,K1412=$A$6,K1412=$A$7,K1412=$A$8,K1412=$A$9,K1412=$A$10),"ENTRADA",IF(OR(K1412=$A$12,K1412=$A$13,K1412=$A$14),"CUSTO VARIAVEL",IF(OR(K1412=$A$15,K1412=$A$16,K1412=$A$17,K1412=$A$18,K1412=$A$19,K1412=$A$20,K1412=$A$21,K1412=$A$22,K1412=$A$23,K1412=$A$24,K1412=$A$25),"DESPESAS FIXAS","")))</f>
        <v>DESPESAS FIXAS</v>
      </c>
    </row>
    <row r="1413" spans="3:14">
      <c r="C1413" s="50" t="str">
        <f t="shared" si="113"/>
        <v/>
      </c>
      <c r="D1413" s="50" t="str">
        <f t="shared" si="114"/>
        <v/>
      </c>
      <c r="E1413" s="50" t="str">
        <f t="shared" si="115"/>
        <v/>
      </c>
      <c r="F1413" s="67"/>
      <c r="G1413" s="67"/>
      <c r="H1413" s="67"/>
      <c r="I1413" s="69"/>
      <c r="J1413" s="69"/>
      <c r="K1413" s="70"/>
      <c r="L1413" s="54"/>
      <c r="M1413" s="55" t="str">
        <f t="shared" si="112"/>
        <v/>
      </c>
      <c r="N1413" s="56" t="str">
        <f t="shared" si="116"/>
        <v>DESPESAS FIXAS</v>
      </c>
    </row>
    <row r="1414" spans="3:14">
      <c r="C1414" s="50" t="str">
        <f t="shared" si="113"/>
        <v/>
      </c>
      <c r="D1414" s="50" t="str">
        <f t="shared" si="114"/>
        <v/>
      </c>
      <c r="E1414" s="50" t="str">
        <f t="shared" si="115"/>
        <v/>
      </c>
      <c r="F1414" s="67"/>
      <c r="G1414" s="67"/>
      <c r="H1414" s="67"/>
      <c r="I1414" s="69"/>
      <c r="J1414" s="69"/>
      <c r="K1414" s="70"/>
      <c r="L1414" s="54"/>
      <c r="M1414" s="55" t="str">
        <f t="shared" si="112"/>
        <v/>
      </c>
      <c r="N1414" s="56" t="str">
        <f t="shared" si="116"/>
        <v>DESPESAS FIXAS</v>
      </c>
    </row>
    <row r="1415" spans="3:14">
      <c r="C1415" s="50" t="str">
        <f t="shared" si="113"/>
        <v/>
      </c>
      <c r="D1415" s="50" t="str">
        <f t="shared" si="114"/>
        <v/>
      </c>
      <c r="E1415" s="50" t="str">
        <f t="shared" si="115"/>
        <v/>
      </c>
      <c r="F1415" s="67"/>
      <c r="G1415" s="67"/>
      <c r="H1415" s="67"/>
      <c r="I1415" s="69"/>
      <c r="J1415" s="69"/>
      <c r="K1415" s="70"/>
      <c r="L1415" s="54"/>
      <c r="M1415" s="55" t="str">
        <f t="shared" si="112"/>
        <v/>
      </c>
      <c r="N1415" s="56" t="str">
        <f t="shared" si="116"/>
        <v>DESPESAS FIXAS</v>
      </c>
    </row>
    <row r="1416" spans="3:14">
      <c r="C1416" s="50" t="str">
        <f t="shared" si="113"/>
        <v/>
      </c>
      <c r="D1416" s="50" t="str">
        <f t="shared" si="114"/>
        <v/>
      </c>
      <c r="E1416" s="50" t="str">
        <f t="shared" si="115"/>
        <v/>
      </c>
      <c r="F1416" s="67"/>
      <c r="G1416" s="67"/>
      <c r="H1416" s="67"/>
      <c r="I1416" s="69"/>
      <c r="J1416" s="69"/>
      <c r="K1416" s="70"/>
      <c r="L1416" s="54"/>
      <c r="M1416" s="55" t="str">
        <f t="shared" si="112"/>
        <v/>
      </c>
      <c r="N1416" s="56" t="str">
        <f t="shared" si="116"/>
        <v>DESPESAS FIXAS</v>
      </c>
    </row>
    <row r="1417" spans="3:14">
      <c r="C1417" s="50" t="str">
        <f t="shared" si="113"/>
        <v/>
      </c>
      <c r="D1417" s="50" t="str">
        <f t="shared" si="114"/>
        <v/>
      </c>
      <c r="E1417" s="50" t="str">
        <f t="shared" si="115"/>
        <v/>
      </c>
      <c r="F1417" s="67"/>
      <c r="G1417" s="67"/>
      <c r="H1417" s="67"/>
      <c r="I1417" s="69"/>
      <c r="J1417" s="69"/>
      <c r="K1417" s="70"/>
      <c r="L1417" s="54"/>
      <c r="M1417" s="55" t="str">
        <f t="shared" si="112"/>
        <v/>
      </c>
      <c r="N1417" s="56" t="str">
        <f t="shared" si="116"/>
        <v>DESPESAS FIXAS</v>
      </c>
    </row>
    <row r="1418" spans="3:14">
      <c r="C1418" s="50" t="str">
        <f t="shared" si="113"/>
        <v/>
      </c>
      <c r="D1418" s="50" t="str">
        <f t="shared" si="114"/>
        <v/>
      </c>
      <c r="E1418" s="50" t="str">
        <f t="shared" si="115"/>
        <v/>
      </c>
      <c r="F1418" s="67"/>
      <c r="G1418" s="67"/>
      <c r="H1418" s="67"/>
      <c r="I1418" s="69"/>
      <c r="J1418" s="69"/>
      <c r="K1418" s="70"/>
      <c r="L1418" s="54"/>
      <c r="M1418" s="55" t="str">
        <f t="shared" si="112"/>
        <v/>
      </c>
      <c r="N1418" s="56" t="str">
        <f t="shared" si="116"/>
        <v>DESPESAS FIXAS</v>
      </c>
    </row>
    <row r="1419" spans="3:14">
      <c r="C1419" s="50" t="str">
        <f t="shared" si="113"/>
        <v/>
      </c>
      <c r="D1419" s="50" t="str">
        <f t="shared" si="114"/>
        <v/>
      </c>
      <c r="E1419" s="50" t="str">
        <f t="shared" si="115"/>
        <v/>
      </c>
      <c r="F1419" s="67"/>
      <c r="G1419" s="67"/>
      <c r="H1419" s="67"/>
      <c r="I1419" s="69"/>
      <c r="J1419" s="69"/>
      <c r="K1419" s="70"/>
      <c r="L1419" s="54"/>
      <c r="M1419" s="55" t="str">
        <f t="shared" si="112"/>
        <v/>
      </c>
      <c r="N1419" s="56" t="str">
        <f t="shared" si="116"/>
        <v>DESPESAS FIXAS</v>
      </c>
    </row>
    <row r="1420" spans="3:14">
      <c r="C1420" s="50" t="str">
        <f t="shared" si="113"/>
        <v/>
      </c>
      <c r="D1420" s="50" t="str">
        <f t="shared" si="114"/>
        <v/>
      </c>
      <c r="E1420" s="50" t="str">
        <f t="shared" si="115"/>
        <v/>
      </c>
      <c r="F1420" s="67"/>
      <c r="G1420" s="67"/>
      <c r="H1420" s="67"/>
      <c r="I1420" s="69"/>
      <c r="J1420" s="69"/>
      <c r="K1420" s="70"/>
      <c r="L1420" s="54"/>
      <c r="M1420" s="55" t="str">
        <f t="shared" si="112"/>
        <v/>
      </c>
      <c r="N1420" s="56" t="str">
        <f t="shared" si="116"/>
        <v>DESPESAS FIXAS</v>
      </c>
    </row>
    <row r="1421" spans="3:14">
      <c r="C1421" s="50" t="str">
        <f t="shared" si="113"/>
        <v/>
      </c>
      <c r="D1421" s="50" t="str">
        <f t="shared" si="114"/>
        <v/>
      </c>
      <c r="E1421" s="50" t="str">
        <f t="shared" si="115"/>
        <v/>
      </c>
      <c r="F1421" s="67"/>
      <c r="G1421" s="67"/>
      <c r="H1421" s="67"/>
      <c r="I1421" s="69"/>
      <c r="J1421" s="69"/>
      <c r="K1421" s="70"/>
      <c r="L1421" s="54"/>
      <c r="M1421" s="55" t="str">
        <f t="shared" si="112"/>
        <v/>
      </c>
      <c r="N1421" s="56" t="str">
        <f t="shared" si="116"/>
        <v>DESPESAS FIXAS</v>
      </c>
    </row>
    <row r="1422" spans="3:14">
      <c r="C1422" s="50" t="str">
        <f t="shared" si="113"/>
        <v/>
      </c>
      <c r="D1422" s="50" t="str">
        <f t="shared" si="114"/>
        <v/>
      </c>
      <c r="E1422" s="50" t="str">
        <f t="shared" si="115"/>
        <v/>
      </c>
      <c r="F1422" s="67"/>
      <c r="G1422" s="67"/>
      <c r="H1422" s="67"/>
      <c r="I1422" s="69"/>
      <c r="J1422" s="69"/>
      <c r="K1422" s="70"/>
      <c r="L1422" s="54"/>
      <c r="M1422" s="55" t="str">
        <f t="shared" si="112"/>
        <v/>
      </c>
      <c r="N1422" s="56" t="str">
        <f t="shared" si="116"/>
        <v>DESPESAS FIXAS</v>
      </c>
    </row>
    <row r="1423" spans="3:14">
      <c r="C1423" s="50" t="str">
        <f t="shared" si="113"/>
        <v/>
      </c>
      <c r="D1423" s="50" t="str">
        <f t="shared" si="114"/>
        <v/>
      </c>
      <c r="E1423" s="50" t="str">
        <f t="shared" si="115"/>
        <v/>
      </c>
      <c r="F1423" s="67"/>
      <c r="G1423" s="67"/>
      <c r="H1423" s="67"/>
      <c r="I1423" s="69"/>
      <c r="J1423" s="69"/>
      <c r="K1423" s="70"/>
      <c r="L1423" s="54"/>
      <c r="M1423" s="55" t="str">
        <f t="shared" si="112"/>
        <v/>
      </c>
      <c r="N1423" s="56" t="str">
        <f t="shared" si="116"/>
        <v>DESPESAS FIXAS</v>
      </c>
    </row>
    <row r="1424" spans="3:14">
      <c r="C1424" s="50" t="str">
        <f t="shared" si="113"/>
        <v/>
      </c>
      <c r="D1424" s="50" t="str">
        <f t="shared" si="114"/>
        <v/>
      </c>
      <c r="E1424" s="50" t="str">
        <f t="shared" si="115"/>
        <v/>
      </c>
      <c r="F1424" s="67"/>
      <c r="G1424" s="67"/>
      <c r="H1424" s="67"/>
      <c r="I1424" s="69"/>
      <c r="J1424" s="69"/>
      <c r="K1424" s="70"/>
      <c r="L1424" s="54"/>
      <c r="M1424" s="55" t="str">
        <f t="shared" si="112"/>
        <v/>
      </c>
      <c r="N1424" s="56" t="str">
        <f t="shared" si="116"/>
        <v>DESPESAS FIXAS</v>
      </c>
    </row>
    <row r="1425" spans="3:14">
      <c r="C1425" s="50" t="str">
        <f t="shared" si="113"/>
        <v/>
      </c>
      <c r="D1425" s="50" t="str">
        <f t="shared" si="114"/>
        <v/>
      </c>
      <c r="E1425" s="50" t="str">
        <f t="shared" si="115"/>
        <v/>
      </c>
      <c r="F1425" s="67"/>
      <c r="G1425" s="67"/>
      <c r="H1425" s="67"/>
      <c r="I1425" s="69"/>
      <c r="J1425" s="69"/>
      <c r="K1425" s="70"/>
      <c r="L1425" s="54"/>
      <c r="M1425" s="55" t="str">
        <f t="shared" si="112"/>
        <v/>
      </c>
      <c r="N1425" s="56" t="str">
        <f t="shared" si="116"/>
        <v>DESPESAS FIXAS</v>
      </c>
    </row>
    <row r="1426" spans="3:14">
      <c r="C1426" s="50" t="str">
        <f t="shared" si="113"/>
        <v/>
      </c>
      <c r="D1426" s="50" t="str">
        <f t="shared" si="114"/>
        <v/>
      </c>
      <c r="E1426" s="50" t="str">
        <f t="shared" si="115"/>
        <v/>
      </c>
      <c r="F1426" s="67"/>
      <c r="G1426" s="67"/>
      <c r="H1426" s="67"/>
      <c r="I1426" s="69"/>
      <c r="J1426" s="69"/>
      <c r="K1426" s="70"/>
      <c r="L1426" s="54"/>
      <c r="M1426" s="55" t="str">
        <f t="shared" si="112"/>
        <v/>
      </c>
      <c r="N1426" s="56" t="str">
        <f t="shared" si="116"/>
        <v>DESPESAS FIXAS</v>
      </c>
    </row>
    <row r="1427" spans="3:14">
      <c r="C1427" s="50" t="str">
        <f t="shared" si="113"/>
        <v/>
      </c>
      <c r="D1427" s="50" t="str">
        <f t="shared" si="114"/>
        <v/>
      </c>
      <c r="E1427" s="50" t="str">
        <f t="shared" si="115"/>
        <v/>
      </c>
      <c r="F1427" s="67"/>
      <c r="G1427" s="67"/>
      <c r="H1427" s="67"/>
      <c r="I1427" s="69"/>
      <c r="J1427" s="69"/>
      <c r="K1427" s="70"/>
      <c r="L1427" s="54"/>
      <c r="M1427" s="55" t="str">
        <f t="shared" si="112"/>
        <v/>
      </c>
      <c r="N1427" s="56" t="str">
        <f t="shared" si="116"/>
        <v>DESPESAS FIXAS</v>
      </c>
    </row>
    <row r="1428" spans="3:14">
      <c r="C1428" s="50" t="str">
        <f t="shared" si="113"/>
        <v/>
      </c>
      <c r="D1428" s="50" t="str">
        <f t="shared" si="114"/>
        <v/>
      </c>
      <c r="E1428" s="50" t="str">
        <f t="shared" si="115"/>
        <v/>
      </c>
      <c r="F1428" s="67"/>
      <c r="G1428" s="67"/>
      <c r="H1428" s="67"/>
      <c r="I1428" s="69"/>
      <c r="J1428" s="69"/>
      <c r="K1428" s="70"/>
      <c r="L1428" s="54"/>
      <c r="M1428" s="55" t="str">
        <f t="shared" si="112"/>
        <v/>
      </c>
      <c r="N1428" s="56" t="str">
        <f t="shared" si="116"/>
        <v>DESPESAS FIXAS</v>
      </c>
    </row>
    <row r="1429" spans="3:14">
      <c r="C1429" s="50" t="str">
        <f t="shared" si="113"/>
        <v/>
      </c>
      <c r="D1429" s="50" t="str">
        <f t="shared" si="114"/>
        <v/>
      </c>
      <c r="E1429" s="50" t="str">
        <f t="shared" si="115"/>
        <v/>
      </c>
      <c r="F1429" s="67"/>
      <c r="G1429" s="67"/>
      <c r="H1429" s="67"/>
      <c r="I1429" s="69"/>
      <c r="J1429" s="69"/>
      <c r="K1429" s="70"/>
      <c r="L1429" s="54"/>
      <c r="M1429" s="55" t="str">
        <f t="shared" si="112"/>
        <v/>
      </c>
      <c r="N1429" s="56" t="str">
        <f t="shared" si="116"/>
        <v>DESPESAS FIXAS</v>
      </c>
    </row>
    <row r="1430" spans="3:14">
      <c r="C1430" s="50" t="str">
        <f t="shared" si="113"/>
        <v/>
      </c>
      <c r="D1430" s="50" t="str">
        <f t="shared" si="114"/>
        <v/>
      </c>
      <c r="E1430" s="50" t="str">
        <f t="shared" si="115"/>
        <v/>
      </c>
      <c r="F1430" s="67"/>
      <c r="G1430" s="67"/>
      <c r="H1430" s="67"/>
      <c r="I1430" s="69"/>
      <c r="J1430" s="69"/>
      <c r="K1430" s="70"/>
      <c r="L1430" s="54"/>
      <c r="M1430" s="55" t="str">
        <f t="shared" si="112"/>
        <v/>
      </c>
      <c r="N1430" s="56" t="str">
        <f t="shared" si="116"/>
        <v>DESPESAS FIXAS</v>
      </c>
    </row>
    <row r="1431" spans="3:14">
      <c r="C1431" s="50" t="str">
        <f t="shared" si="113"/>
        <v/>
      </c>
      <c r="D1431" s="50" t="str">
        <f t="shared" si="114"/>
        <v/>
      </c>
      <c r="E1431" s="50" t="str">
        <f t="shared" si="115"/>
        <v/>
      </c>
      <c r="F1431" s="67"/>
      <c r="G1431" s="67"/>
      <c r="H1431" s="67"/>
      <c r="I1431" s="69"/>
      <c r="J1431" s="69"/>
      <c r="K1431" s="70"/>
      <c r="L1431" s="54"/>
      <c r="M1431" s="55" t="str">
        <f t="shared" si="112"/>
        <v/>
      </c>
      <c r="N1431" s="56" t="str">
        <f t="shared" si="116"/>
        <v>DESPESAS FIXAS</v>
      </c>
    </row>
    <row r="1432" spans="3:14">
      <c r="C1432" s="50" t="str">
        <f t="shared" si="113"/>
        <v/>
      </c>
      <c r="D1432" s="50" t="str">
        <f t="shared" si="114"/>
        <v/>
      </c>
      <c r="E1432" s="50" t="str">
        <f t="shared" si="115"/>
        <v/>
      </c>
      <c r="F1432" s="67"/>
      <c r="G1432" s="67"/>
      <c r="H1432" s="67"/>
      <c r="I1432" s="69"/>
      <c r="J1432" s="69"/>
      <c r="K1432" s="70"/>
      <c r="L1432" s="54"/>
      <c r="M1432" s="55" t="str">
        <f t="shared" si="112"/>
        <v/>
      </c>
      <c r="N1432" s="56" t="str">
        <f t="shared" si="116"/>
        <v>DESPESAS FIXAS</v>
      </c>
    </row>
    <row r="1433" spans="3:14">
      <c r="C1433" s="50" t="str">
        <f t="shared" si="113"/>
        <v/>
      </c>
      <c r="D1433" s="50" t="str">
        <f t="shared" si="114"/>
        <v/>
      </c>
      <c r="E1433" s="50" t="str">
        <f t="shared" si="115"/>
        <v/>
      </c>
      <c r="F1433" s="67"/>
      <c r="G1433" s="67"/>
      <c r="H1433" s="67"/>
      <c r="I1433" s="69"/>
      <c r="J1433" s="69"/>
      <c r="K1433" s="70"/>
      <c r="L1433" s="54"/>
      <c r="M1433" s="55" t="str">
        <f t="shared" si="112"/>
        <v/>
      </c>
      <c r="N1433" s="56" t="str">
        <f t="shared" si="116"/>
        <v>DESPESAS FIXAS</v>
      </c>
    </row>
    <row r="1434" spans="3:14">
      <c r="C1434" s="50" t="str">
        <f t="shared" si="113"/>
        <v/>
      </c>
      <c r="D1434" s="50" t="str">
        <f t="shared" si="114"/>
        <v/>
      </c>
      <c r="E1434" s="50" t="str">
        <f t="shared" si="115"/>
        <v/>
      </c>
      <c r="F1434" s="67"/>
      <c r="G1434" s="67"/>
      <c r="H1434" s="67"/>
      <c r="I1434" s="69"/>
      <c r="J1434" s="69"/>
      <c r="K1434" s="70"/>
      <c r="L1434" s="54"/>
      <c r="M1434" s="55" t="str">
        <f t="shared" si="112"/>
        <v/>
      </c>
      <c r="N1434" s="56" t="str">
        <f t="shared" si="116"/>
        <v>DESPESAS FIXAS</v>
      </c>
    </row>
    <row r="1435" spans="3:14">
      <c r="C1435" s="50" t="str">
        <f t="shared" si="113"/>
        <v/>
      </c>
      <c r="D1435" s="50" t="str">
        <f t="shared" si="114"/>
        <v/>
      </c>
      <c r="E1435" s="50" t="str">
        <f t="shared" si="115"/>
        <v/>
      </c>
      <c r="F1435" s="67"/>
      <c r="G1435" s="67"/>
      <c r="H1435" s="67"/>
      <c r="I1435" s="69"/>
      <c r="J1435" s="69"/>
      <c r="K1435" s="70"/>
      <c r="L1435" s="54"/>
      <c r="M1435" s="55" t="str">
        <f t="shared" si="112"/>
        <v/>
      </c>
      <c r="N1435" s="56" t="str">
        <f t="shared" si="116"/>
        <v>DESPESAS FIXAS</v>
      </c>
    </row>
    <row r="1436" spans="3:14">
      <c r="C1436" s="50" t="str">
        <f t="shared" si="113"/>
        <v/>
      </c>
      <c r="D1436" s="50" t="str">
        <f t="shared" si="114"/>
        <v/>
      </c>
      <c r="E1436" s="50" t="str">
        <f t="shared" si="115"/>
        <v/>
      </c>
      <c r="F1436" s="67"/>
      <c r="G1436" s="67"/>
      <c r="H1436" s="67"/>
      <c r="I1436" s="69"/>
      <c r="J1436" s="69"/>
      <c r="K1436" s="70"/>
      <c r="L1436" s="54"/>
      <c r="M1436" s="55" t="str">
        <f t="shared" si="112"/>
        <v/>
      </c>
      <c r="N1436" s="56" t="str">
        <f t="shared" si="116"/>
        <v>DESPESAS FIXAS</v>
      </c>
    </row>
    <row r="1437" spans="3:14">
      <c r="C1437" s="50" t="str">
        <f t="shared" si="113"/>
        <v/>
      </c>
      <c r="D1437" s="50" t="str">
        <f t="shared" si="114"/>
        <v/>
      </c>
      <c r="E1437" s="50" t="str">
        <f t="shared" si="115"/>
        <v/>
      </c>
      <c r="F1437" s="67"/>
      <c r="G1437" s="67"/>
      <c r="H1437" s="67"/>
      <c r="I1437" s="69"/>
      <c r="J1437" s="69"/>
      <c r="K1437" s="70"/>
      <c r="L1437" s="54"/>
      <c r="M1437" s="55" t="str">
        <f t="shared" si="112"/>
        <v/>
      </c>
      <c r="N1437" s="56" t="str">
        <f t="shared" si="116"/>
        <v>DESPESAS FIXAS</v>
      </c>
    </row>
    <row r="1438" spans="3:14">
      <c r="C1438" s="50" t="str">
        <f t="shared" si="113"/>
        <v/>
      </c>
      <c r="D1438" s="50" t="str">
        <f t="shared" si="114"/>
        <v/>
      </c>
      <c r="E1438" s="50" t="str">
        <f t="shared" si="115"/>
        <v/>
      </c>
      <c r="F1438" s="67"/>
      <c r="G1438" s="67"/>
      <c r="H1438" s="67"/>
      <c r="I1438" s="69"/>
      <c r="J1438" s="69"/>
      <c r="K1438" s="70"/>
      <c r="L1438" s="54"/>
      <c r="M1438" s="55" t="str">
        <f t="shared" si="112"/>
        <v/>
      </c>
      <c r="N1438" s="56" t="str">
        <f t="shared" si="116"/>
        <v>DESPESAS FIXAS</v>
      </c>
    </row>
    <row r="1439" spans="3:14">
      <c r="C1439" s="50" t="str">
        <f t="shared" si="113"/>
        <v/>
      </c>
      <c r="D1439" s="50" t="str">
        <f t="shared" si="114"/>
        <v/>
      </c>
      <c r="E1439" s="50" t="str">
        <f t="shared" si="115"/>
        <v/>
      </c>
      <c r="F1439" s="67"/>
      <c r="G1439" s="67"/>
      <c r="H1439" s="67"/>
      <c r="I1439" s="69"/>
      <c r="J1439" s="69"/>
      <c r="K1439" s="70"/>
      <c r="L1439" s="54"/>
      <c r="M1439" s="55" t="str">
        <f t="shared" si="112"/>
        <v/>
      </c>
      <c r="N1439" s="56" t="str">
        <f t="shared" si="116"/>
        <v>DESPESAS FIXAS</v>
      </c>
    </row>
    <row r="1440" spans="3:14">
      <c r="C1440" s="50" t="str">
        <f t="shared" si="113"/>
        <v/>
      </c>
      <c r="D1440" s="50" t="str">
        <f t="shared" si="114"/>
        <v/>
      </c>
      <c r="E1440" s="50" t="str">
        <f t="shared" si="115"/>
        <v/>
      </c>
      <c r="F1440" s="67"/>
      <c r="G1440" s="67"/>
      <c r="H1440" s="67"/>
      <c r="I1440" s="69"/>
      <c r="J1440" s="69"/>
      <c r="K1440" s="70"/>
      <c r="L1440" s="54"/>
      <c r="M1440" s="55" t="str">
        <f t="shared" si="112"/>
        <v/>
      </c>
      <c r="N1440" s="56" t="str">
        <f t="shared" si="116"/>
        <v>DESPESAS FIXAS</v>
      </c>
    </row>
    <row r="1441" spans="3:14">
      <c r="C1441" s="50" t="str">
        <f t="shared" si="113"/>
        <v/>
      </c>
      <c r="D1441" s="50" t="str">
        <f t="shared" si="114"/>
        <v/>
      </c>
      <c r="E1441" s="50" t="str">
        <f t="shared" si="115"/>
        <v/>
      </c>
      <c r="F1441" s="67"/>
      <c r="G1441" s="67"/>
      <c r="H1441" s="67"/>
      <c r="I1441" s="69"/>
      <c r="J1441" s="69"/>
      <c r="K1441" s="70"/>
      <c r="L1441" s="54"/>
      <c r="M1441" s="55" t="str">
        <f t="shared" si="112"/>
        <v/>
      </c>
      <c r="N1441" s="56" t="str">
        <f t="shared" si="116"/>
        <v>DESPESAS FIXAS</v>
      </c>
    </row>
    <row r="1442" spans="3:14">
      <c r="C1442" s="50" t="str">
        <f t="shared" si="113"/>
        <v/>
      </c>
      <c r="D1442" s="50" t="str">
        <f t="shared" si="114"/>
        <v/>
      </c>
      <c r="E1442" s="50" t="str">
        <f t="shared" si="115"/>
        <v/>
      </c>
      <c r="F1442" s="67"/>
      <c r="G1442" s="67"/>
      <c r="H1442" s="67"/>
      <c r="I1442" s="69"/>
      <c r="J1442" s="69"/>
      <c r="K1442" s="70"/>
      <c r="L1442" s="54"/>
      <c r="M1442" s="55" t="str">
        <f t="shared" si="112"/>
        <v/>
      </c>
      <c r="N1442" s="56" t="str">
        <f t="shared" si="116"/>
        <v>DESPESAS FIXAS</v>
      </c>
    </row>
    <row r="1443" spans="3:14">
      <c r="C1443" s="50" t="str">
        <f t="shared" si="113"/>
        <v/>
      </c>
      <c r="D1443" s="50" t="str">
        <f t="shared" si="114"/>
        <v/>
      </c>
      <c r="E1443" s="50" t="str">
        <f t="shared" si="115"/>
        <v/>
      </c>
      <c r="F1443" s="67"/>
      <c r="G1443" s="67"/>
      <c r="H1443" s="67"/>
      <c r="I1443" s="69"/>
      <c r="J1443" s="69"/>
      <c r="K1443" s="70"/>
      <c r="L1443" s="54"/>
      <c r="M1443" s="55" t="str">
        <f t="shared" si="112"/>
        <v/>
      </c>
      <c r="N1443" s="56" t="str">
        <f t="shared" si="116"/>
        <v>DESPESAS FIXAS</v>
      </c>
    </row>
    <row r="1444" spans="3:14">
      <c r="C1444" s="50" t="str">
        <f t="shared" si="113"/>
        <v/>
      </c>
      <c r="D1444" s="50" t="str">
        <f t="shared" si="114"/>
        <v/>
      </c>
      <c r="E1444" s="50" t="str">
        <f t="shared" si="115"/>
        <v/>
      </c>
      <c r="F1444" s="67"/>
      <c r="G1444" s="67"/>
      <c r="H1444" s="67"/>
      <c r="I1444" s="69"/>
      <c r="J1444" s="69"/>
      <c r="K1444" s="70"/>
      <c r="L1444" s="54"/>
      <c r="M1444" s="55" t="str">
        <f t="shared" si="112"/>
        <v/>
      </c>
      <c r="N1444" s="56" t="str">
        <f t="shared" si="116"/>
        <v>DESPESAS FIXAS</v>
      </c>
    </row>
    <row r="1445" spans="3:14">
      <c r="C1445" s="50" t="str">
        <f t="shared" si="113"/>
        <v/>
      </c>
      <c r="D1445" s="50" t="str">
        <f t="shared" si="114"/>
        <v/>
      </c>
      <c r="E1445" s="50" t="str">
        <f t="shared" si="115"/>
        <v/>
      </c>
      <c r="F1445" s="67"/>
      <c r="G1445" s="67"/>
      <c r="H1445" s="67"/>
      <c r="I1445" s="69"/>
      <c r="J1445" s="69"/>
      <c r="K1445" s="70"/>
      <c r="L1445" s="54"/>
      <c r="M1445" s="55" t="str">
        <f t="shared" si="112"/>
        <v/>
      </c>
      <c r="N1445" s="56" t="str">
        <f t="shared" si="116"/>
        <v>DESPESAS FIXAS</v>
      </c>
    </row>
    <row r="1446" spans="3:14">
      <c r="C1446" s="50" t="str">
        <f t="shared" si="113"/>
        <v/>
      </c>
      <c r="D1446" s="50" t="str">
        <f t="shared" si="114"/>
        <v/>
      </c>
      <c r="E1446" s="50" t="str">
        <f t="shared" si="115"/>
        <v/>
      </c>
      <c r="F1446" s="67"/>
      <c r="G1446" s="67"/>
      <c r="H1446" s="67"/>
      <c r="I1446" s="69"/>
      <c r="J1446" s="69"/>
      <c r="K1446" s="70"/>
      <c r="L1446" s="54"/>
      <c r="M1446" s="55" t="str">
        <f t="shared" si="112"/>
        <v/>
      </c>
      <c r="N1446" s="56" t="str">
        <f t="shared" si="116"/>
        <v>DESPESAS FIXAS</v>
      </c>
    </row>
    <row r="1447" spans="3:14">
      <c r="C1447" s="50" t="str">
        <f t="shared" si="113"/>
        <v/>
      </c>
      <c r="D1447" s="50" t="str">
        <f t="shared" si="114"/>
        <v/>
      </c>
      <c r="E1447" s="50" t="str">
        <f t="shared" si="115"/>
        <v/>
      </c>
      <c r="F1447" s="67"/>
      <c r="G1447" s="67"/>
      <c r="H1447" s="67"/>
      <c r="I1447" s="69"/>
      <c r="J1447" s="69"/>
      <c r="K1447" s="70"/>
      <c r="L1447" s="54"/>
      <c r="M1447" s="55" t="str">
        <f t="shared" si="112"/>
        <v/>
      </c>
      <c r="N1447" s="56" t="str">
        <f t="shared" si="116"/>
        <v>DESPESAS FIXAS</v>
      </c>
    </row>
    <row r="1448" spans="3:14">
      <c r="C1448" s="50" t="str">
        <f t="shared" si="113"/>
        <v/>
      </c>
      <c r="D1448" s="50" t="str">
        <f t="shared" si="114"/>
        <v/>
      </c>
      <c r="E1448" s="50" t="str">
        <f t="shared" si="115"/>
        <v/>
      </c>
      <c r="F1448" s="67"/>
      <c r="G1448" s="67"/>
      <c r="H1448" s="67"/>
      <c r="I1448" s="69"/>
      <c r="J1448" s="69"/>
      <c r="K1448" s="70"/>
      <c r="L1448" s="54"/>
      <c r="M1448" s="55" t="str">
        <f t="shared" si="112"/>
        <v/>
      </c>
      <c r="N1448" s="56" t="str">
        <f t="shared" si="116"/>
        <v>DESPESAS FIXAS</v>
      </c>
    </row>
    <row r="1449" spans="3:14">
      <c r="C1449" s="50" t="str">
        <f t="shared" si="113"/>
        <v/>
      </c>
      <c r="D1449" s="50" t="str">
        <f t="shared" si="114"/>
        <v/>
      </c>
      <c r="E1449" s="50" t="str">
        <f t="shared" si="115"/>
        <v/>
      </c>
      <c r="F1449" s="67"/>
      <c r="G1449" s="67"/>
      <c r="H1449" s="67"/>
      <c r="I1449" s="69"/>
      <c r="J1449" s="69"/>
      <c r="K1449" s="70"/>
      <c r="L1449" s="54"/>
      <c r="M1449" s="55" t="str">
        <f t="shared" si="112"/>
        <v/>
      </c>
      <c r="N1449" s="56" t="str">
        <f t="shared" si="116"/>
        <v>DESPESAS FIXAS</v>
      </c>
    </row>
    <row r="1450" spans="3:14">
      <c r="C1450" s="50" t="str">
        <f t="shared" si="113"/>
        <v/>
      </c>
      <c r="D1450" s="50" t="str">
        <f t="shared" si="114"/>
        <v/>
      </c>
      <c r="E1450" s="50" t="str">
        <f t="shared" si="115"/>
        <v/>
      </c>
      <c r="F1450" s="67"/>
      <c r="G1450" s="67"/>
      <c r="H1450" s="67"/>
      <c r="I1450" s="69"/>
      <c r="J1450" s="69"/>
      <c r="K1450" s="70"/>
      <c r="L1450" s="54"/>
      <c r="M1450" s="55" t="str">
        <f t="shared" si="112"/>
        <v/>
      </c>
      <c r="N1450" s="56" t="str">
        <f t="shared" si="116"/>
        <v>DESPESAS FIXAS</v>
      </c>
    </row>
    <row r="1451" spans="3:14">
      <c r="C1451" s="50" t="str">
        <f t="shared" si="113"/>
        <v/>
      </c>
      <c r="D1451" s="50" t="str">
        <f t="shared" si="114"/>
        <v/>
      </c>
      <c r="E1451" s="50" t="str">
        <f t="shared" si="115"/>
        <v/>
      </c>
      <c r="F1451" s="67"/>
      <c r="G1451" s="67"/>
      <c r="H1451" s="67"/>
      <c r="I1451" s="69"/>
      <c r="J1451" s="69"/>
      <c r="K1451" s="70"/>
      <c r="L1451" s="54"/>
      <c r="M1451" s="55" t="str">
        <f t="shared" si="112"/>
        <v/>
      </c>
      <c r="N1451" s="56" t="str">
        <f t="shared" si="116"/>
        <v>DESPESAS FIXAS</v>
      </c>
    </row>
    <row r="1452" spans="3:14">
      <c r="C1452" s="50" t="str">
        <f t="shared" si="113"/>
        <v/>
      </c>
      <c r="D1452" s="50" t="str">
        <f t="shared" si="114"/>
        <v/>
      </c>
      <c r="E1452" s="50" t="str">
        <f t="shared" si="115"/>
        <v/>
      </c>
      <c r="F1452" s="67"/>
      <c r="G1452" s="67"/>
      <c r="H1452" s="67"/>
      <c r="I1452" s="69"/>
      <c r="J1452" s="69"/>
      <c r="K1452" s="70"/>
      <c r="L1452" s="54"/>
      <c r="M1452" s="55" t="str">
        <f t="shared" si="112"/>
        <v/>
      </c>
      <c r="N1452" s="56" t="str">
        <f t="shared" si="116"/>
        <v>DESPESAS FIXAS</v>
      </c>
    </row>
    <row r="1453" spans="3:14">
      <c r="C1453" s="50" t="str">
        <f t="shared" si="113"/>
        <v/>
      </c>
      <c r="D1453" s="50" t="str">
        <f t="shared" si="114"/>
        <v/>
      </c>
      <c r="E1453" s="50" t="str">
        <f t="shared" si="115"/>
        <v/>
      </c>
      <c r="F1453" s="67"/>
      <c r="G1453" s="67"/>
      <c r="H1453" s="67"/>
      <c r="I1453" s="69"/>
      <c r="J1453" s="69"/>
      <c r="K1453" s="70"/>
      <c r="L1453" s="54"/>
      <c r="M1453" s="55" t="str">
        <f t="shared" si="112"/>
        <v/>
      </c>
      <c r="N1453" s="56" t="str">
        <f t="shared" si="116"/>
        <v>DESPESAS FIXAS</v>
      </c>
    </row>
    <row r="1454" spans="3:14">
      <c r="C1454" s="50" t="str">
        <f t="shared" si="113"/>
        <v/>
      </c>
      <c r="D1454" s="50" t="str">
        <f t="shared" si="114"/>
        <v/>
      </c>
      <c r="E1454" s="50" t="str">
        <f t="shared" si="115"/>
        <v/>
      </c>
      <c r="F1454" s="67"/>
      <c r="G1454" s="67"/>
      <c r="H1454" s="67"/>
      <c r="I1454" s="69"/>
      <c r="J1454" s="69"/>
      <c r="K1454" s="70"/>
      <c r="L1454" s="54"/>
      <c r="M1454" s="55" t="str">
        <f t="shared" si="112"/>
        <v/>
      </c>
      <c r="N1454" s="56" t="str">
        <f t="shared" si="116"/>
        <v>DESPESAS FIXAS</v>
      </c>
    </row>
    <row r="1455" spans="3:14">
      <c r="C1455" s="50" t="str">
        <f t="shared" si="113"/>
        <v/>
      </c>
      <c r="D1455" s="50" t="str">
        <f t="shared" si="114"/>
        <v/>
      </c>
      <c r="E1455" s="50" t="str">
        <f t="shared" si="115"/>
        <v/>
      </c>
      <c r="F1455" s="67"/>
      <c r="G1455" s="67"/>
      <c r="H1455" s="67"/>
      <c r="I1455" s="69"/>
      <c r="J1455" s="69"/>
      <c r="K1455" s="70"/>
      <c r="L1455" s="54"/>
      <c r="M1455" s="55" t="str">
        <f t="shared" si="112"/>
        <v/>
      </c>
      <c r="N1455" s="56" t="str">
        <f t="shared" si="116"/>
        <v>DESPESAS FIXAS</v>
      </c>
    </row>
    <row r="1456" spans="3:14">
      <c r="C1456" s="50" t="str">
        <f t="shared" si="113"/>
        <v/>
      </c>
      <c r="D1456" s="50" t="str">
        <f t="shared" si="114"/>
        <v/>
      </c>
      <c r="E1456" s="50" t="str">
        <f t="shared" si="115"/>
        <v/>
      </c>
      <c r="F1456" s="67"/>
      <c r="G1456" s="67"/>
      <c r="H1456" s="67"/>
      <c r="I1456" s="69"/>
      <c r="J1456" s="69"/>
      <c r="K1456" s="70"/>
      <c r="L1456" s="54"/>
      <c r="M1456" s="55" t="str">
        <f t="shared" ref="M1456:M1519" si="117">IF(K1456="","",IF(K1456=$A$5,"Entrada",IF(K1456=$A$6,"Entrada",IF(K1456=$A$7,"Entrada",IF(K1456=$A$8,"Entrada",IF(K1456=$A$9,"Entrada",(IF(K1456=$A$10,"Entrada","Saída"))))))))</f>
        <v/>
      </c>
      <c r="N1456" s="56" t="str">
        <f t="shared" si="116"/>
        <v>DESPESAS FIXAS</v>
      </c>
    </row>
    <row r="1457" spans="3:14">
      <c r="C1457" s="50" t="str">
        <f t="shared" si="113"/>
        <v/>
      </c>
      <c r="D1457" s="50" t="str">
        <f t="shared" si="114"/>
        <v/>
      </c>
      <c r="E1457" s="50" t="str">
        <f t="shared" si="115"/>
        <v/>
      </c>
      <c r="F1457" s="67"/>
      <c r="G1457" s="67"/>
      <c r="H1457" s="67"/>
      <c r="I1457" s="69"/>
      <c r="J1457" s="69"/>
      <c r="K1457" s="70"/>
      <c r="L1457" s="54"/>
      <c r="M1457" s="55" t="str">
        <f t="shared" si="117"/>
        <v/>
      </c>
      <c r="N1457" s="56" t="str">
        <f t="shared" si="116"/>
        <v>DESPESAS FIXAS</v>
      </c>
    </row>
    <row r="1458" spans="3:14">
      <c r="C1458" s="50" t="str">
        <f t="shared" si="113"/>
        <v/>
      </c>
      <c r="D1458" s="50" t="str">
        <f t="shared" si="114"/>
        <v/>
      </c>
      <c r="E1458" s="50" t="str">
        <f t="shared" si="115"/>
        <v/>
      </c>
      <c r="F1458" s="67"/>
      <c r="G1458" s="67"/>
      <c r="H1458" s="67"/>
      <c r="I1458" s="69"/>
      <c r="J1458" s="69"/>
      <c r="K1458" s="70"/>
      <c r="L1458" s="54"/>
      <c r="M1458" s="55" t="str">
        <f t="shared" si="117"/>
        <v/>
      </c>
      <c r="N1458" s="56" t="str">
        <f t="shared" si="116"/>
        <v>DESPESAS FIXAS</v>
      </c>
    </row>
    <row r="1459" spans="3:14">
      <c r="C1459" s="50" t="str">
        <f t="shared" si="113"/>
        <v/>
      </c>
      <c r="D1459" s="50" t="str">
        <f t="shared" si="114"/>
        <v/>
      </c>
      <c r="E1459" s="50" t="str">
        <f t="shared" si="115"/>
        <v/>
      </c>
      <c r="F1459" s="67"/>
      <c r="G1459" s="67"/>
      <c r="H1459" s="67"/>
      <c r="I1459" s="69"/>
      <c r="J1459" s="69"/>
      <c r="K1459" s="70"/>
      <c r="L1459" s="54"/>
      <c r="M1459" s="55" t="str">
        <f t="shared" si="117"/>
        <v/>
      </c>
      <c r="N1459" s="56" t="str">
        <f t="shared" si="116"/>
        <v>DESPESAS FIXAS</v>
      </c>
    </row>
    <row r="1460" spans="3:14">
      <c r="C1460" s="50" t="str">
        <f t="shared" si="113"/>
        <v/>
      </c>
      <c r="D1460" s="50" t="str">
        <f t="shared" si="114"/>
        <v/>
      </c>
      <c r="E1460" s="50" t="str">
        <f t="shared" si="115"/>
        <v/>
      </c>
      <c r="F1460" s="67"/>
      <c r="G1460" s="67"/>
      <c r="H1460" s="67"/>
      <c r="I1460" s="69"/>
      <c r="J1460" s="69"/>
      <c r="K1460" s="70"/>
      <c r="L1460" s="54"/>
      <c r="M1460" s="55" t="str">
        <f t="shared" si="117"/>
        <v/>
      </c>
      <c r="N1460" s="56" t="str">
        <f t="shared" si="116"/>
        <v>DESPESAS FIXAS</v>
      </c>
    </row>
    <row r="1461" spans="3:14">
      <c r="C1461" s="50" t="str">
        <f t="shared" si="113"/>
        <v/>
      </c>
      <c r="D1461" s="50" t="str">
        <f t="shared" si="114"/>
        <v/>
      </c>
      <c r="E1461" s="50" t="str">
        <f t="shared" si="115"/>
        <v/>
      </c>
      <c r="F1461" s="67"/>
      <c r="G1461" s="67"/>
      <c r="H1461" s="67"/>
      <c r="I1461" s="69"/>
      <c r="J1461" s="69"/>
      <c r="K1461" s="70"/>
      <c r="L1461" s="54"/>
      <c r="M1461" s="55" t="str">
        <f t="shared" si="117"/>
        <v/>
      </c>
      <c r="N1461" s="56" t="str">
        <f t="shared" si="116"/>
        <v>DESPESAS FIXAS</v>
      </c>
    </row>
    <row r="1462" spans="3:14">
      <c r="C1462" s="50" t="str">
        <f t="shared" si="113"/>
        <v/>
      </c>
      <c r="D1462" s="50" t="str">
        <f t="shared" si="114"/>
        <v/>
      </c>
      <c r="E1462" s="50" t="str">
        <f t="shared" si="115"/>
        <v/>
      </c>
      <c r="F1462" s="67"/>
      <c r="G1462" s="67"/>
      <c r="H1462" s="67"/>
      <c r="I1462" s="69"/>
      <c r="J1462" s="69"/>
      <c r="K1462" s="70"/>
      <c r="L1462" s="54"/>
      <c r="M1462" s="55" t="str">
        <f t="shared" si="117"/>
        <v/>
      </c>
      <c r="N1462" s="56" t="str">
        <f t="shared" si="116"/>
        <v>DESPESAS FIXAS</v>
      </c>
    </row>
    <row r="1463" spans="3:14">
      <c r="C1463" s="50" t="str">
        <f t="shared" si="113"/>
        <v/>
      </c>
      <c r="D1463" s="50" t="str">
        <f t="shared" si="114"/>
        <v/>
      </c>
      <c r="E1463" s="50" t="str">
        <f t="shared" si="115"/>
        <v/>
      </c>
      <c r="F1463" s="67"/>
      <c r="G1463" s="67"/>
      <c r="H1463" s="67"/>
      <c r="I1463" s="69"/>
      <c r="J1463" s="69"/>
      <c r="K1463" s="70"/>
      <c r="L1463" s="54"/>
      <c r="M1463" s="55" t="str">
        <f t="shared" si="117"/>
        <v/>
      </c>
      <c r="N1463" s="56" t="str">
        <f t="shared" si="116"/>
        <v>DESPESAS FIXAS</v>
      </c>
    </row>
    <row r="1464" spans="3:14">
      <c r="C1464" s="50" t="str">
        <f t="shared" si="113"/>
        <v/>
      </c>
      <c r="D1464" s="50" t="str">
        <f t="shared" si="114"/>
        <v/>
      </c>
      <c r="E1464" s="50" t="str">
        <f t="shared" si="115"/>
        <v/>
      </c>
      <c r="F1464" s="67"/>
      <c r="G1464" s="67"/>
      <c r="H1464" s="67"/>
      <c r="I1464" s="69"/>
      <c r="J1464" s="69"/>
      <c r="K1464" s="70"/>
      <c r="L1464" s="54"/>
      <c r="M1464" s="55" t="str">
        <f t="shared" si="117"/>
        <v/>
      </c>
      <c r="N1464" s="56" t="str">
        <f t="shared" si="116"/>
        <v>DESPESAS FIXAS</v>
      </c>
    </row>
    <row r="1465" spans="3:14">
      <c r="C1465" s="50" t="str">
        <f t="shared" si="113"/>
        <v/>
      </c>
      <c r="D1465" s="50" t="str">
        <f t="shared" si="114"/>
        <v/>
      </c>
      <c r="E1465" s="50" t="str">
        <f t="shared" si="115"/>
        <v/>
      </c>
      <c r="F1465" s="67"/>
      <c r="G1465" s="67"/>
      <c r="H1465" s="67"/>
      <c r="I1465" s="69"/>
      <c r="J1465" s="69"/>
      <c r="K1465" s="70"/>
      <c r="L1465" s="54"/>
      <c r="M1465" s="55" t="str">
        <f t="shared" si="117"/>
        <v/>
      </c>
      <c r="N1465" s="56" t="str">
        <f t="shared" si="116"/>
        <v>DESPESAS FIXAS</v>
      </c>
    </row>
    <row r="1466" spans="3:14">
      <c r="C1466" s="50" t="str">
        <f t="shared" si="113"/>
        <v/>
      </c>
      <c r="D1466" s="50" t="str">
        <f t="shared" si="114"/>
        <v/>
      </c>
      <c r="E1466" s="50" t="str">
        <f t="shared" si="115"/>
        <v/>
      </c>
      <c r="F1466" s="67"/>
      <c r="G1466" s="67"/>
      <c r="H1466" s="67"/>
      <c r="I1466" s="69"/>
      <c r="J1466" s="69"/>
      <c r="K1466" s="70"/>
      <c r="L1466" s="54"/>
      <c r="M1466" s="55" t="str">
        <f t="shared" si="117"/>
        <v/>
      </c>
      <c r="N1466" s="56" t="str">
        <f t="shared" si="116"/>
        <v>DESPESAS FIXAS</v>
      </c>
    </row>
    <row r="1467" spans="3:14">
      <c r="C1467" s="50" t="str">
        <f t="shared" si="113"/>
        <v/>
      </c>
      <c r="D1467" s="50" t="str">
        <f t="shared" si="114"/>
        <v/>
      </c>
      <c r="E1467" s="50" t="str">
        <f t="shared" si="115"/>
        <v/>
      </c>
      <c r="F1467" s="67"/>
      <c r="G1467" s="67"/>
      <c r="H1467" s="67"/>
      <c r="I1467" s="69"/>
      <c r="J1467" s="69"/>
      <c r="K1467" s="70"/>
      <c r="L1467" s="54"/>
      <c r="M1467" s="55" t="str">
        <f t="shared" si="117"/>
        <v/>
      </c>
      <c r="N1467" s="56" t="str">
        <f t="shared" si="116"/>
        <v>DESPESAS FIXAS</v>
      </c>
    </row>
    <row r="1468" spans="3:14">
      <c r="C1468" s="50" t="str">
        <f t="shared" si="113"/>
        <v/>
      </c>
      <c r="D1468" s="50" t="str">
        <f t="shared" si="114"/>
        <v/>
      </c>
      <c r="E1468" s="50" t="str">
        <f t="shared" si="115"/>
        <v/>
      </c>
      <c r="F1468" s="67"/>
      <c r="G1468" s="67"/>
      <c r="H1468" s="67"/>
      <c r="I1468" s="69"/>
      <c r="J1468" s="69"/>
      <c r="K1468" s="70"/>
      <c r="L1468" s="54"/>
      <c r="M1468" s="55" t="str">
        <f t="shared" si="117"/>
        <v/>
      </c>
      <c r="N1468" s="56" t="str">
        <f t="shared" si="116"/>
        <v>DESPESAS FIXAS</v>
      </c>
    </row>
    <row r="1469" spans="3:14">
      <c r="C1469" s="50" t="str">
        <f t="shared" si="113"/>
        <v/>
      </c>
      <c r="D1469" s="50" t="str">
        <f t="shared" si="114"/>
        <v/>
      </c>
      <c r="E1469" s="50" t="str">
        <f t="shared" si="115"/>
        <v/>
      </c>
      <c r="F1469" s="67"/>
      <c r="G1469" s="67"/>
      <c r="H1469" s="67"/>
      <c r="I1469" s="69"/>
      <c r="J1469" s="69"/>
      <c r="K1469" s="70"/>
      <c r="L1469" s="54"/>
      <c r="M1469" s="55" t="str">
        <f t="shared" si="117"/>
        <v/>
      </c>
      <c r="N1469" s="56" t="str">
        <f t="shared" si="116"/>
        <v>DESPESAS FIXAS</v>
      </c>
    </row>
    <row r="1470" spans="3:14">
      <c r="C1470" s="50" t="str">
        <f t="shared" si="113"/>
        <v/>
      </c>
      <c r="D1470" s="50" t="str">
        <f t="shared" si="114"/>
        <v/>
      </c>
      <c r="E1470" s="50" t="str">
        <f t="shared" si="115"/>
        <v/>
      </c>
      <c r="F1470" s="67"/>
      <c r="G1470" s="67"/>
      <c r="H1470" s="67"/>
      <c r="I1470" s="69"/>
      <c r="J1470" s="69"/>
      <c r="K1470" s="70"/>
      <c r="L1470" s="54"/>
      <c r="M1470" s="55" t="str">
        <f t="shared" si="117"/>
        <v/>
      </c>
      <c r="N1470" s="56" t="str">
        <f t="shared" si="116"/>
        <v>DESPESAS FIXAS</v>
      </c>
    </row>
    <row r="1471" spans="3:14">
      <c r="C1471" s="50" t="str">
        <f t="shared" si="113"/>
        <v/>
      </c>
      <c r="D1471" s="50" t="str">
        <f t="shared" si="114"/>
        <v/>
      </c>
      <c r="E1471" s="50" t="str">
        <f t="shared" si="115"/>
        <v/>
      </c>
      <c r="F1471" s="67"/>
      <c r="G1471" s="67"/>
      <c r="H1471" s="67"/>
      <c r="I1471" s="69"/>
      <c r="J1471" s="69"/>
      <c r="K1471" s="70"/>
      <c r="L1471" s="54"/>
      <c r="M1471" s="55" t="str">
        <f t="shared" si="117"/>
        <v/>
      </c>
      <c r="N1471" s="56" t="str">
        <f t="shared" si="116"/>
        <v>DESPESAS FIXAS</v>
      </c>
    </row>
    <row r="1472" spans="3:14">
      <c r="C1472" s="50" t="str">
        <f t="shared" si="113"/>
        <v/>
      </c>
      <c r="D1472" s="50" t="str">
        <f t="shared" si="114"/>
        <v/>
      </c>
      <c r="E1472" s="50" t="str">
        <f t="shared" si="115"/>
        <v/>
      </c>
      <c r="F1472" s="67"/>
      <c r="G1472" s="67"/>
      <c r="H1472" s="67"/>
      <c r="I1472" s="69"/>
      <c r="J1472" s="69"/>
      <c r="K1472" s="70"/>
      <c r="L1472" s="54"/>
      <c r="M1472" s="55" t="str">
        <f t="shared" si="117"/>
        <v/>
      </c>
      <c r="N1472" s="56" t="str">
        <f t="shared" si="116"/>
        <v>DESPESAS FIXAS</v>
      </c>
    </row>
    <row r="1473" spans="3:14">
      <c r="C1473" s="50" t="str">
        <f t="shared" si="113"/>
        <v/>
      </c>
      <c r="D1473" s="50" t="str">
        <f t="shared" si="114"/>
        <v/>
      </c>
      <c r="E1473" s="50" t="str">
        <f t="shared" si="115"/>
        <v/>
      </c>
      <c r="F1473" s="67"/>
      <c r="G1473" s="67"/>
      <c r="H1473" s="67"/>
      <c r="I1473" s="69"/>
      <c r="J1473" s="69"/>
      <c r="K1473" s="70"/>
      <c r="L1473" s="54"/>
      <c r="M1473" s="55" t="str">
        <f t="shared" si="117"/>
        <v/>
      </c>
      <c r="N1473" s="56" t="str">
        <f t="shared" si="116"/>
        <v>DESPESAS FIXAS</v>
      </c>
    </row>
    <row r="1474" spans="3:14">
      <c r="C1474" s="50" t="str">
        <f t="shared" si="113"/>
        <v/>
      </c>
      <c r="D1474" s="50" t="str">
        <f t="shared" si="114"/>
        <v/>
      </c>
      <c r="E1474" s="50" t="str">
        <f t="shared" si="115"/>
        <v/>
      </c>
      <c r="F1474" s="67"/>
      <c r="G1474" s="67"/>
      <c r="H1474" s="67"/>
      <c r="I1474" s="69"/>
      <c r="J1474" s="69"/>
      <c r="K1474" s="70"/>
      <c r="L1474" s="54"/>
      <c r="M1474" s="55" t="str">
        <f t="shared" si="117"/>
        <v/>
      </c>
      <c r="N1474" s="56" t="str">
        <f t="shared" si="116"/>
        <v>DESPESAS FIXAS</v>
      </c>
    </row>
    <row r="1475" spans="3:14">
      <c r="C1475" s="50" t="str">
        <f t="shared" si="113"/>
        <v/>
      </c>
      <c r="D1475" s="50" t="str">
        <f t="shared" si="114"/>
        <v/>
      </c>
      <c r="E1475" s="50" t="str">
        <f t="shared" si="115"/>
        <v/>
      </c>
      <c r="F1475" s="67"/>
      <c r="G1475" s="67"/>
      <c r="H1475" s="67"/>
      <c r="I1475" s="69"/>
      <c r="J1475" s="69"/>
      <c r="K1475" s="70"/>
      <c r="L1475" s="54"/>
      <c r="M1475" s="55" t="str">
        <f t="shared" si="117"/>
        <v/>
      </c>
      <c r="N1475" s="56" t="str">
        <f t="shared" si="116"/>
        <v>DESPESAS FIXAS</v>
      </c>
    </row>
    <row r="1476" spans="3:14">
      <c r="C1476" s="50" t="str">
        <f t="shared" ref="C1476:C1539" si="118">IF(F1476="","",MONTH(F1476))</f>
        <v/>
      </c>
      <c r="D1476" s="50" t="str">
        <f t="shared" ref="D1476:D1539" si="119">IF(F1476="","",YEAR(F1476))</f>
        <v/>
      </c>
      <c r="E1476" s="50" t="str">
        <f t="shared" ref="E1476:E1539" si="120">IF(F1476="","",IF(OR(C1476=10,C1476=11,C1476=12),CONCATENATE(D1476,"/",C1476),CONCATENATE(D1476,"/",0,C1476)))</f>
        <v/>
      </c>
      <c r="F1476" s="67"/>
      <c r="G1476" s="67"/>
      <c r="H1476" s="67"/>
      <c r="I1476" s="69"/>
      <c r="J1476" s="69"/>
      <c r="K1476" s="70"/>
      <c r="L1476" s="54"/>
      <c r="M1476" s="55" t="str">
        <f t="shared" si="117"/>
        <v/>
      </c>
      <c r="N1476" s="56" t="str">
        <f t="shared" ref="N1476:N1539" si="121">IF(OR(K1476=$A$5,K1476=$A$6,K1476=$A$7,K1476=$A$8,K1476=$A$9,K1476=$A$10),"ENTRADA",IF(OR(K1476=$A$12,K1476=$A$13,K1476=$A$14),"CUSTO VARIAVEL",IF(OR(K1476=$A$15,K1476=$A$16,K1476=$A$17,K1476=$A$18,K1476=$A$19,K1476=$A$20,K1476=$A$21,K1476=$A$22,K1476=$A$23,K1476=$A$24,K1476=$A$25),"DESPESAS FIXAS","")))</f>
        <v>DESPESAS FIXAS</v>
      </c>
    </row>
    <row r="1477" spans="3:14">
      <c r="C1477" s="50" t="str">
        <f t="shared" si="118"/>
        <v/>
      </c>
      <c r="D1477" s="50" t="str">
        <f t="shared" si="119"/>
        <v/>
      </c>
      <c r="E1477" s="50" t="str">
        <f t="shared" si="120"/>
        <v/>
      </c>
      <c r="F1477" s="67"/>
      <c r="G1477" s="67"/>
      <c r="H1477" s="67"/>
      <c r="I1477" s="69"/>
      <c r="J1477" s="69"/>
      <c r="K1477" s="70"/>
      <c r="L1477" s="54"/>
      <c r="M1477" s="55" t="str">
        <f t="shared" si="117"/>
        <v/>
      </c>
      <c r="N1477" s="56" t="str">
        <f t="shared" si="121"/>
        <v>DESPESAS FIXAS</v>
      </c>
    </row>
    <row r="1478" spans="3:14">
      <c r="C1478" s="50" t="str">
        <f t="shared" si="118"/>
        <v/>
      </c>
      <c r="D1478" s="50" t="str">
        <f t="shared" si="119"/>
        <v/>
      </c>
      <c r="E1478" s="50" t="str">
        <f t="shared" si="120"/>
        <v/>
      </c>
      <c r="F1478" s="67"/>
      <c r="G1478" s="67"/>
      <c r="H1478" s="67"/>
      <c r="I1478" s="69"/>
      <c r="J1478" s="69"/>
      <c r="K1478" s="70"/>
      <c r="L1478" s="54"/>
      <c r="M1478" s="55" t="str">
        <f t="shared" si="117"/>
        <v/>
      </c>
      <c r="N1478" s="56" t="str">
        <f t="shared" si="121"/>
        <v>DESPESAS FIXAS</v>
      </c>
    </row>
    <row r="1479" spans="3:14">
      <c r="C1479" s="50" t="str">
        <f t="shared" si="118"/>
        <v/>
      </c>
      <c r="D1479" s="50" t="str">
        <f t="shared" si="119"/>
        <v/>
      </c>
      <c r="E1479" s="50" t="str">
        <f t="shared" si="120"/>
        <v/>
      </c>
      <c r="F1479" s="67"/>
      <c r="G1479" s="67"/>
      <c r="H1479" s="67"/>
      <c r="I1479" s="69"/>
      <c r="J1479" s="69"/>
      <c r="K1479" s="70"/>
      <c r="L1479" s="54"/>
      <c r="M1479" s="55" t="str">
        <f t="shared" si="117"/>
        <v/>
      </c>
      <c r="N1479" s="56" t="str">
        <f t="shared" si="121"/>
        <v>DESPESAS FIXAS</v>
      </c>
    </row>
    <row r="1480" spans="3:14">
      <c r="C1480" s="50" t="str">
        <f t="shared" si="118"/>
        <v/>
      </c>
      <c r="D1480" s="50" t="str">
        <f t="shared" si="119"/>
        <v/>
      </c>
      <c r="E1480" s="50" t="str">
        <f t="shared" si="120"/>
        <v/>
      </c>
      <c r="F1480" s="67"/>
      <c r="G1480" s="67"/>
      <c r="H1480" s="67"/>
      <c r="I1480" s="69"/>
      <c r="J1480" s="69"/>
      <c r="K1480" s="70"/>
      <c r="L1480" s="54"/>
      <c r="M1480" s="55" t="str">
        <f t="shared" si="117"/>
        <v/>
      </c>
      <c r="N1480" s="56" t="str">
        <f t="shared" si="121"/>
        <v>DESPESAS FIXAS</v>
      </c>
    </row>
    <row r="1481" spans="3:14">
      <c r="C1481" s="50" t="str">
        <f t="shared" si="118"/>
        <v/>
      </c>
      <c r="D1481" s="50" t="str">
        <f t="shared" si="119"/>
        <v/>
      </c>
      <c r="E1481" s="50" t="str">
        <f t="shared" si="120"/>
        <v/>
      </c>
      <c r="F1481" s="67"/>
      <c r="G1481" s="67"/>
      <c r="H1481" s="67"/>
      <c r="I1481" s="69"/>
      <c r="J1481" s="69"/>
      <c r="K1481" s="70"/>
      <c r="L1481" s="54"/>
      <c r="M1481" s="55" t="str">
        <f t="shared" si="117"/>
        <v/>
      </c>
      <c r="N1481" s="56" t="str">
        <f t="shared" si="121"/>
        <v>DESPESAS FIXAS</v>
      </c>
    </row>
    <row r="1482" spans="3:14">
      <c r="C1482" s="50" t="str">
        <f t="shared" si="118"/>
        <v/>
      </c>
      <c r="D1482" s="50" t="str">
        <f t="shared" si="119"/>
        <v/>
      </c>
      <c r="E1482" s="50" t="str">
        <f t="shared" si="120"/>
        <v/>
      </c>
      <c r="F1482" s="67"/>
      <c r="G1482" s="67"/>
      <c r="H1482" s="67"/>
      <c r="I1482" s="69"/>
      <c r="J1482" s="69"/>
      <c r="K1482" s="70"/>
      <c r="L1482" s="54"/>
      <c r="M1482" s="55" t="str">
        <f t="shared" si="117"/>
        <v/>
      </c>
      <c r="N1482" s="56" t="str">
        <f t="shared" si="121"/>
        <v>DESPESAS FIXAS</v>
      </c>
    </row>
    <row r="1483" spans="3:14">
      <c r="C1483" s="50" t="str">
        <f t="shared" si="118"/>
        <v/>
      </c>
      <c r="D1483" s="50" t="str">
        <f t="shared" si="119"/>
        <v/>
      </c>
      <c r="E1483" s="50" t="str">
        <f t="shared" si="120"/>
        <v/>
      </c>
      <c r="F1483" s="67"/>
      <c r="G1483" s="67"/>
      <c r="H1483" s="67"/>
      <c r="I1483" s="69"/>
      <c r="J1483" s="69"/>
      <c r="K1483" s="70"/>
      <c r="L1483" s="54"/>
      <c r="M1483" s="55" t="str">
        <f t="shared" si="117"/>
        <v/>
      </c>
      <c r="N1483" s="56" t="str">
        <f t="shared" si="121"/>
        <v>DESPESAS FIXAS</v>
      </c>
    </row>
    <row r="1484" spans="3:14">
      <c r="C1484" s="50" t="str">
        <f t="shared" si="118"/>
        <v/>
      </c>
      <c r="D1484" s="50" t="str">
        <f t="shared" si="119"/>
        <v/>
      </c>
      <c r="E1484" s="50" t="str">
        <f t="shared" si="120"/>
        <v/>
      </c>
      <c r="F1484" s="67"/>
      <c r="G1484" s="67"/>
      <c r="H1484" s="67"/>
      <c r="I1484" s="69"/>
      <c r="J1484" s="69"/>
      <c r="K1484" s="70"/>
      <c r="L1484" s="54"/>
      <c r="M1484" s="55" t="str">
        <f t="shared" si="117"/>
        <v/>
      </c>
      <c r="N1484" s="56" t="str">
        <f t="shared" si="121"/>
        <v>DESPESAS FIXAS</v>
      </c>
    </row>
    <row r="1485" spans="3:14">
      <c r="C1485" s="50" t="str">
        <f t="shared" si="118"/>
        <v/>
      </c>
      <c r="D1485" s="50" t="str">
        <f t="shared" si="119"/>
        <v/>
      </c>
      <c r="E1485" s="50" t="str">
        <f t="shared" si="120"/>
        <v/>
      </c>
      <c r="F1485" s="67"/>
      <c r="G1485" s="67"/>
      <c r="H1485" s="67"/>
      <c r="I1485" s="69"/>
      <c r="J1485" s="69"/>
      <c r="K1485" s="70"/>
      <c r="L1485" s="54"/>
      <c r="M1485" s="55" t="str">
        <f t="shared" si="117"/>
        <v/>
      </c>
      <c r="N1485" s="56" t="str">
        <f t="shared" si="121"/>
        <v>DESPESAS FIXAS</v>
      </c>
    </row>
    <row r="1486" spans="3:14">
      <c r="C1486" s="50" t="str">
        <f t="shared" si="118"/>
        <v/>
      </c>
      <c r="D1486" s="50" t="str">
        <f t="shared" si="119"/>
        <v/>
      </c>
      <c r="E1486" s="50" t="str">
        <f t="shared" si="120"/>
        <v/>
      </c>
      <c r="F1486" s="67"/>
      <c r="G1486" s="67"/>
      <c r="H1486" s="67"/>
      <c r="I1486" s="69"/>
      <c r="J1486" s="69"/>
      <c r="K1486" s="70"/>
      <c r="L1486" s="54"/>
      <c r="M1486" s="55" t="str">
        <f t="shared" si="117"/>
        <v/>
      </c>
      <c r="N1486" s="56" t="str">
        <f t="shared" si="121"/>
        <v>DESPESAS FIXAS</v>
      </c>
    </row>
    <row r="1487" spans="3:14">
      <c r="C1487" s="50" t="str">
        <f t="shared" si="118"/>
        <v/>
      </c>
      <c r="D1487" s="50" t="str">
        <f t="shared" si="119"/>
        <v/>
      </c>
      <c r="E1487" s="50" t="str">
        <f t="shared" si="120"/>
        <v/>
      </c>
      <c r="F1487" s="67"/>
      <c r="G1487" s="67"/>
      <c r="H1487" s="67"/>
      <c r="I1487" s="69"/>
      <c r="J1487" s="69"/>
      <c r="K1487" s="70"/>
      <c r="L1487" s="54"/>
      <c r="M1487" s="55" t="str">
        <f t="shared" si="117"/>
        <v/>
      </c>
      <c r="N1487" s="56" t="str">
        <f t="shared" si="121"/>
        <v>DESPESAS FIXAS</v>
      </c>
    </row>
    <row r="1488" spans="3:14">
      <c r="C1488" s="50" t="str">
        <f t="shared" si="118"/>
        <v/>
      </c>
      <c r="D1488" s="50" t="str">
        <f t="shared" si="119"/>
        <v/>
      </c>
      <c r="E1488" s="50" t="str">
        <f t="shared" si="120"/>
        <v/>
      </c>
      <c r="F1488" s="67"/>
      <c r="G1488" s="67"/>
      <c r="H1488" s="67"/>
      <c r="I1488" s="69"/>
      <c r="J1488" s="69"/>
      <c r="K1488" s="70"/>
      <c r="L1488" s="54"/>
      <c r="M1488" s="55" t="str">
        <f t="shared" si="117"/>
        <v/>
      </c>
      <c r="N1488" s="56" t="str">
        <f t="shared" si="121"/>
        <v>DESPESAS FIXAS</v>
      </c>
    </row>
    <row r="1489" spans="3:14">
      <c r="C1489" s="50" t="str">
        <f t="shared" si="118"/>
        <v/>
      </c>
      <c r="D1489" s="50" t="str">
        <f t="shared" si="119"/>
        <v/>
      </c>
      <c r="E1489" s="50" t="str">
        <f t="shared" si="120"/>
        <v/>
      </c>
      <c r="F1489" s="67"/>
      <c r="G1489" s="67"/>
      <c r="H1489" s="67"/>
      <c r="I1489" s="69"/>
      <c r="J1489" s="69"/>
      <c r="K1489" s="70"/>
      <c r="L1489" s="54"/>
      <c r="M1489" s="55" t="str">
        <f t="shared" si="117"/>
        <v/>
      </c>
      <c r="N1489" s="56" t="str">
        <f t="shared" si="121"/>
        <v>DESPESAS FIXAS</v>
      </c>
    </row>
    <row r="1490" spans="3:14">
      <c r="C1490" s="50" t="str">
        <f t="shared" si="118"/>
        <v/>
      </c>
      <c r="D1490" s="50" t="str">
        <f t="shared" si="119"/>
        <v/>
      </c>
      <c r="E1490" s="50" t="str">
        <f t="shared" si="120"/>
        <v/>
      </c>
      <c r="F1490" s="67"/>
      <c r="G1490" s="67"/>
      <c r="H1490" s="67"/>
      <c r="I1490" s="69"/>
      <c r="J1490" s="69"/>
      <c r="K1490" s="70"/>
      <c r="L1490" s="54"/>
      <c r="M1490" s="55" t="str">
        <f t="shared" si="117"/>
        <v/>
      </c>
      <c r="N1490" s="56" t="str">
        <f t="shared" si="121"/>
        <v>DESPESAS FIXAS</v>
      </c>
    </row>
    <row r="1491" spans="3:14">
      <c r="C1491" s="50" t="str">
        <f t="shared" si="118"/>
        <v/>
      </c>
      <c r="D1491" s="50" t="str">
        <f t="shared" si="119"/>
        <v/>
      </c>
      <c r="E1491" s="50" t="str">
        <f t="shared" si="120"/>
        <v/>
      </c>
      <c r="F1491" s="67"/>
      <c r="G1491" s="67"/>
      <c r="H1491" s="67"/>
      <c r="I1491" s="69"/>
      <c r="J1491" s="69"/>
      <c r="K1491" s="70"/>
      <c r="L1491" s="54"/>
      <c r="M1491" s="55" t="str">
        <f t="shared" si="117"/>
        <v/>
      </c>
      <c r="N1491" s="56" t="str">
        <f t="shared" si="121"/>
        <v>DESPESAS FIXAS</v>
      </c>
    </row>
    <row r="1492" spans="3:14">
      <c r="C1492" s="50" t="str">
        <f t="shared" si="118"/>
        <v/>
      </c>
      <c r="D1492" s="50" t="str">
        <f t="shared" si="119"/>
        <v/>
      </c>
      <c r="E1492" s="50" t="str">
        <f t="shared" si="120"/>
        <v/>
      </c>
      <c r="F1492" s="67"/>
      <c r="G1492" s="67"/>
      <c r="H1492" s="67"/>
      <c r="I1492" s="69"/>
      <c r="J1492" s="69"/>
      <c r="K1492" s="70"/>
      <c r="L1492" s="54"/>
      <c r="M1492" s="55" t="str">
        <f t="shared" si="117"/>
        <v/>
      </c>
      <c r="N1492" s="56" t="str">
        <f t="shared" si="121"/>
        <v>DESPESAS FIXAS</v>
      </c>
    </row>
    <row r="1493" spans="3:14">
      <c r="C1493" s="50" t="str">
        <f t="shared" si="118"/>
        <v/>
      </c>
      <c r="D1493" s="50" t="str">
        <f t="shared" si="119"/>
        <v/>
      </c>
      <c r="E1493" s="50" t="str">
        <f t="shared" si="120"/>
        <v/>
      </c>
      <c r="F1493" s="67"/>
      <c r="G1493" s="67"/>
      <c r="H1493" s="67"/>
      <c r="I1493" s="69"/>
      <c r="J1493" s="69"/>
      <c r="K1493" s="70"/>
      <c r="L1493" s="54"/>
      <c r="M1493" s="55" t="str">
        <f t="shared" si="117"/>
        <v/>
      </c>
      <c r="N1493" s="56" t="str">
        <f t="shared" si="121"/>
        <v>DESPESAS FIXAS</v>
      </c>
    </row>
    <row r="1494" spans="3:14">
      <c r="C1494" s="50" t="str">
        <f t="shared" si="118"/>
        <v/>
      </c>
      <c r="D1494" s="50" t="str">
        <f t="shared" si="119"/>
        <v/>
      </c>
      <c r="E1494" s="50" t="str">
        <f t="shared" si="120"/>
        <v/>
      </c>
      <c r="F1494" s="67"/>
      <c r="G1494" s="67"/>
      <c r="H1494" s="67"/>
      <c r="I1494" s="69"/>
      <c r="J1494" s="69"/>
      <c r="K1494" s="70"/>
      <c r="L1494" s="54"/>
      <c r="M1494" s="55" t="str">
        <f t="shared" si="117"/>
        <v/>
      </c>
      <c r="N1494" s="56" t="str">
        <f t="shared" si="121"/>
        <v>DESPESAS FIXAS</v>
      </c>
    </row>
    <row r="1495" spans="3:14">
      <c r="C1495" s="50" t="str">
        <f t="shared" si="118"/>
        <v/>
      </c>
      <c r="D1495" s="50" t="str">
        <f t="shared" si="119"/>
        <v/>
      </c>
      <c r="E1495" s="50" t="str">
        <f t="shared" si="120"/>
        <v/>
      </c>
      <c r="F1495" s="67"/>
      <c r="G1495" s="67"/>
      <c r="H1495" s="67"/>
      <c r="I1495" s="69"/>
      <c r="J1495" s="69"/>
      <c r="K1495" s="70"/>
      <c r="L1495" s="54"/>
      <c r="M1495" s="55" t="str">
        <f t="shared" si="117"/>
        <v/>
      </c>
      <c r="N1495" s="56" t="str">
        <f t="shared" si="121"/>
        <v>DESPESAS FIXAS</v>
      </c>
    </row>
    <row r="1496" spans="3:14">
      <c r="C1496" s="50" t="str">
        <f t="shared" si="118"/>
        <v/>
      </c>
      <c r="D1496" s="50" t="str">
        <f t="shared" si="119"/>
        <v/>
      </c>
      <c r="E1496" s="50" t="str">
        <f t="shared" si="120"/>
        <v/>
      </c>
      <c r="F1496" s="67"/>
      <c r="G1496" s="67"/>
      <c r="H1496" s="67"/>
      <c r="I1496" s="69"/>
      <c r="J1496" s="69"/>
      <c r="K1496" s="70"/>
      <c r="L1496" s="54"/>
      <c r="M1496" s="55" t="str">
        <f t="shared" si="117"/>
        <v/>
      </c>
      <c r="N1496" s="56" t="str">
        <f t="shared" si="121"/>
        <v>DESPESAS FIXAS</v>
      </c>
    </row>
    <row r="1497" spans="3:14">
      <c r="C1497" s="50" t="str">
        <f t="shared" si="118"/>
        <v/>
      </c>
      <c r="D1497" s="50" t="str">
        <f t="shared" si="119"/>
        <v/>
      </c>
      <c r="E1497" s="50" t="str">
        <f t="shared" si="120"/>
        <v/>
      </c>
      <c r="F1497" s="67"/>
      <c r="G1497" s="67"/>
      <c r="H1497" s="67"/>
      <c r="I1497" s="69"/>
      <c r="J1497" s="69"/>
      <c r="K1497" s="70"/>
      <c r="L1497" s="54"/>
      <c r="M1497" s="55" t="str">
        <f t="shared" si="117"/>
        <v/>
      </c>
      <c r="N1497" s="56" t="str">
        <f t="shared" si="121"/>
        <v>DESPESAS FIXAS</v>
      </c>
    </row>
    <row r="1498" spans="3:14">
      <c r="C1498" s="50" t="str">
        <f t="shared" si="118"/>
        <v/>
      </c>
      <c r="D1498" s="50" t="str">
        <f t="shared" si="119"/>
        <v/>
      </c>
      <c r="E1498" s="50" t="str">
        <f t="shared" si="120"/>
        <v/>
      </c>
      <c r="F1498" s="67"/>
      <c r="G1498" s="67"/>
      <c r="H1498" s="67"/>
      <c r="I1498" s="69"/>
      <c r="J1498" s="69"/>
      <c r="K1498" s="70"/>
      <c r="L1498" s="54"/>
      <c r="M1498" s="55" t="str">
        <f t="shared" si="117"/>
        <v/>
      </c>
      <c r="N1498" s="56" t="str">
        <f t="shared" si="121"/>
        <v>DESPESAS FIXAS</v>
      </c>
    </row>
    <row r="1499" spans="3:14">
      <c r="C1499" s="50" t="str">
        <f t="shared" si="118"/>
        <v/>
      </c>
      <c r="D1499" s="50" t="str">
        <f t="shared" si="119"/>
        <v/>
      </c>
      <c r="E1499" s="50" t="str">
        <f t="shared" si="120"/>
        <v/>
      </c>
      <c r="F1499" s="67"/>
      <c r="G1499" s="67"/>
      <c r="H1499" s="67"/>
      <c r="I1499" s="69"/>
      <c r="J1499" s="69"/>
      <c r="K1499" s="70"/>
      <c r="L1499" s="54"/>
      <c r="M1499" s="55" t="str">
        <f t="shared" si="117"/>
        <v/>
      </c>
      <c r="N1499" s="56" t="str">
        <f t="shared" si="121"/>
        <v>DESPESAS FIXAS</v>
      </c>
    </row>
    <row r="1500" spans="3:14">
      <c r="C1500" s="50" t="str">
        <f t="shared" si="118"/>
        <v/>
      </c>
      <c r="D1500" s="50" t="str">
        <f t="shared" si="119"/>
        <v/>
      </c>
      <c r="E1500" s="50" t="str">
        <f t="shared" si="120"/>
        <v/>
      </c>
      <c r="F1500" s="67"/>
      <c r="G1500" s="67"/>
      <c r="H1500" s="67"/>
      <c r="I1500" s="69"/>
      <c r="J1500" s="69"/>
      <c r="K1500" s="70"/>
      <c r="L1500" s="54"/>
      <c r="M1500" s="55" t="str">
        <f t="shared" si="117"/>
        <v/>
      </c>
      <c r="N1500" s="56" t="str">
        <f t="shared" si="121"/>
        <v>DESPESAS FIXAS</v>
      </c>
    </row>
    <row r="1501" spans="3:14">
      <c r="C1501" s="50" t="str">
        <f t="shared" si="118"/>
        <v/>
      </c>
      <c r="D1501" s="50" t="str">
        <f t="shared" si="119"/>
        <v/>
      </c>
      <c r="E1501" s="50" t="str">
        <f t="shared" si="120"/>
        <v/>
      </c>
      <c r="F1501" s="67"/>
      <c r="G1501" s="67"/>
      <c r="H1501" s="67"/>
      <c r="I1501" s="69"/>
      <c r="J1501" s="69"/>
      <c r="K1501" s="70"/>
      <c r="L1501" s="54"/>
      <c r="M1501" s="55" t="str">
        <f t="shared" si="117"/>
        <v/>
      </c>
      <c r="N1501" s="56" t="str">
        <f t="shared" si="121"/>
        <v>DESPESAS FIXAS</v>
      </c>
    </row>
    <row r="1502" spans="3:14">
      <c r="C1502" s="50" t="str">
        <f t="shared" si="118"/>
        <v/>
      </c>
      <c r="D1502" s="50" t="str">
        <f t="shared" si="119"/>
        <v/>
      </c>
      <c r="E1502" s="50" t="str">
        <f t="shared" si="120"/>
        <v/>
      </c>
      <c r="F1502" s="67"/>
      <c r="G1502" s="67"/>
      <c r="H1502" s="67"/>
      <c r="I1502" s="69"/>
      <c r="J1502" s="69"/>
      <c r="K1502" s="70"/>
      <c r="L1502" s="54"/>
      <c r="M1502" s="55" t="str">
        <f t="shared" si="117"/>
        <v/>
      </c>
      <c r="N1502" s="56" t="str">
        <f t="shared" si="121"/>
        <v>DESPESAS FIXAS</v>
      </c>
    </row>
    <row r="1503" spans="3:14">
      <c r="C1503" s="50" t="str">
        <f t="shared" si="118"/>
        <v/>
      </c>
      <c r="D1503" s="50" t="str">
        <f t="shared" si="119"/>
        <v/>
      </c>
      <c r="E1503" s="50" t="str">
        <f t="shared" si="120"/>
        <v/>
      </c>
      <c r="F1503" s="67"/>
      <c r="G1503" s="67"/>
      <c r="H1503" s="67"/>
      <c r="I1503" s="69"/>
      <c r="J1503" s="69"/>
      <c r="K1503" s="70"/>
      <c r="L1503" s="54"/>
      <c r="M1503" s="55" t="str">
        <f t="shared" si="117"/>
        <v/>
      </c>
      <c r="N1503" s="56" t="str">
        <f t="shared" si="121"/>
        <v>DESPESAS FIXAS</v>
      </c>
    </row>
    <row r="1504" spans="3:14">
      <c r="C1504" s="50" t="str">
        <f t="shared" si="118"/>
        <v/>
      </c>
      <c r="D1504" s="50" t="str">
        <f t="shared" si="119"/>
        <v/>
      </c>
      <c r="E1504" s="50" t="str">
        <f t="shared" si="120"/>
        <v/>
      </c>
      <c r="F1504" s="67"/>
      <c r="G1504" s="67"/>
      <c r="H1504" s="67"/>
      <c r="I1504" s="69"/>
      <c r="J1504" s="69"/>
      <c r="K1504" s="70"/>
      <c r="L1504" s="54"/>
      <c r="M1504" s="55" t="str">
        <f t="shared" si="117"/>
        <v/>
      </c>
      <c r="N1504" s="56" t="str">
        <f t="shared" si="121"/>
        <v>DESPESAS FIXAS</v>
      </c>
    </row>
    <row r="1505" spans="3:14">
      <c r="C1505" s="50" t="str">
        <f t="shared" si="118"/>
        <v/>
      </c>
      <c r="D1505" s="50" t="str">
        <f t="shared" si="119"/>
        <v/>
      </c>
      <c r="E1505" s="50" t="str">
        <f t="shared" si="120"/>
        <v/>
      </c>
      <c r="F1505" s="67"/>
      <c r="G1505" s="67"/>
      <c r="H1505" s="67"/>
      <c r="I1505" s="69"/>
      <c r="J1505" s="69"/>
      <c r="K1505" s="70"/>
      <c r="L1505" s="54"/>
      <c r="M1505" s="55" t="str">
        <f t="shared" si="117"/>
        <v/>
      </c>
      <c r="N1505" s="56" t="str">
        <f t="shared" si="121"/>
        <v>DESPESAS FIXAS</v>
      </c>
    </row>
    <row r="1506" spans="3:14">
      <c r="C1506" s="50" t="str">
        <f t="shared" si="118"/>
        <v/>
      </c>
      <c r="D1506" s="50" t="str">
        <f t="shared" si="119"/>
        <v/>
      </c>
      <c r="E1506" s="50" t="str">
        <f t="shared" si="120"/>
        <v/>
      </c>
      <c r="F1506" s="67"/>
      <c r="G1506" s="67"/>
      <c r="H1506" s="67"/>
      <c r="I1506" s="69"/>
      <c r="J1506" s="69"/>
      <c r="K1506" s="70"/>
      <c r="L1506" s="54"/>
      <c r="M1506" s="55" t="str">
        <f t="shared" si="117"/>
        <v/>
      </c>
      <c r="N1506" s="56" t="str">
        <f t="shared" si="121"/>
        <v>DESPESAS FIXAS</v>
      </c>
    </row>
    <row r="1507" spans="3:14">
      <c r="C1507" s="50" t="str">
        <f t="shared" si="118"/>
        <v/>
      </c>
      <c r="D1507" s="50" t="str">
        <f t="shared" si="119"/>
        <v/>
      </c>
      <c r="E1507" s="50" t="str">
        <f t="shared" si="120"/>
        <v/>
      </c>
      <c r="F1507" s="67"/>
      <c r="G1507" s="67"/>
      <c r="H1507" s="67"/>
      <c r="I1507" s="69"/>
      <c r="J1507" s="69"/>
      <c r="K1507" s="70"/>
      <c r="L1507" s="54"/>
      <c r="M1507" s="55" t="str">
        <f t="shared" si="117"/>
        <v/>
      </c>
      <c r="N1507" s="56" t="str">
        <f t="shared" si="121"/>
        <v>DESPESAS FIXAS</v>
      </c>
    </row>
    <row r="1508" spans="3:14">
      <c r="C1508" s="50" t="str">
        <f t="shared" si="118"/>
        <v/>
      </c>
      <c r="D1508" s="50" t="str">
        <f t="shared" si="119"/>
        <v/>
      </c>
      <c r="E1508" s="50" t="str">
        <f t="shared" si="120"/>
        <v/>
      </c>
      <c r="F1508" s="67"/>
      <c r="G1508" s="67"/>
      <c r="H1508" s="67"/>
      <c r="I1508" s="69"/>
      <c r="J1508" s="69"/>
      <c r="K1508" s="70"/>
      <c r="L1508" s="54"/>
      <c r="M1508" s="55" t="str">
        <f t="shared" si="117"/>
        <v/>
      </c>
      <c r="N1508" s="56" t="str">
        <f t="shared" si="121"/>
        <v>DESPESAS FIXAS</v>
      </c>
    </row>
    <row r="1509" spans="3:14">
      <c r="C1509" s="50" t="str">
        <f t="shared" si="118"/>
        <v/>
      </c>
      <c r="D1509" s="50" t="str">
        <f t="shared" si="119"/>
        <v/>
      </c>
      <c r="E1509" s="50" t="str">
        <f t="shared" si="120"/>
        <v/>
      </c>
      <c r="F1509" s="67"/>
      <c r="G1509" s="67"/>
      <c r="H1509" s="67"/>
      <c r="I1509" s="69"/>
      <c r="J1509" s="69"/>
      <c r="K1509" s="70"/>
      <c r="L1509" s="54"/>
      <c r="M1509" s="55" t="str">
        <f t="shared" si="117"/>
        <v/>
      </c>
      <c r="N1509" s="56" t="str">
        <f t="shared" si="121"/>
        <v>DESPESAS FIXAS</v>
      </c>
    </row>
    <row r="1510" spans="3:14">
      <c r="C1510" s="50" t="str">
        <f t="shared" si="118"/>
        <v/>
      </c>
      <c r="D1510" s="50" t="str">
        <f t="shared" si="119"/>
        <v/>
      </c>
      <c r="E1510" s="50" t="str">
        <f t="shared" si="120"/>
        <v/>
      </c>
      <c r="F1510" s="67"/>
      <c r="G1510" s="67"/>
      <c r="H1510" s="67"/>
      <c r="I1510" s="69"/>
      <c r="J1510" s="69"/>
      <c r="K1510" s="70"/>
      <c r="L1510" s="54"/>
      <c r="M1510" s="55" t="str">
        <f t="shared" si="117"/>
        <v/>
      </c>
      <c r="N1510" s="56" t="str">
        <f t="shared" si="121"/>
        <v>DESPESAS FIXAS</v>
      </c>
    </row>
    <row r="1511" spans="3:14">
      <c r="C1511" s="50" t="str">
        <f t="shared" si="118"/>
        <v/>
      </c>
      <c r="D1511" s="50" t="str">
        <f t="shared" si="119"/>
        <v/>
      </c>
      <c r="E1511" s="50" t="str">
        <f t="shared" si="120"/>
        <v/>
      </c>
      <c r="F1511" s="67"/>
      <c r="G1511" s="67"/>
      <c r="H1511" s="67"/>
      <c r="I1511" s="69"/>
      <c r="J1511" s="69"/>
      <c r="K1511" s="70"/>
      <c r="L1511" s="54"/>
      <c r="M1511" s="55" t="str">
        <f t="shared" si="117"/>
        <v/>
      </c>
      <c r="N1511" s="56" t="str">
        <f t="shared" si="121"/>
        <v>DESPESAS FIXAS</v>
      </c>
    </row>
    <row r="1512" spans="3:14">
      <c r="C1512" s="50" t="str">
        <f t="shared" si="118"/>
        <v/>
      </c>
      <c r="D1512" s="50" t="str">
        <f t="shared" si="119"/>
        <v/>
      </c>
      <c r="E1512" s="50" t="str">
        <f t="shared" si="120"/>
        <v/>
      </c>
      <c r="F1512" s="67"/>
      <c r="G1512" s="67"/>
      <c r="H1512" s="67"/>
      <c r="I1512" s="69"/>
      <c r="J1512" s="69"/>
      <c r="K1512" s="70"/>
      <c r="L1512" s="54"/>
      <c r="M1512" s="55" t="str">
        <f t="shared" si="117"/>
        <v/>
      </c>
      <c r="N1512" s="56" t="str">
        <f t="shared" si="121"/>
        <v>DESPESAS FIXAS</v>
      </c>
    </row>
    <row r="1513" spans="3:14">
      <c r="C1513" s="50" t="str">
        <f t="shared" si="118"/>
        <v/>
      </c>
      <c r="D1513" s="50" t="str">
        <f t="shared" si="119"/>
        <v/>
      </c>
      <c r="E1513" s="50" t="str">
        <f t="shared" si="120"/>
        <v/>
      </c>
      <c r="F1513" s="67"/>
      <c r="G1513" s="67"/>
      <c r="H1513" s="67"/>
      <c r="I1513" s="69"/>
      <c r="J1513" s="69"/>
      <c r="K1513" s="70"/>
      <c r="L1513" s="54"/>
      <c r="M1513" s="55" t="str">
        <f t="shared" si="117"/>
        <v/>
      </c>
      <c r="N1513" s="56" t="str">
        <f t="shared" si="121"/>
        <v>DESPESAS FIXAS</v>
      </c>
    </row>
    <row r="1514" spans="3:14">
      <c r="C1514" s="50" t="str">
        <f t="shared" si="118"/>
        <v/>
      </c>
      <c r="D1514" s="50" t="str">
        <f t="shared" si="119"/>
        <v/>
      </c>
      <c r="E1514" s="50" t="str">
        <f t="shared" si="120"/>
        <v/>
      </c>
      <c r="F1514" s="67"/>
      <c r="G1514" s="67"/>
      <c r="H1514" s="67"/>
      <c r="I1514" s="69"/>
      <c r="J1514" s="69"/>
      <c r="K1514" s="70"/>
      <c r="L1514" s="54"/>
      <c r="M1514" s="55" t="str">
        <f t="shared" si="117"/>
        <v/>
      </c>
      <c r="N1514" s="56" t="str">
        <f t="shared" si="121"/>
        <v>DESPESAS FIXAS</v>
      </c>
    </row>
    <row r="1515" spans="3:14">
      <c r="C1515" s="50" t="str">
        <f t="shared" si="118"/>
        <v/>
      </c>
      <c r="D1515" s="50" t="str">
        <f t="shared" si="119"/>
        <v/>
      </c>
      <c r="E1515" s="50" t="str">
        <f t="shared" si="120"/>
        <v/>
      </c>
      <c r="F1515" s="67"/>
      <c r="G1515" s="67"/>
      <c r="H1515" s="67"/>
      <c r="I1515" s="69"/>
      <c r="J1515" s="69"/>
      <c r="K1515" s="70"/>
      <c r="L1515" s="54"/>
      <c r="M1515" s="55" t="str">
        <f t="shared" si="117"/>
        <v/>
      </c>
      <c r="N1515" s="56" t="str">
        <f t="shared" si="121"/>
        <v>DESPESAS FIXAS</v>
      </c>
    </row>
    <row r="1516" spans="3:14">
      <c r="C1516" s="50" t="str">
        <f t="shared" si="118"/>
        <v/>
      </c>
      <c r="D1516" s="50" t="str">
        <f t="shared" si="119"/>
        <v/>
      </c>
      <c r="E1516" s="50" t="str">
        <f t="shared" si="120"/>
        <v/>
      </c>
      <c r="F1516" s="67"/>
      <c r="G1516" s="67"/>
      <c r="H1516" s="67"/>
      <c r="I1516" s="69"/>
      <c r="J1516" s="69"/>
      <c r="K1516" s="70"/>
      <c r="L1516" s="54"/>
      <c r="M1516" s="55" t="str">
        <f t="shared" si="117"/>
        <v/>
      </c>
      <c r="N1516" s="56" t="str">
        <f t="shared" si="121"/>
        <v>DESPESAS FIXAS</v>
      </c>
    </row>
    <row r="1517" spans="3:14">
      <c r="C1517" s="50" t="str">
        <f t="shared" si="118"/>
        <v/>
      </c>
      <c r="D1517" s="50" t="str">
        <f t="shared" si="119"/>
        <v/>
      </c>
      <c r="E1517" s="50" t="str">
        <f t="shared" si="120"/>
        <v/>
      </c>
      <c r="F1517" s="67"/>
      <c r="G1517" s="67"/>
      <c r="H1517" s="67"/>
      <c r="I1517" s="69"/>
      <c r="J1517" s="69"/>
      <c r="K1517" s="70"/>
      <c r="L1517" s="54"/>
      <c r="M1517" s="55" t="str">
        <f t="shared" si="117"/>
        <v/>
      </c>
      <c r="N1517" s="56" t="str">
        <f t="shared" si="121"/>
        <v>DESPESAS FIXAS</v>
      </c>
    </row>
    <row r="1518" spans="3:14">
      <c r="C1518" s="50" t="str">
        <f t="shared" si="118"/>
        <v/>
      </c>
      <c r="D1518" s="50" t="str">
        <f t="shared" si="119"/>
        <v/>
      </c>
      <c r="E1518" s="50" t="str">
        <f t="shared" si="120"/>
        <v/>
      </c>
      <c r="F1518" s="67"/>
      <c r="G1518" s="67"/>
      <c r="H1518" s="67"/>
      <c r="I1518" s="69"/>
      <c r="J1518" s="69"/>
      <c r="K1518" s="70"/>
      <c r="L1518" s="54"/>
      <c r="M1518" s="55" t="str">
        <f t="shared" si="117"/>
        <v/>
      </c>
      <c r="N1518" s="56" t="str">
        <f t="shared" si="121"/>
        <v>DESPESAS FIXAS</v>
      </c>
    </row>
    <row r="1519" spans="3:14">
      <c r="C1519" s="50" t="str">
        <f t="shared" si="118"/>
        <v/>
      </c>
      <c r="D1519" s="50" t="str">
        <f t="shared" si="119"/>
        <v/>
      </c>
      <c r="E1519" s="50" t="str">
        <f t="shared" si="120"/>
        <v/>
      </c>
      <c r="F1519" s="67"/>
      <c r="G1519" s="67"/>
      <c r="H1519" s="67"/>
      <c r="I1519" s="69"/>
      <c r="J1519" s="69"/>
      <c r="K1519" s="70"/>
      <c r="L1519" s="54"/>
      <c r="M1519" s="55" t="str">
        <f t="shared" si="117"/>
        <v/>
      </c>
      <c r="N1519" s="56" t="str">
        <f t="shared" si="121"/>
        <v>DESPESAS FIXAS</v>
      </c>
    </row>
    <row r="1520" spans="3:14">
      <c r="C1520" s="50" t="str">
        <f t="shared" si="118"/>
        <v/>
      </c>
      <c r="D1520" s="50" t="str">
        <f t="shared" si="119"/>
        <v/>
      </c>
      <c r="E1520" s="50" t="str">
        <f t="shared" si="120"/>
        <v/>
      </c>
      <c r="F1520" s="67"/>
      <c r="G1520" s="67"/>
      <c r="H1520" s="67"/>
      <c r="I1520" s="69"/>
      <c r="J1520" s="69"/>
      <c r="K1520" s="70"/>
      <c r="L1520" s="54"/>
      <c r="M1520" s="55" t="str">
        <f t="shared" ref="M1520:M1583" si="122">IF(K1520="","",IF(K1520=$A$5,"Entrada",IF(K1520=$A$6,"Entrada",IF(K1520=$A$7,"Entrada",IF(K1520=$A$8,"Entrada",IF(K1520=$A$9,"Entrada",(IF(K1520=$A$10,"Entrada","Saída"))))))))</f>
        <v/>
      </c>
      <c r="N1520" s="56" t="str">
        <f t="shared" si="121"/>
        <v>DESPESAS FIXAS</v>
      </c>
    </row>
    <row r="1521" spans="3:14">
      <c r="C1521" s="50" t="str">
        <f t="shared" si="118"/>
        <v/>
      </c>
      <c r="D1521" s="50" t="str">
        <f t="shared" si="119"/>
        <v/>
      </c>
      <c r="E1521" s="50" t="str">
        <f t="shared" si="120"/>
        <v/>
      </c>
      <c r="F1521" s="67"/>
      <c r="G1521" s="67"/>
      <c r="H1521" s="67"/>
      <c r="I1521" s="69"/>
      <c r="J1521" s="69"/>
      <c r="K1521" s="70"/>
      <c r="L1521" s="54"/>
      <c r="M1521" s="55" t="str">
        <f t="shared" si="122"/>
        <v/>
      </c>
      <c r="N1521" s="56" t="str">
        <f t="shared" si="121"/>
        <v>DESPESAS FIXAS</v>
      </c>
    </row>
    <row r="1522" spans="3:14">
      <c r="C1522" s="50" t="str">
        <f t="shared" si="118"/>
        <v/>
      </c>
      <c r="D1522" s="50" t="str">
        <f t="shared" si="119"/>
        <v/>
      </c>
      <c r="E1522" s="50" t="str">
        <f t="shared" si="120"/>
        <v/>
      </c>
      <c r="F1522" s="67"/>
      <c r="G1522" s="67"/>
      <c r="H1522" s="67"/>
      <c r="I1522" s="69"/>
      <c r="J1522" s="69"/>
      <c r="K1522" s="70"/>
      <c r="L1522" s="54"/>
      <c r="M1522" s="55" t="str">
        <f t="shared" si="122"/>
        <v/>
      </c>
      <c r="N1522" s="56" t="str">
        <f t="shared" si="121"/>
        <v>DESPESAS FIXAS</v>
      </c>
    </row>
    <row r="1523" spans="3:14">
      <c r="C1523" s="50" t="str">
        <f t="shared" si="118"/>
        <v/>
      </c>
      <c r="D1523" s="50" t="str">
        <f t="shared" si="119"/>
        <v/>
      </c>
      <c r="E1523" s="50" t="str">
        <f t="shared" si="120"/>
        <v/>
      </c>
      <c r="F1523" s="67"/>
      <c r="G1523" s="67"/>
      <c r="H1523" s="67"/>
      <c r="I1523" s="69"/>
      <c r="J1523" s="69"/>
      <c r="K1523" s="70"/>
      <c r="L1523" s="54"/>
      <c r="M1523" s="55" t="str">
        <f t="shared" si="122"/>
        <v/>
      </c>
      <c r="N1523" s="56" t="str">
        <f t="shared" si="121"/>
        <v>DESPESAS FIXAS</v>
      </c>
    </row>
    <row r="1524" spans="3:14">
      <c r="C1524" s="50" t="str">
        <f t="shared" si="118"/>
        <v/>
      </c>
      <c r="D1524" s="50" t="str">
        <f t="shared" si="119"/>
        <v/>
      </c>
      <c r="E1524" s="50" t="str">
        <f t="shared" si="120"/>
        <v/>
      </c>
      <c r="F1524" s="67"/>
      <c r="G1524" s="67"/>
      <c r="H1524" s="67"/>
      <c r="I1524" s="69"/>
      <c r="J1524" s="69"/>
      <c r="K1524" s="70"/>
      <c r="L1524" s="54"/>
      <c r="M1524" s="55" t="str">
        <f t="shared" si="122"/>
        <v/>
      </c>
      <c r="N1524" s="56" t="str">
        <f t="shared" si="121"/>
        <v>DESPESAS FIXAS</v>
      </c>
    </row>
    <row r="1525" spans="3:14">
      <c r="C1525" s="50" t="str">
        <f t="shared" si="118"/>
        <v/>
      </c>
      <c r="D1525" s="50" t="str">
        <f t="shared" si="119"/>
        <v/>
      </c>
      <c r="E1525" s="50" t="str">
        <f t="shared" si="120"/>
        <v/>
      </c>
      <c r="F1525" s="67"/>
      <c r="G1525" s="67"/>
      <c r="H1525" s="67"/>
      <c r="I1525" s="69"/>
      <c r="J1525" s="69"/>
      <c r="K1525" s="70"/>
      <c r="L1525" s="54"/>
      <c r="M1525" s="55" t="str">
        <f t="shared" si="122"/>
        <v/>
      </c>
      <c r="N1525" s="56" t="str">
        <f t="shared" si="121"/>
        <v>DESPESAS FIXAS</v>
      </c>
    </row>
    <row r="1526" spans="3:14">
      <c r="C1526" s="50" t="str">
        <f t="shared" si="118"/>
        <v/>
      </c>
      <c r="D1526" s="50" t="str">
        <f t="shared" si="119"/>
        <v/>
      </c>
      <c r="E1526" s="50" t="str">
        <f t="shared" si="120"/>
        <v/>
      </c>
      <c r="F1526" s="67"/>
      <c r="G1526" s="67"/>
      <c r="H1526" s="67"/>
      <c r="I1526" s="69"/>
      <c r="J1526" s="69"/>
      <c r="K1526" s="70"/>
      <c r="L1526" s="54"/>
      <c r="M1526" s="55" t="str">
        <f t="shared" si="122"/>
        <v/>
      </c>
      <c r="N1526" s="56" t="str">
        <f t="shared" si="121"/>
        <v>DESPESAS FIXAS</v>
      </c>
    </row>
    <row r="1527" spans="3:14">
      <c r="C1527" s="50" t="str">
        <f t="shared" si="118"/>
        <v/>
      </c>
      <c r="D1527" s="50" t="str">
        <f t="shared" si="119"/>
        <v/>
      </c>
      <c r="E1527" s="50" t="str">
        <f t="shared" si="120"/>
        <v/>
      </c>
      <c r="F1527" s="67"/>
      <c r="G1527" s="67"/>
      <c r="H1527" s="67"/>
      <c r="I1527" s="69"/>
      <c r="J1527" s="69"/>
      <c r="K1527" s="70"/>
      <c r="L1527" s="54"/>
      <c r="M1527" s="55" t="str">
        <f t="shared" si="122"/>
        <v/>
      </c>
      <c r="N1527" s="56" t="str">
        <f t="shared" si="121"/>
        <v>DESPESAS FIXAS</v>
      </c>
    </row>
    <row r="1528" spans="3:14">
      <c r="C1528" s="50" t="str">
        <f t="shared" si="118"/>
        <v/>
      </c>
      <c r="D1528" s="50" t="str">
        <f t="shared" si="119"/>
        <v/>
      </c>
      <c r="E1528" s="50" t="str">
        <f t="shared" si="120"/>
        <v/>
      </c>
      <c r="F1528" s="67"/>
      <c r="G1528" s="67"/>
      <c r="H1528" s="67"/>
      <c r="I1528" s="69"/>
      <c r="J1528" s="69"/>
      <c r="K1528" s="70"/>
      <c r="L1528" s="54"/>
      <c r="M1528" s="55" t="str">
        <f t="shared" si="122"/>
        <v/>
      </c>
      <c r="N1528" s="56" t="str">
        <f t="shared" si="121"/>
        <v>DESPESAS FIXAS</v>
      </c>
    </row>
    <row r="1529" spans="3:14">
      <c r="C1529" s="50" t="str">
        <f t="shared" si="118"/>
        <v/>
      </c>
      <c r="D1529" s="50" t="str">
        <f t="shared" si="119"/>
        <v/>
      </c>
      <c r="E1529" s="50" t="str">
        <f t="shared" si="120"/>
        <v/>
      </c>
      <c r="F1529" s="67"/>
      <c r="G1529" s="67"/>
      <c r="H1529" s="67"/>
      <c r="I1529" s="69"/>
      <c r="J1529" s="69"/>
      <c r="K1529" s="70"/>
      <c r="L1529" s="54"/>
      <c r="M1529" s="55" t="str">
        <f t="shared" si="122"/>
        <v/>
      </c>
      <c r="N1529" s="56" t="str">
        <f t="shared" si="121"/>
        <v>DESPESAS FIXAS</v>
      </c>
    </row>
    <row r="1530" spans="3:14">
      <c r="C1530" s="50" t="str">
        <f t="shared" si="118"/>
        <v/>
      </c>
      <c r="D1530" s="50" t="str">
        <f t="shared" si="119"/>
        <v/>
      </c>
      <c r="E1530" s="50" t="str">
        <f t="shared" si="120"/>
        <v/>
      </c>
      <c r="F1530" s="67"/>
      <c r="G1530" s="67"/>
      <c r="H1530" s="67"/>
      <c r="I1530" s="69"/>
      <c r="J1530" s="69"/>
      <c r="K1530" s="70"/>
      <c r="L1530" s="54"/>
      <c r="M1530" s="55" t="str">
        <f t="shared" si="122"/>
        <v/>
      </c>
      <c r="N1530" s="56" t="str">
        <f t="shared" si="121"/>
        <v>DESPESAS FIXAS</v>
      </c>
    </row>
    <row r="1531" spans="3:14">
      <c r="C1531" s="50" t="str">
        <f t="shared" si="118"/>
        <v/>
      </c>
      <c r="D1531" s="50" t="str">
        <f t="shared" si="119"/>
        <v/>
      </c>
      <c r="E1531" s="50" t="str">
        <f t="shared" si="120"/>
        <v/>
      </c>
      <c r="F1531" s="67"/>
      <c r="G1531" s="67"/>
      <c r="H1531" s="67"/>
      <c r="I1531" s="69"/>
      <c r="J1531" s="69"/>
      <c r="K1531" s="70"/>
      <c r="L1531" s="54"/>
      <c r="M1531" s="55" t="str">
        <f t="shared" si="122"/>
        <v/>
      </c>
      <c r="N1531" s="56" t="str">
        <f t="shared" si="121"/>
        <v>DESPESAS FIXAS</v>
      </c>
    </row>
    <row r="1532" spans="3:14">
      <c r="C1532" s="50" t="str">
        <f t="shared" si="118"/>
        <v/>
      </c>
      <c r="D1532" s="50" t="str">
        <f t="shared" si="119"/>
        <v/>
      </c>
      <c r="E1532" s="50" t="str">
        <f t="shared" si="120"/>
        <v/>
      </c>
      <c r="F1532" s="67"/>
      <c r="G1532" s="67"/>
      <c r="H1532" s="67"/>
      <c r="I1532" s="69"/>
      <c r="J1532" s="69"/>
      <c r="K1532" s="70"/>
      <c r="L1532" s="54"/>
      <c r="M1532" s="55" t="str">
        <f t="shared" si="122"/>
        <v/>
      </c>
      <c r="N1532" s="56" t="str">
        <f t="shared" si="121"/>
        <v>DESPESAS FIXAS</v>
      </c>
    </row>
    <row r="1533" spans="3:14">
      <c r="C1533" s="50" t="str">
        <f t="shared" si="118"/>
        <v/>
      </c>
      <c r="D1533" s="50" t="str">
        <f t="shared" si="119"/>
        <v/>
      </c>
      <c r="E1533" s="50" t="str">
        <f t="shared" si="120"/>
        <v/>
      </c>
      <c r="F1533" s="67"/>
      <c r="G1533" s="67"/>
      <c r="H1533" s="67"/>
      <c r="I1533" s="69"/>
      <c r="J1533" s="69"/>
      <c r="K1533" s="70"/>
      <c r="L1533" s="54"/>
      <c r="M1533" s="55" t="str">
        <f t="shared" si="122"/>
        <v/>
      </c>
      <c r="N1533" s="56" t="str">
        <f t="shared" si="121"/>
        <v>DESPESAS FIXAS</v>
      </c>
    </row>
    <row r="1534" spans="3:14">
      <c r="C1534" s="50" t="str">
        <f t="shared" si="118"/>
        <v/>
      </c>
      <c r="D1534" s="50" t="str">
        <f t="shared" si="119"/>
        <v/>
      </c>
      <c r="E1534" s="50" t="str">
        <f t="shared" si="120"/>
        <v/>
      </c>
      <c r="F1534" s="67"/>
      <c r="G1534" s="67"/>
      <c r="H1534" s="67"/>
      <c r="I1534" s="69"/>
      <c r="J1534" s="69"/>
      <c r="K1534" s="70"/>
      <c r="L1534" s="54"/>
      <c r="M1534" s="55" t="str">
        <f t="shared" si="122"/>
        <v/>
      </c>
      <c r="N1534" s="56" t="str">
        <f t="shared" si="121"/>
        <v>DESPESAS FIXAS</v>
      </c>
    </row>
    <row r="1535" spans="3:14">
      <c r="C1535" s="50" t="str">
        <f t="shared" si="118"/>
        <v/>
      </c>
      <c r="D1535" s="50" t="str">
        <f t="shared" si="119"/>
        <v/>
      </c>
      <c r="E1535" s="50" t="str">
        <f t="shared" si="120"/>
        <v/>
      </c>
      <c r="F1535" s="67"/>
      <c r="G1535" s="67"/>
      <c r="H1535" s="67"/>
      <c r="I1535" s="69"/>
      <c r="J1535" s="69"/>
      <c r="K1535" s="70"/>
      <c r="L1535" s="54"/>
      <c r="M1535" s="55" t="str">
        <f t="shared" si="122"/>
        <v/>
      </c>
      <c r="N1535" s="56" t="str">
        <f t="shared" si="121"/>
        <v>DESPESAS FIXAS</v>
      </c>
    </row>
    <row r="1536" spans="3:14">
      <c r="C1536" s="50" t="str">
        <f t="shared" si="118"/>
        <v/>
      </c>
      <c r="D1536" s="50" t="str">
        <f t="shared" si="119"/>
        <v/>
      </c>
      <c r="E1536" s="50" t="str">
        <f t="shared" si="120"/>
        <v/>
      </c>
      <c r="F1536" s="67"/>
      <c r="G1536" s="67"/>
      <c r="H1536" s="67"/>
      <c r="I1536" s="69"/>
      <c r="J1536" s="69"/>
      <c r="K1536" s="70"/>
      <c r="L1536" s="54"/>
      <c r="M1536" s="55" t="str">
        <f t="shared" si="122"/>
        <v/>
      </c>
      <c r="N1536" s="56" t="str">
        <f t="shared" si="121"/>
        <v>DESPESAS FIXAS</v>
      </c>
    </row>
    <row r="1537" spans="3:14">
      <c r="C1537" s="50" t="str">
        <f t="shared" si="118"/>
        <v/>
      </c>
      <c r="D1537" s="50" t="str">
        <f t="shared" si="119"/>
        <v/>
      </c>
      <c r="E1537" s="50" t="str">
        <f t="shared" si="120"/>
        <v/>
      </c>
      <c r="F1537" s="67"/>
      <c r="G1537" s="67"/>
      <c r="H1537" s="67"/>
      <c r="I1537" s="69"/>
      <c r="J1537" s="69"/>
      <c r="K1537" s="70"/>
      <c r="L1537" s="54"/>
      <c r="M1537" s="55" t="str">
        <f t="shared" si="122"/>
        <v/>
      </c>
      <c r="N1537" s="56" t="str">
        <f t="shared" si="121"/>
        <v>DESPESAS FIXAS</v>
      </c>
    </row>
    <row r="1538" spans="3:14">
      <c r="C1538" s="50" t="str">
        <f t="shared" si="118"/>
        <v/>
      </c>
      <c r="D1538" s="50" t="str">
        <f t="shared" si="119"/>
        <v/>
      </c>
      <c r="E1538" s="50" t="str">
        <f t="shared" si="120"/>
        <v/>
      </c>
      <c r="F1538" s="67"/>
      <c r="G1538" s="67"/>
      <c r="H1538" s="67"/>
      <c r="I1538" s="69"/>
      <c r="J1538" s="69"/>
      <c r="K1538" s="70"/>
      <c r="L1538" s="54"/>
      <c r="M1538" s="55" t="str">
        <f t="shared" si="122"/>
        <v/>
      </c>
      <c r="N1538" s="56" t="str">
        <f t="shared" si="121"/>
        <v>DESPESAS FIXAS</v>
      </c>
    </row>
    <row r="1539" spans="3:14">
      <c r="C1539" s="50" t="str">
        <f t="shared" si="118"/>
        <v/>
      </c>
      <c r="D1539" s="50" t="str">
        <f t="shared" si="119"/>
        <v/>
      </c>
      <c r="E1539" s="50" t="str">
        <f t="shared" si="120"/>
        <v/>
      </c>
      <c r="F1539" s="67"/>
      <c r="G1539" s="67"/>
      <c r="H1539" s="67"/>
      <c r="I1539" s="69"/>
      <c r="J1539" s="69"/>
      <c r="K1539" s="70"/>
      <c r="L1539" s="54"/>
      <c r="M1539" s="55" t="str">
        <f t="shared" si="122"/>
        <v/>
      </c>
      <c r="N1539" s="56" t="str">
        <f t="shared" si="121"/>
        <v>DESPESAS FIXAS</v>
      </c>
    </row>
    <row r="1540" spans="3:14">
      <c r="C1540" s="50" t="str">
        <f t="shared" ref="C1540:C1603" si="123">IF(F1540="","",MONTH(F1540))</f>
        <v/>
      </c>
      <c r="D1540" s="50" t="str">
        <f t="shared" ref="D1540:D1603" si="124">IF(F1540="","",YEAR(F1540))</f>
        <v/>
      </c>
      <c r="E1540" s="50" t="str">
        <f t="shared" ref="E1540:E1603" si="125">IF(F1540="","",IF(OR(C1540=10,C1540=11,C1540=12),CONCATENATE(D1540,"/",C1540),CONCATENATE(D1540,"/",0,C1540)))</f>
        <v/>
      </c>
      <c r="F1540" s="67"/>
      <c r="G1540" s="67"/>
      <c r="H1540" s="67"/>
      <c r="I1540" s="69"/>
      <c r="J1540" s="69"/>
      <c r="K1540" s="70"/>
      <c r="L1540" s="54"/>
      <c r="M1540" s="55" t="str">
        <f t="shared" si="122"/>
        <v/>
      </c>
      <c r="N1540" s="56" t="str">
        <f t="shared" ref="N1540:N1603" si="126">IF(OR(K1540=$A$5,K1540=$A$6,K1540=$A$7,K1540=$A$8,K1540=$A$9,K1540=$A$10),"ENTRADA",IF(OR(K1540=$A$12,K1540=$A$13,K1540=$A$14),"CUSTO VARIAVEL",IF(OR(K1540=$A$15,K1540=$A$16,K1540=$A$17,K1540=$A$18,K1540=$A$19,K1540=$A$20,K1540=$A$21,K1540=$A$22,K1540=$A$23,K1540=$A$24,K1540=$A$25),"DESPESAS FIXAS","")))</f>
        <v>DESPESAS FIXAS</v>
      </c>
    </row>
    <row r="1541" spans="3:14">
      <c r="C1541" s="50" t="str">
        <f t="shared" si="123"/>
        <v/>
      </c>
      <c r="D1541" s="50" t="str">
        <f t="shared" si="124"/>
        <v/>
      </c>
      <c r="E1541" s="50" t="str">
        <f t="shared" si="125"/>
        <v/>
      </c>
      <c r="F1541" s="67"/>
      <c r="G1541" s="67"/>
      <c r="H1541" s="67"/>
      <c r="I1541" s="69"/>
      <c r="J1541" s="69"/>
      <c r="K1541" s="70"/>
      <c r="L1541" s="54"/>
      <c r="M1541" s="55" t="str">
        <f t="shared" si="122"/>
        <v/>
      </c>
      <c r="N1541" s="56" t="str">
        <f t="shared" si="126"/>
        <v>DESPESAS FIXAS</v>
      </c>
    </row>
    <row r="1542" spans="3:14">
      <c r="C1542" s="50" t="str">
        <f t="shared" si="123"/>
        <v/>
      </c>
      <c r="D1542" s="50" t="str">
        <f t="shared" si="124"/>
        <v/>
      </c>
      <c r="E1542" s="50" t="str">
        <f t="shared" si="125"/>
        <v/>
      </c>
      <c r="F1542" s="67"/>
      <c r="G1542" s="67"/>
      <c r="H1542" s="67"/>
      <c r="I1542" s="69"/>
      <c r="J1542" s="69"/>
      <c r="K1542" s="70"/>
      <c r="L1542" s="54"/>
      <c r="M1542" s="55" t="str">
        <f t="shared" si="122"/>
        <v/>
      </c>
      <c r="N1542" s="56" t="str">
        <f t="shared" si="126"/>
        <v>DESPESAS FIXAS</v>
      </c>
    </row>
    <row r="1543" spans="3:14">
      <c r="C1543" s="50" t="str">
        <f t="shared" si="123"/>
        <v/>
      </c>
      <c r="D1543" s="50" t="str">
        <f t="shared" si="124"/>
        <v/>
      </c>
      <c r="E1543" s="50" t="str">
        <f t="shared" si="125"/>
        <v/>
      </c>
      <c r="F1543" s="67"/>
      <c r="G1543" s="67"/>
      <c r="H1543" s="67"/>
      <c r="I1543" s="69"/>
      <c r="J1543" s="69"/>
      <c r="K1543" s="70"/>
      <c r="L1543" s="54"/>
      <c r="M1543" s="55" t="str">
        <f t="shared" si="122"/>
        <v/>
      </c>
      <c r="N1543" s="56" t="str">
        <f t="shared" si="126"/>
        <v>DESPESAS FIXAS</v>
      </c>
    </row>
    <row r="1544" spans="3:14">
      <c r="C1544" s="50" t="str">
        <f t="shared" si="123"/>
        <v/>
      </c>
      <c r="D1544" s="50" t="str">
        <f t="shared" si="124"/>
        <v/>
      </c>
      <c r="E1544" s="50" t="str">
        <f t="shared" si="125"/>
        <v/>
      </c>
      <c r="F1544" s="67"/>
      <c r="G1544" s="67"/>
      <c r="H1544" s="67"/>
      <c r="I1544" s="69"/>
      <c r="J1544" s="69"/>
      <c r="K1544" s="70"/>
      <c r="L1544" s="54"/>
      <c r="M1544" s="55" t="str">
        <f t="shared" si="122"/>
        <v/>
      </c>
      <c r="N1544" s="56" t="str">
        <f t="shared" si="126"/>
        <v>DESPESAS FIXAS</v>
      </c>
    </row>
    <row r="1545" spans="3:14">
      <c r="C1545" s="50" t="str">
        <f t="shared" si="123"/>
        <v/>
      </c>
      <c r="D1545" s="50" t="str">
        <f t="shared" si="124"/>
        <v/>
      </c>
      <c r="E1545" s="50" t="str">
        <f t="shared" si="125"/>
        <v/>
      </c>
      <c r="F1545" s="67"/>
      <c r="G1545" s="67"/>
      <c r="H1545" s="67"/>
      <c r="I1545" s="69"/>
      <c r="J1545" s="69"/>
      <c r="K1545" s="70"/>
      <c r="L1545" s="54"/>
      <c r="M1545" s="55" t="str">
        <f t="shared" si="122"/>
        <v/>
      </c>
      <c r="N1545" s="56" t="str">
        <f t="shared" si="126"/>
        <v>DESPESAS FIXAS</v>
      </c>
    </row>
    <row r="1546" spans="3:14">
      <c r="C1546" s="50" t="str">
        <f t="shared" si="123"/>
        <v/>
      </c>
      <c r="D1546" s="50" t="str">
        <f t="shared" si="124"/>
        <v/>
      </c>
      <c r="E1546" s="50" t="str">
        <f t="shared" si="125"/>
        <v/>
      </c>
      <c r="F1546" s="67"/>
      <c r="G1546" s="67"/>
      <c r="H1546" s="67"/>
      <c r="I1546" s="69"/>
      <c r="J1546" s="69"/>
      <c r="K1546" s="70"/>
      <c r="L1546" s="54"/>
      <c r="M1546" s="55" t="str">
        <f t="shared" si="122"/>
        <v/>
      </c>
      <c r="N1546" s="56" t="str">
        <f t="shared" si="126"/>
        <v>DESPESAS FIXAS</v>
      </c>
    </row>
    <row r="1547" spans="3:14">
      <c r="C1547" s="50" t="str">
        <f t="shared" si="123"/>
        <v/>
      </c>
      <c r="D1547" s="50" t="str">
        <f t="shared" si="124"/>
        <v/>
      </c>
      <c r="E1547" s="50" t="str">
        <f t="shared" si="125"/>
        <v/>
      </c>
      <c r="F1547" s="67"/>
      <c r="G1547" s="67"/>
      <c r="H1547" s="67"/>
      <c r="I1547" s="69"/>
      <c r="J1547" s="69"/>
      <c r="K1547" s="70"/>
      <c r="L1547" s="54"/>
      <c r="M1547" s="55" t="str">
        <f t="shared" si="122"/>
        <v/>
      </c>
      <c r="N1547" s="56" t="str">
        <f t="shared" si="126"/>
        <v>DESPESAS FIXAS</v>
      </c>
    </row>
    <row r="1548" spans="3:14">
      <c r="C1548" s="50" t="str">
        <f t="shared" si="123"/>
        <v/>
      </c>
      <c r="D1548" s="50" t="str">
        <f t="shared" si="124"/>
        <v/>
      </c>
      <c r="E1548" s="50" t="str">
        <f t="shared" si="125"/>
        <v/>
      </c>
      <c r="F1548" s="67"/>
      <c r="G1548" s="67"/>
      <c r="H1548" s="67"/>
      <c r="I1548" s="69"/>
      <c r="J1548" s="69"/>
      <c r="K1548" s="70"/>
      <c r="L1548" s="54"/>
      <c r="M1548" s="55" t="str">
        <f t="shared" si="122"/>
        <v/>
      </c>
      <c r="N1548" s="56" t="str">
        <f t="shared" si="126"/>
        <v>DESPESAS FIXAS</v>
      </c>
    </row>
    <row r="1549" spans="3:14">
      <c r="C1549" s="50" t="str">
        <f t="shared" si="123"/>
        <v/>
      </c>
      <c r="D1549" s="50" t="str">
        <f t="shared" si="124"/>
        <v/>
      </c>
      <c r="E1549" s="50" t="str">
        <f t="shared" si="125"/>
        <v/>
      </c>
      <c r="F1549" s="67"/>
      <c r="G1549" s="67"/>
      <c r="H1549" s="67"/>
      <c r="I1549" s="69"/>
      <c r="J1549" s="69"/>
      <c r="K1549" s="70"/>
      <c r="L1549" s="54"/>
      <c r="M1549" s="55" t="str">
        <f t="shared" si="122"/>
        <v/>
      </c>
      <c r="N1549" s="56" t="str">
        <f t="shared" si="126"/>
        <v>DESPESAS FIXAS</v>
      </c>
    </row>
    <row r="1550" spans="3:14">
      <c r="C1550" s="50" t="str">
        <f t="shared" si="123"/>
        <v/>
      </c>
      <c r="D1550" s="50" t="str">
        <f t="shared" si="124"/>
        <v/>
      </c>
      <c r="E1550" s="50" t="str">
        <f t="shared" si="125"/>
        <v/>
      </c>
      <c r="F1550" s="67"/>
      <c r="G1550" s="67"/>
      <c r="H1550" s="67"/>
      <c r="I1550" s="69"/>
      <c r="J1550" s="69"/>
      <c r="K1550" s="70"/>
      <c r="L1550" s="54"/>
      <c r="M1550" s="55" t="str">
        <f t="shared" si="122"/>
        <v/>
      </c>
      <c r="N1550" s="56" t="str">
        <f t="shared" si="126"/>
        <v>DESPESAS FIXAS</v>
      </c>
    </row>
    <row r="1551" spans="3:14">
      <c r="C1551" s="50" t="str">
        <f t="shared" si="123"/>
        <v/>
      </c>
      <c r="D1551" s="50" t="str">
        <f t="shared" si="124"/>
        <v/>
      </c>
      <c r="E1551" s="50" t="str">
        <f t="shared" si="125"/>
        <v/>
      </c>
      <c r="F1551" s="67"/>
      <c r="G1551" s="67"/>
      <c r="H1551" s="67"/>
      <c r="I1551" s="69"/>
      <c r="J1551" s="69"/>
      <c r="K1551" s="70"/>
      <c r="L1551" s="54"/>
      <c r="M1551" s="55" t="str">
        <f t="shared" si="122"/>
        <v/>
      </c>
      <c r="N1551" s="56" t="str">
        <f t="shared" si="126"/>
        <v>DESPESAS FIXAS</v>
      </c>
    </row>
    <row r="1552" spans="3:14">
      <c r="C1552" s="50" t="str">
        <f t="shared" si="123"/>
        <v/>
      </c>
      <c r="D1552" s="50" t="str">
        <f t="shared" si="124"/>
        <v/>
      </c>
      <c r="E1552" s="50" t="str">
        <f t="shared" si="125"/>
        <v/>
      </c>
      <c r="F1552" s="67"/>
      <c r="G1552" s="67"/>
      <c r="H1552" s="67"/>
      <c r="I1552" s="69"/>
      <c r="J1552" s="69"/>
      <c r="K1552" s="70"/>
      <c r="L1552" s="54"/>
      <c r="M1552" s="55" t="str">
        <f t="shared" si="122"/>
        <v/>
      </c>
      <c r="N1552" s="56" t="str">
        <f t="shared" si="126"/>
        <v>DESPESAS FIXAS</v>
      </c>
    </row>
    <row r="1553" spans="3:14">
      <c r="C1553" s="50" t="str">
        <f t="shared" si="123"/>
        <v/>
      </c>
      <c r="D1553" s="50" t="str">
        <f t="shared" si="124"/>
        <v/>
      </c>
      <c r="E1553" s="50" t="str">
        <f t="shared" si="125"/>
        <v/>
      </c>
      <c r="F1553" s="67"/>
      <c r="G1553" s="67"/>
      <c r="H1553" s="67"/>
      <c r="I1553" s="69"/>
      <c r="J1553" s="69"/>
      <c r="K1553" s="70"/>
      <c r="L1553" s="54"/>
      <c r="M1553" s="55" t="str">
        <f t="shared" si="122"/>
        <v/>
      </c>
      <c r="N1553" s="56" t="str">
        <f t="shared" si="126"/>
        <v>DESPESAS FIXAS</v>
      </c>
    </row>
    <row r="1554" spans="3:14">
      <c r="C1554" s="50" t="str">
        <f t="shared" si="123"/>
        <v/>
      </c>
      <c r="D1554" s="50" t="str">
        <f t="shared" si="124"/>
        <v/>
      </c>
      <c r="E1554" s="50" t="str">
        <f t="shared" si="125"/>
        <v/>
      </c>
      <c r="F1554" s="67"/>
      <c r="G1554" s="67"/>
      <c r="H1554" s="67"/>
      <c r="I1554" s="69"/>
      <c r="J1554" s="69"/>
      <c r="K1554" s="70"/>
      <c r="L1554" s="54"/>
      <c r="M1554" s="55" t="str">
        <f t="shared" si="122"/>
        <v/>
      </c>
      <c r="N1554" s="56" t="str">
        <f t="shared" si="126"/>
        <v>DESPESAS FIXAS</v>
      </c>
    </row>
    <row r="1555" spans="3:14">
      <c r="C1555" s="50" t="str">
        <f t="shared" si="123"/>
        <v/>
      </c>
      <c r="D1555" s="50" t="str">
        <f t="shared" si="124"/>
        <v/>
      </c>
      <c r="E1555" s="50" t="str">
        <f t="shared" si="125"/>
        <v/>
      </c>
      <c r="F1555" s="67"/>
      <c r="G1555" s="67"/>
      <c r="H1555" s="67"/>
      <c r="I1555" s="69"/>
      <c r="J1555" s="69"/>
      <c r="K1555" s="70"/>
      <c r="L1555" s="54"/>
      <c r="M1555" s="55" t="str">
        <f t="shared" si="122"/>
        <v/>
      </c>
      <c r="N1555" s="56" t="str">
        <f t="shared" si="126"/>
        <v>DESPESAS FIXAS</v>
      </c>
    </row>
    <row r="1556" spans="3:14">
      <c r="C1556" s="50" t="str">
        <f t="shared" si="123"/>
        <v/>
      </c>
      <c r="D1556" s="50" t="str">
        <f t="shared" si="124"/>
        <v/>
      </c>
      <c r="E1556" s="50" t="str">
        <f t="shared" si="125"/>
        <v/>
      </c>
      <c r="F1556" s="67"/>
      <c r="G1556" s="67"/>
      <c r="H1556" s="67"/>
      <c r="I1556" s="69"/>
      <c r="J1556" s="69"/>
      <c r="K1556" s="70"/>
      <c r="L1556" s="54"/>
      <c r="M1556" s="55" t="str">
        <f t="shared" si="122"/>
        <v/>
      </c>
      <c r="N1556" s="56" t="str">
        <f t="shared" si="126"/>
        <v>DESPESAS FIXAS</v>
      </c>
    </row>
    <row r="1557" spans="3:14">
      <c r="C1557" s="50" t="str">
        <f t="shared" si="123"/>
        <v/>
      </c>
      <c r="D1557" s="50" t="str">
        <f t="shared" si="124"/>
        <v/>
      </c>
      <c r="E1557" s="50" t="str">
        <f t="shared" si="125"/>
        <v/>
      </c>
      <c r="F1557" s="67"/>
      <c r="G1557" s="67"/>
      <c r="H1557" s="67"/>
      <c r="I1557" s="69"/>
      <c r="J1557" s="69"/>
      <c r="K1557" s="70"/>
      <c r="L1557" s="54"/>
      <c r="M1557" s="55" t="str">
        <f t="shared" si="122"/>
        <v/>
      </c>
      <c r="N1557" s="56" t="str">
        <f t="shared" si="126"/>
        <v>DESPESAS FIXAS</v>
      </c>
    </row>
    <row r="1558" spans="3:14">
      <c r="C1558" s="50" t="str">
        <f t="shared" si="123"/>
        <v/>
      </c>
      <c r="D1558" s="50" t="str">
        <f t="shared" si="124"/>
        <v/>
      </c>
      <c r="E1558" s="50" t="str">
        <f t="shared" si="125"/>
        <v/>
      </c>
      <c r="F1558" s="67"/>
      <c r="G1558" s="67"/>
      <c r="H1558" s="67"/>
      <c r="I1558" s="69"/>
      <c r="J1558" s="69"/>
      <c r="K1558" s="70"/>
      <c r="L1558" s="54"/>
      <c r="M1558" s="55" t="str">
        <f t="shared" si="122"/>
        <v/>
      </c>
      <c r="N1558" s="56" t="str">
        <f t="shared" si="126"/>
        <v>DESPESAS FIXAS</v>
      </c>
    </row>
    <row r="1559" spans="3:14">
      <c r="C1559" s="50" t="str">
        <f t="shared" si="123"/>
        <v/>
      </c>
      <c r="D1559" s="50" t="str">
        <f t="shared" si="124"/>
        <v/>
      </c>
      <c r="E1559" s="50" t="str">
        <f t="shared" si="125"/>
        <v/>
      </c>
      <c r="F1559" s="67"/>
      <c r="G1559" s="67"/>
      <c r="H1559" s="67"/>
      <c r="I1559" s="69"/>
      <c r="J1559" s="69"/>
      <c r="K1559" s="70"/>
      <c r="L1559" s="54"/>
      <c r="M1559" s="55" t="str">
        <f t="shared" si="122"/>
        <v/>
      </c>
      <c r="N1559" s="56" t="str">
        <f t="shared" si="126"/>
        <v>DESPESAS FIXAS</v>
      </c>
    </row>
    <row r="1560" spans="3:14">
      <c r="C1560" s="50" t="str">
        <f t="shared" si="123"/>
        <v/>
      </c>
      <c r="D1560" s="50" t="str">
        <f t="shared" si="124"/>
        <v/>
      </c>
      <c r="E1560" s="50" t="str">
        <f t="shared" si="125"/>
        <v/>
      </c>
      <c r="F1560" s="67"/>
      <c r="G1560" s="67"/>
      <c r="H1560" s="67"/>
      <c r="I1560" s="69"/>
      <c r="J1560" s="69"/>
      <c r="K1560" s="70"/>
      <c r="L1560" s="54"/>
      <c r="M1560" s="55" t="str">
        <f t="shared" si="122"/>
        <v/>
      </c>
      <c r="N1560" s="56" t="str">
        <f t="shared" si="126"/>
        <v>DESPESAS FIXAS</v>
      </c>
    </row>
    <row r="1561" spans="3:14">
      <c r="C1561" s="50" t="str">
        <f t="shared" si="123"/>
        <v/>
      </c>
      <c r="D1561" s="50" t="str">
        <f t="shared" si="124"/>
        <v/>
      </c>
      <c r="E1561" s="50" t="str">
        <f t="shared" si="125"/>
        <v/>
      </c>
      <c r="F1561" s="67"/>
      <c r="G1561" s="67"/>
      <c r="H1561" s="67"/>
      <c r="I1561" s="69"/>
      <c r="J1561" s="69"/>
      <c r="K1561" s="70"/>
      <c r="L1561" s="54"/>
      <c r="M1561" s="55" t="str">
        <f t="shared" si="122"/>
        <v/>
      </c>
      <c r="N1561" s="56" t="str">
        <f t="shared" si="126"/>
        <v>DESPESAS FIXAS</v>
      </c>
    </row>
    <row r="1562" spans="3:14">
      <c r="C1562" s="50" t="str">
        <f t="shared" si="123"/>
        <v/>
      </c>
      <c r="D1562" s="50" t="str">
        <f t="shared" si="124"/>
        <v/>
      </c>
      <c r="E1562" s="50" t="str">
        <f t="shared" si="125"/>
        <v/>
      </c>
      <c r="F1562" s="67"/>
      <c r="G1562" s="67"/>
      <c r="H1562" s="67"/>
      <c r="I1562" s="69"/>
      <c r="J1562" s="69"/>
      <c r="K1562" s="70"/>
      <c r="L1562" s="54"/>
      <c r="M1562" s="55" t="str">
        <f t="shared" si="122"/>
        <v/>
      </c>
      <c r="N1562" s="56" t="str">
        <f t="shared" si="126"/>
        <v>DESPESAS FIXAS</v>
      </c>
    </row>
    <row r="1563" spans="3:14">
      <c r="C1563" s="50" t="str">
        <f t="shared" si="123"/>
        <v/>
      </c>
      <c r="D1563" s="50" t="str">
        <f t="shared" si="124"/>
        <v/>
      </c>
      <c r="E1563" s="50" t="str">
        <f t="shared" si="125"/>
        <v/>
      </c>
      <c r="F1563" s="67"/>
      <c r="G1563" s="67"/>
      <c r="H1563" s="67"/>
      <c r="I1563" s="69"/>
      <c r="J1563" s="69"/>
      <c r="K1563" s="70"/>
      <c r="L1563" s="54"/>
      <c r="M1563" s="55" t="str">
        <f t="shared" si="122"/>
        <v/>
      </c>
      <c r="N1563" s="56" t="str">
        <f t="shared" si="126"/>
        <v>DESPESAS FIXAS</v>
      </c>
    </row>
    <row r="1564" spans="3:14">
      <c r="C1564" s="50" t="str">
        <f t="shared" si="123"/>
        <v/>
      </c>
      <c r="D1564" s="50" t="str">
        <f t="shared" si="124"/>
        <v/>
      </c>
      <c r="E1564" s="50" t="str">
        <f t="shared" si="125"/>
        <v/>
      </c>
      <c r="F1564" s="67"/>
      <c r="G1564" s="67"/>
      <c r="H1564" s="67"/>
      <c r="I1564" s="69"/>
      <c r="J1564" s="69"/>
      <c r="K1564" s="70"/>
      <c r="L1564" s="54"/>
      <c r="M1564" s="55" t="str">
        <f t="shared" si="122"/>
        <v/>
      </c>
      <c r="N1564" s="56" t="str">
        <f t="shared" si="126"/>
        <v>DESPESAS FIXAS</v>
      </c>
    </row>
    <row r="1565" spans="3:14">
      <c r="C1565" s="50" t="str">
        <f t="shared" si="123"/>
        <v/>
      </c>
      <c r="D1565" s="50" t="str">
        <f t="shared" si="124"/>
        <v/>
      </c>
      <c r="E1565" s="50" t="str">
        <f t="shared" si="125"/>
        <v/>
      </c>
      <c r="F1565" s="67"/>
      <c r="G1565" s="67"/>
      <c r="H1565" s="67"/>
      <c r="I1565" s="69"/>
      <c r="J1565" s="69"/>
      <c r="K1565" s="70"/>
      <c r="L1565" s="54"/>
      <c r="M1565" s="55" t="str">
        <f t="shared" si="122"/>
        <v/>
      </c>
      <c r="N1565" s="56" t="str">
        <f t="shared" si="126"/>
        <v>DESPESAS FIXAS</v>
      </c>
    </row>
    <row r="1566" spans="3:14">
      <c r="C1566" s="50" t="str">
        <f t="shared" si="123"/>
        <v/>
      </c>
      <c r="D1566" s="50" t="str">
        <f t="shared" si="124"/>
        <v/>
      </c>
      <c r="E1566" s="50" t="str">
        <f t="shared" si="125"/>
        <v/>
      </c>
      <c r="F1566" s="67"/>
      <c r="G1566" s="67"/>
      <c r="H1566" s="67"/>
      <c r="I1566" s="69"/>
      <c r="J1566" s="69"/>
      <c r="K1566" s="70"/>
      <c r="L1566" s="54"/>
      <c r="M1566" s="55" t="str">
        <f t="shared" si="122"/>
        <v/>
      </c>
      <c r="N1566" s="56" t="str">
        <f t="shared" si="126"/>
        <v>DESPESAS FIXAS</v>
      </c>
    </row>
    <row r="1567" spans="3:14">
      <c r="C1567" s="50" t="str">
        <f t="shared" si="123"/>
        <v/>
      </c>
      <c r="D1567" s="50" t="str">
        <f t="shared" si="124"/>
        <v/>
      </c>
      <c r="E1567" s="50" t="str">
        <f t="shared" si="125"/>
        <v/>
      </c>
      <c r="F1567" s="67"/>
      <c r="G1567" s="67"/>
      <c r="H1567" s="67"/>
      <c r="I1567" s="69"/>
      <c r="J1567" s="69"/>
      <c r="K1567" s="70"/>
      <c r="L1567" s="54"/>
      <c r="M1567" s="55" t="str">
        <f t="shared" si="122"/>
        <v/>
      </c>
      <c r="N1567" s="56" t="str">
        <f t="shared" si="126"/>
        <v>DESPESAS FIXAS</v>
      </c>
    </row>
    <row r="1568" spans="3:14">
      <c r="C1568" s="50" t="str">
        <f t="shared" si="123"/>
        <v/>
      </c>
      <c r="D1568" s="50" t="str">
        <f t="shared" si="124"/>
        <v/>
      </c>
      <c r="E1568" s="50" t="str">
        <f t="shared" si="125"/>
        <v/>
      </c>
      <c r="F1568" s="67"/>
      <c r="G1568" s="67"/>
      <c r="H1568" s="67"/>
      <c r="I1568" s="69"/>
      <c r="J1568" s="69"/>
      <c r="K1568" s="70"/>
      <c r="L1568" s="54"/>
      <c r="M1568" s="55" t="str">
        <f t="shared" si="122"/>
        <v/>
      </c>
      <c r="N1568" s="56" t="str">
        <f t="shared" si="126"/>
        <v>DESPESAS FIXAS</v>
      </c>
    </row>
    <row r="1569" spans="3:14">
      <c r="C1569" s="50" t="str">
        <f t="shared" si="123"/>
        <v/>
      </c>
      <c r="D1569" s="50" t="str">
        <f t="shared" si="124"/>
        <v/>
      </c>
      <c r="E1569" s="50" t="str">
        <f t="shared" si="125"/>
        <v/>
      </c>
      <c r="F1569" s="67"/>
      <c r="G1569" s="67"/>
      <c r="H1569" s="67"/>
      <c r="I1569" s="69"/>
      <c r="J1569" s="69"/>
      <c r="K1569" s="70"/>
      <c r="L1569" s="54"/>
      <c r="M1569" s="55" t="str">
        <f t="shared" si="122"/>
        <v/>
      </c>
      <c r="N1569" s="56" t="str">
        <f t="shared" si="126"/>
        <v>DESPESAS FIXAS</v>
      </c>
    </row>
    <row r="1570" spans="3:14">
      <c r="C1570" s="50" t="str">
        <f t="shared" si="123"/>
        <v/>
      </c>
      <c r="D1570" s="50" t="str">
        <f t="shared" si="124"/>
        <v/>
      </c>
      <c r="E1570" s="50" t="str">
        <f t="shared" si="125"/>
        <v/>
      </c>
      <c r="F1570" s="67"/>
      <c r="G1570" s="67"/>
      <c r="H1570" s="67"/>
      <c r="I1570" s="69"/>
      <c r="J1570" s="69"/>
      <c r="K1570" s="70"/>
      <c r="L1570" s="54"/>
      <c r="M1570" s="55" t="str">
        <f t="shared" si="122"/>
        <v/>
      </c>
      <c r="N1570" s="56" t="str">
        <f t="shared" si="126"/>
        <v>DESPESAS FIXAS</v>
      </c>
    </row>
    <row r="1571" spans="3:14">
      <c r="C1571" s="50" t="str">
        <f t="shared" si="123"/>
        <v/>
      </c>
      <c r="D1571" s="50" t="str">
        <f t="shared" si="124"/>
        <v/>
      </c>
      <c r="E1571" s="50" t="str">
        <f t="shared" si="125"/>
        <v/>
      </c>
      <c r="F1571" s="67"/>
      <c r="G1571" s="67"/>
      <c r="H1571" s="67"/>
      <c r="I1571" s="69"/>
      <c r="J1571" s="69"/>
      <c r="K1571" s="70"/>
      <c r="L1571" s="54"/>
      <c r="M1571" s="55" t="str">
        <f t="shared" si="122"/>
        <v/>
      </c>
      <c r="N1571" s="56" t="str">
        <f t="shared" si="126"/>
        <v>DESPESAS FIXAS</v>
      </c>
    </row>
    <row r="1572" spans="3:14">
      <c r="C1572" s="50" t="str">
        <f t="shared" si="123"/>
        <v/>
      </c>
      <c r="D1572" s="50" t="str">
        <f t="shared" si="124"/>
        <v/>
      </c>
      <c r="E1572" s="50" t="str">
        <f t="shared" si="125"/>
        <v/>
      </c>
      <c r="F1572" s="67"/>
      <c r="G1572" s="67"/>
      <c r="H1572" s="67"/>
      <c r="I1572" s="69"/>
      <c r="J1572" s="69"/>
      <c r="K1572" s="70"/>
      <c r="L1572" s="54"/>
      <c r="M1572" s="55" t="str">
        <f t="shared" si="122"/>
        <v/>
      </c>
      <c r="N1572" s="56" t="str">
        <f t="shared" si="126"/>
        <v>DESPESAS FIXAS</v>
      </c>
    </row>
    <row r="1573" spans="3:14">
      <c r="C1573" s="50" t="str">
        <f t="shared" si="123"/>
        <v/>
      </c>
      <c r="D1573" s="50" t="str">
        <f t="shared" si="124"/>
        <v/>
      </c>
      <c r="E1573" s="50" t="str">
        <f t="shared" si="125"/>
        <v/>
      </c>
      <c r="F1573" s="67"/>
      <c r="G1573" s="67"/>
      <c r="H1573" s="67"/>
      <c r="I1573" s="69"/>
      <c r="J1573" s="69"/>
      <c r="K1573" s="70"/>
      <c r="L1573" s="54"/>
      <c r="M1573" s="55" t="str">
        <f t="shared" si="122"/>
        <v/>
      </c>
      <c r="N1573" s="56" t="str">
        <f t="shared" si="126"/>
        <v>DESPESAS FIXAS</v>
      </c>
    </row>
    <row r="1574" spans="3:14">
      <c r="C1574" s="50" t="str">
        <f t="shared" si="123"/>
        <v/>
      </c>
      <c r="D1574" s="50" t="str">
        <f t="shared" si="124"/>
        <v/>
      </c>
      <c r="E1574" s="50" t="str">
        <f t="shared" si="125"/>
        <v/>
      </c>
      <c r="F1574" s="67"/>
      <c r="G1574" s="67"/>
      <c r="H1574" s="67"/>
      <c r="I1574" s="69"/>
      <c r="J1574" s="69"/>
      <c r="K1574" s="70"/>
      <c r="L1574" s="54"/>
      <c r="M1574" s="55" t="str">
        <f t="shared" si="122"/>
        <v/>
      </c>
      <c r="N1574" s="56" t="str">
        <f t="shared" si="126"/>
        <v>DESPESAS FIXAS</v>
      </c>
    </row>
    <row r="1575" spans="3:14">
      <c r="C1575" s="50" t="str">
        <f t="shared" si="123"/>
        <v/>
      </c>
      <c r="D1575" s="50" t="str">
        <f t="shared" si="124"/>
        <v/>
      </c>
      <c r="E1575" s="50" t="str">
        <f t="shared" si="125"/>
        <v/>
      </c>
      <c r="F1575" s="67"/>
      <c r="G1575" s="67"/>
      <c r="H1575" s="67"/>
      <c r="I1575" s="69"/>
      <c r="J1575" s="69"/>
      <c r="K1575" s="70"/>
      <c r="L1575" s="54"/>
      <c r="M1575" s="55" t="str">
        <f t="shared" si="122"/>
        <v/>
      </c>
      <c r="N1575" s="56" t="str">
        <f t="shared" si="126"/>
        <v>DESPESAS FIXAS</v>
      </c>
    </row>
    <row r="1576" spans="3:14">
      <c r="C1576" s="50" t="str">
        <f t="shared" si="123"/>
        <v/>
      </c>
      <c r="D1576" s="50" t="str">
        <f t="shared" si="124"/>
        <v/>
      </c>
      <c r="E1576" s="50" t="str">
        <f t="shared" si="125"/>
        <v/>
      </c>
      <c r="F1576" s="67"/>
      <c r="G1576" s="67"/>
      <c r="H1576" s="67"/>
      <c r="I1576" s="69"/>
      <c r="J1576" s="69"/>
      <c r="K1576" s="70"/>
      <c r="L1576" s="54"/>
      <c r="M1576" s="55" t="str">
        <f t="shared" si="122"/>
        <v/>
      </c>
      <c r="N1576" s="56" t="str">
        <f t="shared" si="126"/>
        <v>DESPESAS FIXAS</v>
      </c>
    </row>
    <row r="1577" spans="3:14">
      <c r="C1577" s="50" t="str">
        <f t="shared" si="123"/>
        <v/>
      </c>
      <c r="D1577" s="50" t="str">
        <f t="shared" si="124"/>
        <v/>
      </c>
      <c r="E1577" s="50" t="str">
        <f t="shared" si="125"/>
        <v/>
      </c>
      <c r="F1577" s="67"/>
      <c r="G1577" s="67"/>
      <c r="H1577" s="67"/>
      <c r="I1577" s="69"/>
      <c r="J1577" s="69"/>
      <c r="K1577" s="70"/>
      <c r="L1577" s="54"/>
      <c r="M1577" s="55" t="str">
        <f t="shared" si="122"/>
        <v/>
      </c>
      <c r="N1577" s="56" t="str">
        <f t="shared" si="126"/>
        <v>DESPESAS FIXAS</v>
      </c>
    </row>
    <row r="1578" spans="3:14">
      <c r="C1578" s="50" t="str">
        <f t="shared" si="123"/>
        <v/>
      </c>
      <c r="D1578" s="50" t="str">
        <f t="shared" si="124"/>
        <v/>
      </c>
      <c r="E1578" s="50" t="str">
        <f t="shared" si="125"/>
        <v/>
      </c>
      <c r="F1578" s="67"/>
      <c r="G1578" s="67"/>
      <c r="H1578" s="67"/>
      <c r="I1578" s="69"/>
      <c r="J1578" s="69"/>
      <c r="K1578" s="70"/>
      <c r="L1578" s="54"/>
      <c r="M1578" s="55" t="str">
        <f t="shared" si="122"/>
        <v/>
      </c>
      <c r="N1578" s="56" t="str">
        <f t="shared" si="126"/>
        <v>DESPESAS FIXAS</v>
      </c>
    </row>
    <row r="1579" spans="3:14">
      <c r="C1579" s="50" t="str">
        <f t="shared" si="123"/>
        <v/>
      </c>
      <c r="D1579" s="50" t="str">
        <f t="shared" si="124"/>
        <v/>
      </c>
      <c r="E1579" s="50" t="str">
        <f t="shared" si="125"/>
        <v/>
      </c>
      <c r="F1579" s="67"/>
      <c r="G1579" s="67"/>
      <c r="H1579" s="67"/>
      <c r="I1579" s="69"/>
      <c r="J1579" s="69"/>
      <c r="K1579" s="70"/>
      <c r="L1579" s="54"/>
      <c r="M1579" s="55" t="str">
        <f t="shared" si="122"/>
        <v/>
      </c>
      <c r="N1579" s="56" t="str">
        <f t="shared" si="126"/>
        <v>DESPESAS FIXAS</v>
      </c>
    </row>
    <row r="1580" spans="3:14">
      <c r="C1580" s="50" t="str">
        <f t="shared" si="123"/>
        <v/>
      </c>
      <c r="D1580" s="50" t="str">
        <f t="shared" si="124"/>
        <v/>
      </c>
      <c r="E1580" s="50" t="str">
        <f t="shared" si="125"/>
        <v/>
      </c>
      <c r="F1580" s="67"/>
      <c r="G1580" s="67"/>
      <c r="H1580" s="67"/>
      <c r="I1580" s="69"/>
      <c r="J1580" s="69"/>
      <c r="K1580" s="70"/>
      <c r="L1580" s="54"/>
      <c r="M1580" s="55" t="str">
        <f t="shared" si="122"/>
        <v/>
      </c>
      <c r="N1580" s="56" t="str">
        <f t="shared" si="126"/>
        <v>DESPESAS FIXAS</v>
      </c>
    </row>
    <row r="1581" spans="3:14">
      <c r="C1581" s="50" t="str">
        <f t="shared" si="123"/>
        <v/>
      </c>
      <c r="D1581" s="50" t="str">
        <f t="shared" si="124"/>
        <v/>
      </c>
      <c r="E1581" s="50" t="str">
        <f t="shared" si="125"/>
        <v/>
      </c>
      <c r="F1581" s="67"/>
      <c r="G1581" s="67"/>
      <c r="H1581" s="67"/>
      <c r="I1581" s="69"/>
      <c r="J1581" s="69"/>
      <c r="K1581" s="70"/>
      <c r="L1581" s="54"/>
      <c r="M1581" s="55" t="str">
        <f t="shared" si="122"/>
        <v/>
      </c>
      <c r="N1581" s="56" t="str">
        <f t="shared" si="126"/>
        <v>DESPESAS FIXAS</v>
      </c>
    </row>
    <row r="1582" spans="3:14">
      <c r="C1582" s="50" t="str">
        <f t="shared" si="123"/>
        <v/>
      </c>
      <c r="D1582" s="50" t="str">
        <f t="shared" si="124"/>
        <v/>
      </c>
      <c r="E1582" s="50" t="str">
        <f t="shared" si="125"/>
        <v/>
      </c>
      <c r="F1582" s="67"/>
      <c r="G1582" s="67"/>
      <c r="H1582" s="67"/>
      <c r="I1582" s="69"/>
      <c r="J1582" s="69"/>
      <c r="K1582" s="70"/>
      <c r="L1582" s="54"/>
      <c r="M1582" s="55" t="str">
        <f t="shared" si="122"/>
        <v/>
      </c>
      <c r="N1582" s="56" t="str">
        <f t="shared" si="126"/>
        <v>DESPESAS FIXAS</v>
      </c>
    </row>
    <row r="1583" spans="3:14">
      <c r="C1583" s="50" t="str">
        <f t="shared" si="123"/>
        <v/>
      </c>
      <c r="D1583" s="50" t="str">
        <f t="shared" si="124"/>
        <v/>
      </c>
      <c r="E1583" s="50" t="str">
        <f t="shared" si="125"/>
        <v/>
      </c>
      <c r="F1583" s="67"/>
      <c r="G1583" s="67"/>
      <c r="H1583" s="67"/>
      <c r="I1583" s="69"/>
      <c r="J1583" s="69"/>
      <c r="K1583" s="70"/>
      <c r="L1583" s="54"/>
      <c r="M1583" s="55" t="str">
        <f t="shared" si="122"/>
        <v/>
      </c>
      <c r="N1583" s="56" t="str">
        <f t="shared" si="126"/>
        <v>DESPESAS FIXAS</v>
      </c>
    </row>
    <row r="1584" spans="3:14">
      <c r="C1584" s="50" t="str">
        <f t="shared" si="123"/>
        <v/>
      </c>
      <c r="D1584" s="50" t="str">
        <f t="shared" si="124"/>
        <v/>
      </c>
      <c r="E1584" s="50" t="str">
        <f t="shared" si="125"/>
        <v/>
      </c>
      <c r="F1584" s="67"/>
      <c r="G1584" s="67"/>
      <c r="H1584" s="67"/>
      <c r="I1584" s="69"/>
      <c r="J1584" s="69"/>
      <c r="K1584" s="70"/>
      <c r="L1584" s="54"/>
      <c r="M1584" s="55" t="str">
        <f t="shared" ref="M1584:M1647" si="127">IF(K1584="","",IF(K1584=$A$5,"Entrada",IF(K1584=$A$6,"Entrada",IF(K1584=$A$7,"Entrada",IF(K1584=$A$8,"Entrada",IF(K1584=$A$9,"Entrada",(IF(K1584=$A$10,"Entrada","Saída"))))))))</f>
        <v/>
      </c>
      <c r="N1584" s="56" t="str">
        <f t="shared" si="126"/>
        <v>DESPESAS FIXAS</v>
      </c>
    </row>
    <row r="1585" spans="3:14">
      <c r="C1585" s="50" t="str">
        <f t="shared" si="123"/>
        <v/>
      </c>
      <c r="D1585" s="50" t="str">
        <f t="shared" si="124"/>
        <v/>
      </c>
      <c r="E1585" s="50" t="str">
        <f t="shared" si="125"/>
        <v/>
      </c>
      <c r="F1585" s="67"/>
      <c r="G1585" s="67"/>
      <c r="H1585" s="67"/>
      <c r="I1585" s="69"/>
      <c r="J1585" s="69"/>
      <c r="K1585" s="70"/>
      <c r="L1585" s="54"/>
      <c r="M1585" s="55" t="str">
        <f t="shared" si="127"/>
        <v/>
      </c>
      <c r="N1585" s="56" t="str">
        <f t="shared" si="126"/>
        <v>DESPESAS FIXAS</v>
      </c>
    </row>
    <row r="1586" spans="3:14">
      <c r="C1586" s="50" t="str">
        <f t="shared" si="123"/>
        <v/>
      </c>
      <c r="D1586" s="50" t="str">
        <f t="shared" si="124"/>
        <v/>
      </c>
      <c r="E1586" s="50" t="str">
        <f t="shared" si="125"/>
        <v/>
      </c>
      <c r="F1586" s="67"/>
      <c r="G1586" s="67"/>
      <c r="H1586" s="67"/>
      <c r="I1586" s="69"/>
      <c r="J1586" s="69"/>
      <c r="K1586" s="70"/>
      <c r="L1586" s="54"/>
      <c r="M1586" s="55" t="str">
        <f t="shared" si="127"/>
        <v/>
      </c>
      <c r="N1586" s="56" t="str">
        <f t="shared" si="126"/>
        <v>DESPESAS FIXAS</v>
      </c>
    </row>
    <row r="1587" spans="3:14">
      <c r="C1587" s="50" t="str">
        <f t="shared" si="123"/>
        <v/>
      </c>
      <c r="D1587" s="50" t="str">
        <f t="shared" si="124"/>
        <v/>
      </c>
      <c r="E1587" s="50" t="str">
        <f t="shared" si="125"/>
        <v/>
      </c>
      <c r="F1587" s="67"/>
      <c r="G1587" s="67"/>
      <c r="H1587" s="67"/>
      <c r="I1587" s="69"/>
      <c r="J1587" s="69"/>
      <c r="K1587" s="70"/>
      <c r="L1587" s="54"/>
      <c r="M1587" s="55" t="str">
        <f t="shared" si="127"/>
        <v/>
      </c>
      <c r="N1587" s="56" t="str">
        <f t="shared" si="126"/>
        <v>DESPESAS FIXAS</v>
      </c>
    </row>
    <row r="1588" spans="3:14">
      <c r="C1588" s="50" t="str">
        <f t="shared" si="123"/>
        <v/>
      </c>
      <c r="D1588" s="50" t="str">
        <f t="shared" si="124"/>
        <v/>
      </c>
      <c r="E1588" s="50" t="str">
        <f t="shared" si="125"/>
        <v/>
      </c>
      <c r="F1588" s="67"/>
      <c r="G1588" s="67"/>
      <c r="H1588" s="67"/>
      <c r="I1588" s="69"/>
      <c r="J1588" s="69"/>
      <c r="K1588" s="70"/>
      <c r="L1588" s="54"/>
      <c r="M1588" s="55" t="str">
        <f t="shared" si="127"/>
        <v/>
      </c>
      <c r="N1588" s="56" t="str">
        <f t="shared" si="126"/>
        <v>DESPESAS FIXAS</v>
      </c>
    </row>
    <row r="1589" spans="3:14">
      <c r="C1589" s="50" t="str">
        <f t="shared" si="123"/>
        <v/>
      </c>
      <c r="D1589" s="50" t="str">
        <f t="shared" si="124"/>
        <v/>
      </c>
      <c r="E1589" s="50" t="str">
        <f t="shared" si="125"/>
        <v/>
      </c>
      <c r="F1589" s="67"/>
      <c r="G1589" s="67"/>
      <c r="H1589" s="67"/>
      <c r="I1589" s="69"/>
      <c r="J1589" s="69"/>
      <c r="K1589" s="70"/>
      <c r="L1589" s="54"/>
      <c r="M1589" s="55" t="str">
        <f t="shared" si="127"/>
        <v/>
      </c>
      <c r="N1589" s="56" t="str">
        <f t="shared" si="126"/>
        <v>DESPESAS FIXAS</v>
      </c>
    </row>
    <row r="1590" spans="3:14">
      <c r="C1590" s="50" t="str">
        <f t="shared" si="123"/>
        <v/>
      </c>
      <c r="D1590" s="50" t="str">
        <f t="shared" si="124"/>
        <v/>
      </c>
      <c r="E1590" s="50" t="str">
        <f t="shared" si="125"/>
        <v/>
      </c>
      <c r="F1590" s="67"/>
      <c r="G1590" s="67"/>
      <c r="H1590" s="67"/>
      <c r="I1590" s="69"/>
      <c r="J1590" s="69"/>
      <c r="K1590" s="70"/>
      <c r="L1590" s="54"/>
      <c r="M1590" s="55" t="str">
        <f t="shared" si="127"/>
        <v/>
      </c>
      <c r="N1590" s="56" t="str">
        <f t="shared" si="126"/>
        <v>DESPESAS FIXAS</v>
      </c>
    </row>
    <row r="1591" spans="3:14">
      <c r="C1591" s="50" t="str">
        <f t="shared" si="123"/>
        <v/>
      </c>
      <c r="D1591" s="50" t="str">
        <f t="shared" si="124"/>
        <v/>
      </c>
      <c r="E1591" s="50" t="str">
        <f t="shared" si="125"/>
        <v/>
      </c>
      <c r="F1591" s="67"/>
      <c r="G1591" s="67"/>
      <c r="H1591" s="67"/>
      <c r="I1591" s="69"/>
      <c r="J1591" s="69"/>
      <c r="K1591" s="70"/>
      <c r="L1591" s="54"/>
      <c r="M1591" s="55" t="str">
        <f t="shared" si="127"/>
        <v/>
      </c>
      <c r="N1591" s="56" t="str">
        <f t="shared" si="126"/>
        <v>DESPESAS FIXAS</v>
      </c>
    </row>
    <row r="1592" spans="3:14">
      <c r="C1592" s="50" t="str">
        <f t="shared" si="123"/>
        <v/>
      </c>
      <c r="D1592" s="50" t="str">
        <f t="shared" si="124"/>
        <v/>
      </c>
      <c r="E1592" s="50" t="str">
        <f t="shared" si="125"/>
        <v/>
      </c>
      <c r="F1592" s="67"/>
      <c r="G1592" s="67"/>
      <c r="H1592" s="67"/>
      <c r="I1592" s="69"/>
      <c r="J1592" s="69"/>
      <c r="K1592" s="70"/>
      <c r="L1592" s="54"/>
      <c r="M1592" s="55" t="str">
        <f t="shared" si="127"/>
        <v/>
      </c>
      <c r="N1592" s="56" t="str">
        <f t="shared" si="126"/>
        <v>DESPESAS FIXAS</v>
      </c>
    </row>
    <row r="1593" spans="3:14">
      <c r="C1593" s="50" t="str">
        <f t="shared" si="123"/>
        <v/>
      </c>
      <c r="D1593" s="50" t="str">
        <f t="shared" si="124"/>
        <v/>
      </c>
      <c r="E1593" s="50" t="str">
        <f t="shared" si="125"/>
        <v/>
      </c>
      <c r="F1593" s="67"/>
      <c r="G1593" s="67"/>
      <c r="H1593" s="67"/>
      <c r="I1593" s="69"/>
      <c r="J1593" s="69"/>
      <c r="K1593" s="70"/>
      <c r="L1593" s="54"/>
      <c r="M1593" s="55" t="str">
        <f t="shared" si="127"/>
        <v/>
      </c>
      <c r="N1593" s="56" t="str">
        <f t="shared" si="126"/>
        <v>DESPESAS FIXAS</v>
      </c>
    </row>
    <row r="1594" spans="3:14">
      <c r="C1594" s="50" t="str">
        <f t="shared" si="123"/>
        <v/>
      </c>
      <c r="D1594" s="50" t="str">
        <f t="shared" si="124"/>
        <v/>
      </c>
      <c r="E1594" s="50" t="str">
        <f t="shared" si="125"/>
        <v/>
      </c>
      <c r="F1594" s="67"/>
      <c r="G1594" s="67"/>
      <c r="H1594" s="67"/>
      <c r="I1594" s="69"/>
      <c r="J1594" s="69"/>
      <c r="K1594" s="70"/>
      <c r="L1594" s="54"/>
      <c r="M1594" s="55" t="str">
        <f t="shared" si="127"/>
        <v/>
      </c>
      <c r="N1594" s="56" t="str">
        <f t="shared" si="126"/>
        <v>DESPESAS FIXAS</v>
      </c>
    </row>
    <row r="1595" spans="3:14">
      <c r="C1595" s="50" t="str">
        <f t="shared" si="123"/>
        <v/>
      </c>
      <c r="D1595" s="50" t="str">
        <f t="shared" si="124"/>
        <v/>
      </c>
      <c r="E1595" s="50" t="str">
        <f t="shared" si="125"/>
        <v/>
      </c>
      <c r="F1595" s="67"/>
      <c r="G1595" s="67"/>
      <c r="H1595" s="67"/>
      <c r="I1595" s="69"/>
      <c r="J1595" s="69"/>
      <c r="K1595" s="70"/>
      <c r="L1595" s="54"/>
      <c r="M1595" s="55" t="str">
        <f t="shared" si="127"/>
        <v/>
      </c>
      <c r="N1595" s="56" t="str">
        <f t="shared" si="126"/>
        <v>DESPESAS FIXAS</v>
      </c>
    </row>
    <row r="1596" spans="3:14">
      <c r="C1596" s="50" t="str">
        <f t="shared" si="123"/>
        <v/>
      </c>
      <c r="D1596" s="50" t="str">
        <f t="shared" si="124"/>
        <v/>
      </c>
      <c r="E1596" s="50" t="str">
        <f t="shared" si="125"/>
        <v/>
      </c>
      <c r="F1596" s="67"/>
      <c r="G1596" s="67"/>
      <c r="H1596" s="67"/>
      <c r="I1596" s="69"/>
      <c r="J1596" s="69"/>
      <c r="K1596" s="70"/>
      <c r="L1596" s="54"/>
      <c r="M1596" s="55" t="str">
        <f t="shared" si="127"/>
        <v/>
      </c>
      <c r="N1596" s="56" t="str">
        <f t="shared" si="126"/>
        <v>DESPESAS FIXAS</v>
      </c>
    </row>
    <row r="1597" spans="3:14">
      <c r="C1597" s="50" t="str">
        <f t="shared" si="123"/>
        <v/>
      </c>
      <c r="D1597" s="50" t="str">
        <f t="shared" si="124"/>
        <v/>
      </c>
      <c r="E1597" s="50" t="str">
        <f t="shared" si="125"/>
        <v/>
      </c>
      <c r="F1597" s="67"/>
      <c r="G1597" s="67"/>
      <c r="H1597" s="67"/>
      <c r="I1597" s="69"/>
      <c r="J1597" s="69"/>
      <c r="K1597" s="70"/>
      <c r="L1597" s="54"/>
      <c r="M1597" s="55" t="str">
        <f t="shared" si="127"/>
        <v/>
      </c>
      <c r="N1597" s="56" t="str">
        <f t="shared" si="126"/>
        <v>DESPESAS FIXAS</v>
      </c>
    </row>
    <row r="1598" spans="3:14">
      <c r="C1598" s="50" t="str">
        <f t="shared" si="123"/>
        <v/>
      </c>
      <c r="D1598" s="50" t="str">
        <f t="shared" si="124"/>
        <v/>
      </c>
      <c r="E1598" s="50" t="str">
        <f t="shared" si="125"/>
        <v/>
      </c>
      <c r="F1598" s="67"/>
      <c r="G1598" s="67"/>
      <c r="H1598" s="67"/>
      <c r="I1598" s="69"/>
      <c r="J1598" s="69"/>
      <c r="K1598" s="70"/>
      <c r="L1598" s="54"/>
      <c r="M1598" s="55" t="str">
        <f t="shared" si="127"/>
        <v/>
      </c>
      <c r="N1598" s="56" t="str">
        <f t="shared" si="126"/>
        <v>DESPESAS FIXAS</v>
      </c>
    </row>
    <row r="1599" spans="3:14">
      <c r="C1599" s="50" t="str">
        <f t="shared" si="123"/>
        <v/>
      </c>
      <c r="D1599" s="50" t="str">
        <f t="shared" si="124"/>
        <v/>
      </c>
      <c r="E1599" s="50" t="str">
        <f t="shared" si="125"/>
        <v/>
      </c>
      <c r="F1599" s="67"/>
      <c r="G1599" s="67"/>
      <c r="H1599" s="67"/>
      <c r="I1599" s="69"/>
      <c r="J1599" s="69"/>
      <c r="K1599" s="70"/>
      <c r="L1599" s="54"/>
      <c r="M1599" s="55" t="str">
        <f t="shared" si="127"/>
        <v/>
      </c>
      <c r="N1599" s="56" t="str">
        <f t="shared" si="126"/>
        <v>DESPESAS FIXAS</v>
      </c>
    </row>
    <row r="1600" spans="3:14">
      <c r="C1600" s="50" t="str">
        <f t="shared" si="123"/>
        <v/>
      </c>
      <c r="D1600" s="50" t="str">
        <f t="shared" si="124"/>
        <v/>
      </c>
      <c r="E1600" s="50" t="str">
        <f t="shared" si="125"/>
        <v/>
      </c>
      <c r="F1600" s="67"/>
      <c r="G1600" s="67"/>
      <c r="H1600" s="67"/>
      <c r="I1600" s="69"/>
      <c r="J1600" s="69"/>
      <c r="K1600" s="70"/>
      <c r="L1600" s="54"/>
      <c r="M1600" s="55" t="str">
        <f t="shared" si="127"/>
        <v/>
      </c>
      <c r="N1600" s="56" t="str">
        <f t="shared" si="126"/>
        <v>DESPESAS FIXAS</v>
      </c>
    </row>
    <row r="1601" spans="3:14">
      <c r="C1601" s="50" t="str">
        <f t="shared" si="123"/>
        <v/>
      </c>
      <c r="D1601" s="50" t="str">
        <f t="shared" si="124"/>
        <v/>
      </c>
      <c r="E1601" s="50" t="str">
        <f t="shared" si="125"/>
        <v/>
      </c>
      <c r="F1601" s="67"/>
      <c r="G1601" s="67"/>
      <c r="H1601" s="67"/>
      <c r="I1601" s="69"/>
      <c r="J1601" s="69"/>
      <c r="K1601" s="70"/>
      <c r="L1601" s="54"/>
      <c r="M1601" s="55" t="str">
        <f t="shared" si="127"/>
        <v/>
      </c>
      <c r="N1601" s="56" t="str">
        <f t="shared" si="126"/>
        <v>DESPESAS FIXAS</v>
      </c>
    </row>
    <row r="1602" spans="3:14">
      <c r="C1602" s="50" t="str">
        <f t="shared" si="123"/>
        <v/>
      </c>
      <c r="D1602" s="50" t="str">
        <f t="shared" si="124"/>
        <v/>
      </c>
      <c r="E1602" s="50" t="str">
        <f t="shared" si="125"/>
        <v/>
      </c>
      <c r="F1602" s="67"/>
      <c r="G1602" s="67"/>
      <c r="H1602" s="67"/>
      <c r="I1602" s="69"/>
      <c r="J1602" s="69"/>
      <c r="K1602" s="70"/>
      <c r="L1602" s="54"/>
      <c r="M1602" s="55" t="str">
        <f t="shared" si="127"/>
        <v/>
      </c>
      <c r="N1602" s="56" t="str">
        <f t="shared" si="126"/>
        <v>DESPESAS FIXAS</v>
      </c>
    </row>
    <row r="1603" spans="3:14">
      <c r="C1603" s="50" t="str">
        <f t="shared" si="123"/>
        <v/>
      </c>
      <c r="D1603" s="50" t="str">
        <f t="shared" si="124"/>
        <v/>
      </c>
      <c r="E1603" s="50" t="str">
        <f t="shared" si="125"/>
        <v/>
      </c>
      <c r="F1603" s="67"/>
      <c r="G1603" s="67"/>
      <c r="H1603" s="67"/>
      <c r="I1603" s="69"/>
      <c r="J1603" s="69"/>
      <c r="K1603" s="70"/>
      <c r="L1603" s="54"/>
      <c r="M1603" s="55" t="str">
        <f t="shared" si="127"/>
        <v/>
      </c>
      <c r="N1603" s="56" t="str">
        <f t="shared" si="126"/>
        <v>DESPESAS FIXAS</v>
      </c>
    </row>
    <row r="1604" spans="3:14">
      <c r="C1604" s="50" t="str">
        <f t="shared" ref="C1604:C1667" si="128">IF(F1604="","",MONTH(F1604))</f>
        <v/>
      </c>
      <c r="D1604" s="50" t="str">
        <f t="shared" ref="D1604:D1667" si="129">IF(F1604="","",YEAR(F1604))</f>
        <v/>
      </c>
      <c r="E1604" s="50" t="str">
        <f t="shared" ref="E1604:E1667" si="130">IF(F1604="","",IF(OR(C1604=10,C1604=11,C1604=12),CONCATENATE(D1604,"/",C1604),CONCATENATE(D1604,"/",0,C1604)))</f>
        <v/>
      </c>
      <c r="F1604" s="67"/>
      <c r="G1604" s="67"/>
      <c r="H1604" s="67"/>
      <c r="I1604" s="69"/>
      <c r="J1604" s="69"/>
      <c r="K1604" s="70"/>
      <c r="L1604" s="54"/>
      <c r="M1604" s="55" t="str">
        <f t="shared" si="127"/>
        <v/>
      </c>
      <c r="N1604" s="56" t="str">
        <f t="shared" ref="N1604:N1667" si="131">IF(OR(K1604=$A$5,K1604=$A$6,K1604=$A$7,K1604=$A$8,K1604=$A$9,K1604=$A$10),"ENTRADA",IF(OR(K1604=$A$12,K1604=$A$13,K1604=$A$14),"CUSTO VARIAVEL",IF(OR(K1604=$A$15,K1604=$A$16,K1604=$A$17,K1604=$A$18,K1604=$A$19,K1604=$A$20,K1604=$A$21,K1604=$A$22,K1604=$A$23,K1604=$A$24,K1604=$A$25),"DESPESAS FIXAS","")))</f>
        <v>DESPESAS FIXAS</v>
      </c>
    </row>
    <row r="1605" spans="3:14">
      <c r="C1605" s="50" t="str">
        <f t="shared" si="128"/>
        <v/>
      </c>
      <c r="D1605" s="50" t="str">
        <f t="shared" si="129"/>
        <v/>
      </c>
      <c r="E1605" s="50" t="str">
        <f t="shared" si="130"/>
        <v/>
      </c>
      <c r="F1605" s="67"/>
      <c r="G1605" s="67"/>
      <c r="H1605" s="67"/>
      <c r="I1605" s="69"/>
      <c r="J1605" s="69"/>
      <c r="K1605" s="70"/>
      <c r="L1605" s="54"/>
      <c r="M1605" s="55" t="str">
        <f t="shared" si="127"/>
        <v/>
      </c>
      <c r="N1605" s="56" t="str">
        <f t="shared" si="131"/>
        <v>DESPESAS FIXAS</v>
      </c>
    </row>
    <row r="1606" spans="3:14">
      <c r="C1606" s="50" t="str">
        <f t="shared" si="128"/>
        <v/>
      </c>
      <c r="D1606" s="50" t="str">
        <f t="shared" si="129"/>
        <v/>
      </c>
      <c r="E1606" s="50" t="str">
        <f t="shared" si="130"/>
        <v/>
      </c>
      <c r="F1606" s="67"/>
      <c r="G1606" s="67"/>
      <c r="H1606" s="67"/>
      <c r="I1606" s="69"/>
      <c r="J1606" s="69"/>
      <c r="K1606" s="70"/>
      <c r="L1606" s="54"/>
      <c r="M1606" s="55" t="str">
        <f t="shared" si="127"/>
        <v/>
      </c>
      <c r="N1606" s="56" t="str">
        <f t="shared" si="131"/>
        <v>DESPESAS FIXAS</v>
      </c>
    </row>
    <row r="1607" spans="3:14">
      <c r="C1607" s="50" t="str">
        <f t="shared" si="128"/>
        <v/>
      </c>
      <c r="D1607" s="50" t="str">
        <f t="shared" si="129"/>
        <v/>
      </c>
      <c r="E1607" s="50" t="str">
        <f t="shared" si="130"/>
        <v/>
      </c>
      <c r="F1607" s="67"/>
      <c r="G1607" s="67"/>
      <c r="H1607" s="67"/>
      <c r="I1607" s="69"/>
      <c r="J1607" s="69"/>
      <c r="K1607" s="70"/>
      <c r="L1607" s="54"/>
      <c r="M1607" s="55" t="str">
        <f t="shared" si="127"/>
        <v/>
      </c>
      <c r="N1607" s="56" t="str">
        <f t="shared" si="131"/>
        <v>DESPESAS FIXAS</v>
      </c>
    </row>
    <row r="1608" spans="3:14">
      <c r="C1608" s="50" t="str">
        <f t="shared" si="128"/>
        <v/>
      </c>
      <c r="D1608" s="50" t="str">
        <f t="shared" si="129"/>
        <v/>
      </c>
      <c r="E1608" s="50" t="str">
        <f t="shared" si="130"/>
        <v/>
      </c>
      <c r="F1608" s="67"/>
      <c r="G1608" s="67"/>
      <c r="H1608" s="67"/>
      <c r="I1608" s="69"/>
      <c r="J1608" s="69"/>
      <c r="K1608" s="70"/>
      <c r="L1608" s="54"/>
      <c r="M1608" s="55" t="str">
        <f t="shared" si="127"/>
        <v/>
      </c>
      <c r="N1608" s="56" t="str">
        <f t="shared" si="131"/>
        <v>DESPESAS FIXAS</v>
      </c>
    </row>
    <row r="1609" spans="3:14">
      <c r="C1609" s="50" t="str">
        <f t="shared" si="128"/>
        <v/>
      </c>
      <c r="D1609" s="50" t="str">
        <f t="shared" si="129"/>
        <v/>
      </c>
      <c r="E1609" s="50" t="str">
        <f t="shared" si="130"/>
        <v/>
      </c>
      <c r="F1609" s="67"/>
      <c r="G1609" s="67"/>
      <c r="H1609" s="67"/>
      <c r="I1609" s="69"/>
      <c r="J1609" s="69"/>
      <c r="K1609" s="70"/>
      <c r="L1609" s="54"/>
      <c r="M1609" s="55" t="str">
        <f t="shared" si="127"/>
        <v/>
      </c>
      <c r="N1609" s="56" t="str">
        <f t="shared" si="131"/>
        <v>DESPESAS FIXAS</v>
      </c>
    </row>
    <row r="1610" spans="3:14">
      <c r="C1610" s="50" t="str">
        <f t="shared" si="128"/>
        <v/>
      </c>
      <c r="D1610" s="50" t="str">
        <f t="shared" si="129"/>
        <v/>
      </c>
      <c r="E1610" s="50" t="str">
        <f t="shared" si="130"/>
        <v/>
      </c>
      <c r="F1610" s="67"/>
      <c r="G1610" s="67"/>
      <c r="H1610" s="67"/>
      <c r="I1610" s="69"/>
      <c r="J1610" s="69"/>
      <c r="K1610" s="70"/>
      <c r="L1610" s="54"/>
      <c r="M1610" s="55" t="str">
        <f t="shared" si="127"/>
        <v/>
      </c>
      <c r="N1610" s="56" t="str">
        <f t="shared" si="131"/>
        <v>DESPESAS FIXAS</v>
      </c>
    </row>
    <row r="1611" spans="3:14">
      <c r="C1611" s="50" t="str">
        <f t="shared" si="128"/>
        <v/>
      </c>
      <c r="D1611" s="50" t="str">
        <f t="shared" si="129"/>
        <v/>
      </c>
      <c r="E1611" s="50" t="str">
        <f t="shared" si="130"/>
        <v/>
      </c>
      <c r="F1611" s="67"/>
      <c r="G1611" s="67"/>
      <c r="H1611" s="67"/>
      <c r="I1611" s="69"/>
      <c r="J1611" s="69"/>
      <c r="K1611" s="70"/>
      <c r="L1611" s="54"/>
      <c r="M1611" s="55" t="str">
        <f t="shared" si="127"/>
        <v/>
      </c>
      <c r="N1611" s="56" t="str">
        <f t="shared" si="131"/>
        <v>DESPESAS FIXAS</v>
      </c>
    </row>
    <row r="1612" spans="3:14">
      <c r="C1612" s="50" t="str">
        <f t="shared" si="128"/>
        <v/>
      </c>
      <c r="D1612" s="50" t="str">
        <f t="shared" si="129"/>
        <v/>
      </c>
      <c r="E1612" s="50" t="str">
        <f t="shared" si="130"/>
        <v/>
      </c>
      <c r="F1612" s="67"/>
      <c r="G1612" s="67"/>
      <c r="H1612" s="67"/>
      <c r="I1612" s="69"/>
      <c r="J1612" s="69"/>
      <c r="K1612" s="70"/>
      <c r="L1612" s="54"/>
      <c r="M1612" s="55" t="str">
        <f t="shared" si="127"/>
        <v/>
      </c>
      <c r="N1612" s="56" t="str">
        <f t="shared" si="131"/>
        <v>DESPESAS FIXAS</v>
      </c>
    </row>
    <row r="1613" spans="3:14">
      <c r="C1613" s="50" t="str">
        <f t="shared" si="128"/>
        <v/>
      </c>
      <c r="D1613" s="50" t="str">
        <f t="shared" si="129"/>
        <v/>
      </c>
      <c r="E1613" s="50" t="str">
        <f t="shared" si="130"/>
        <v/>
      </c>
      <c r="F1613" s="67"/>
      <c r="G1613" s="67"/>
      <c r="H1613" s="67"/>
      <c r="I1613" s="69"/>
      <c r="J1613" s="69"/>
      <c r="K1613" s="70"/>
      <c r="L1613" s="54"/>
      <c r="M1613" s="55" t="str">
        <f t="shared" si="127"/>
        <v/>
      </c>
      <c r="N1613" s="56" t="str">
        <f t="shared" si="131"/>
        <v>DESPESAS FIXAS</v>
      </c>
    </row>
    <row r="1614" spans="3:14">
      <c r="C1614" s="50" t="str">
        <f t="shared" si="128"/>
        <v/>
      </c>
      <c r="D1614" s="50" t="str">
        <f t="shared" si="129"/>
        <v/>
      </c>
      <c r="E1614" s="50" t="str">
        <f t="shared" si="130"/>
        <v/>
      </c>
      <c r="F1614" s="67"/>
      <c r="G1614" s="67"/>
      <c r="H1614" s="67"/>
      <c r="I1614" s="69"/>
      <c r="J1614" s="69"/>
      <c r="K1614" s="70"/>
      <c r="L1614" s="54"/>
      <c r="M1614" s="55" t="str">
        <f t="shared" si="127"/>
        <v/>
      </c>
      <c r="N1614" s="56" t="str">
        <f t="shared" si="131"/>
        <v>DESPESAS FIXAS</v>
      </c>
    </row>
    <row r="1615" spans="3:14">
      <c r="C1615" s="50" t="str">
        <f t="shared" si="128"/>
        <v/>
      </c>
      <c r="D1615" s="50" t="str">
        <f t="shared" si="129"/>
        <v/>
      </c>
      <c r="E1615" s="50" t="str">
        <f t="shared" si="130"/>
        <v/>
      </c>
      <c r="F1615" s="67"/>
      <c r="G1615" s="67"/>
      <c r="H1615" s="67"/>
      <c r="I1615" s="69"/>
      <c r="J1615" s="69"/>
      <c r="K1615" s="70"/>
      <c r="L1615" s="54"/>
      <c r="M1615" s="55" t="str">
        <f t="shared" si="127"/>
        <v/>
      </c>
      <c r="N1615" s="56" t="str">
        <f t="shared" si="131"/>
        <v>DESPESAS FIXAS</v>
      </c>
    </row>
    <row r="1616" spans="3:14">
      <c r="C1616" s="50" t="str">
        <f t="shared" si="128"/>
        <v/>
      </c>
      <c r="D1616" s="50" t="str">
        <f t="shared" si="129"/>
        <v/>
      </c>
      <c r="E1616" s="50" t="str">
        <f t="shared" si="130"/>
        <v/>
      </c>
      <c r="F1616" s="67"/>
      <c r="G1616" s="67"/>
      <c r="H1616" s="67"/>
      <c r="I1616" s="69"/>
      <c r="J1616" s="69"/>
      <c r="K1616" s="70"/>
      <c r="L1616" s="54"/>
      <c r="M1616" s="55" t="str">
        <f t="shared" si="127"/>
        <v/>
      </c>
      <c r="N1616" s="56" t="str">
        <f t="shared" si="131"/>
        <v>DESPESAS FIXAS</v>
      </c>
    </row>
    <row r="1617" spans="3:14">
      <c r="C1617" s="50" t="str">
        <f t="shared" si="128"/>
        <v/>
      </c>
      <c r="D1617" s="50" t="str">
        <f t="shared" si="129"/>
        <v/>
      </c>
      <c r="E1617" s="50" t="str">
        <f t="shared" si="130"/>
        <v/>
      </c>
      <c r="F1617" s="67"/>
      <c r="G1617" s="67"/>
      <c r="H1617" s="67"/>
      <c r="I1617" s="69"/>
      <c r="J1617" s="69"/>
      <c r="K1617" s="70"/>
      <c r="L1617" s="54"/>
      <c r="M1617" s="55" t="str">
        <f t="shared" si="127"/>
        <v/>
      </c>
      <c r="N1617" s="56" t="str">
        <f t="shared" si="131"/>
        <v>DESPESAS FIXAS</v>
      </c>
    </row>
    <row r="1618" spans="3:14">
      <c r="C1618" s="50" t="str">
        <f t="shared" si="128"/>
        <v/>
      </c>
      <c r="D1618" s="50" t="str">
        <f t="shared" si="129"/>
        <v/>
      </c>
      <c r="E1618" s="50" t="str">
        <f t="shared" si="130"/>
        <v/>
      </c>
      <c r="F1618" s="67"/>
      <c r="G1618" s="67"/>
      <c r="H1618" s="67"/>
      <c r="I1618" s="69"/>
      <c r="J1618" s="69"/>
      <c r="K1618" s="70"/>
      <c r="L1618" s="54"/>
      <c r="M1618" s="55" t="str">
        <f t="shared" si="127"/>
        <v/>
      </c>
      <c r="N1618" s="56" t="str">
        <f t="shared" si="131"/>
        <v>DESPESAS FIXAS</v>
      </c>
    </row>
    <row r="1619" spans="3:14">
      <c r="C1619" s="50" t="str">
        <f t="shared" si="128"/>
        <v/>
      </c>
      <c r="D1619" s="50" t="str">
        <f t="shared" si="129"/>
        <v/>
      </c>
      <c r="E1619" s="50" t="str">
        <f t="shared" si="130"/>
        <v/>
      </c>
      <c r="F1619" s="67"/>
      <c r="G1619" s="67"/>
      <c r="H1619" s="67"/>
      <c r="I1619" s="69"/>
      <c r="J1619" s="69"/>
      <c r="K1619" s="70"/>
      <c r="L1619" s="54"/>
      <c r="M1619" s="55" t="str">
        <f t="shared" si="127"/>
        <v/>
      </c>
      <c r="N1619" s="56" t="str">
        <f t="shared" si="131"/>
        <v>DESPESAS FIXAS</v>
      </c>
    </row>
    <row r="1620" spans="3:14">
      <c r="C1620" s="50" t="str">
        <f t="shared" si="128"/>
        <v/>
      </c>
      <c r="D1620" s="50" t="str">
        <f t="shared" si="129"/>
        <v/>
      </c>
      <c r="E1620" s="50" t="str">
        <f t="shared" si="130"/>
        <v/>
      </c>
      <c r="F1620" s="67"/>
      <c r="G1620" s="67"/>
      <c r="H1620" s="67"/>
      <c r="I1620" s="69"/>
      <c r="J1620" s="69"/>
      <c r="K1620" s="70"/>
      <c r="L1620" s="54"/>
      <c r="M1620" s="55" t="str">
        <f t="shared" si="127"/>
        <v/>
      </c>
      <c r="N1620" s="56" t="str">
        <f t="shared" si="131"/>
        <v>DESPESAS FIXAS</v>
      </c>
    </row>
    <row r="1621" spans="3:14">
      <c r="C1621" s="50" t="str">
        <f t="shared" si="128"/>
        <v/>
      </c>
      <c r="D1621" s="50" t="str">
        <f t="shared" si="129"/>
        <v/>
      </c>
      <c r="E1621" s="50" t="str">
        <f t="shared" si="130"/>
        <v/>
      </c>
      <c r="F1621" s="67"/>
      <c r="G1621" s="67"/>
      <c r="H1621" s="67"/>
      <c r="I1621" s="69"/>
      <c r="J1621" s="69"/>
      <c r="K1621" s="70"/>
      <c r="L1621" s="54"/>
      <c r="M1621" s="55" t="str">
        <f t="shared" si="127"/>
        <v/>
      </c>
      <c r="N1621" s="56" t="str">
        <f t="shared" si="131"/>
        <v>DESPESAS FIXAS</v>
      </c>
    </row>
    <row r="1622" spans="3:14">
      <c r="C1622" s="50" t="str">
        <f t="shared" si="128"/>
        <v/>
      </c>
      <c r="D1622" s="50" t="str">
        <f t="shared" si="129"/>
        <v/>
      </c>
      <c r="E1622" s="50" t="str">
        <f t="shared" si="130"/>
        <v/>
      </c>
      <c r="F1622" s="67"/>
      <c r="G1622" s="67"/>
      <c r="H1622" s="67"/>
      <c r="I1622" s="69"/>
      <c r="J1622" s="69"/>
      <c r="K1622" s="70"/>
      <c r="L1622" s="54"/>
      <c r="M1622" s="55" t="str">
        <f t="shared" si="127"/>
        <v/>
      </c>
      <c r="N1622" s="56" t="str">
        <f t="shared" si="131"/>
        <v>DESPESAS FIXAS</v>
      </c>
    </row>
    <row r="1623" spans="3:14">
      <c r="C1623" s="50" t="str">
        <f t="shared" si="128"/>
        <v/>
      </c>
      <c r="D1623" s="50" t="str">
        <f t="shared" si="129"/>
        <v/>
      </c>
      <c r="E1623" s="50" t="str">
        <f t="shared" si="130"/>
        <v/>
      </c>
      <c r="F1623" s="67"/>
      <c r="G1623" s="67"/>
      <c r="H1623" s="67"/>
      <c r="I1623" s="69"/>
      <c r="J1623" s="69"/>
      <c r="K1623" s="70"/>
      <c r="L1623" s="54"/>
      <c r="M1623" s="55" t="str">
        <f t="shared" si="127"/>
        <v/>
      </c>
      <c r="N1623" s="56" t="str">
        <f t="shared" si="131"/>
        <v>DESPESAS FIXAS</v>
      </c>
    </row>
    <row r="1624" spans="3:14">
      <c r="C1624" s="50" t="str">
        <f t="shared" si="128"/>
        <v/>
      </c>
      <c r="D1624" s="50" t="str">
        <f t="shared" si="129"/>
        <v/>
      </c>
      <c r="E1624" s="50" t="str">
        <f t="shared" si="130"/>
        <v/>
      </c>
      <c r="F1624" s="67"/>
      <c r="G1624" s="67"/>
      <c r="H1624" s="67"/>
      <c r="I1624" s="69"/>
      <c r="J1624" s="69"/>
      <c r="K1624" s="70"/>
      <c r="L1624" s="54"/>
      <c r="M1624" s="55" t="str">
        <f t="shared" si="127"/>
        <v/>
      </c>
      <c r="N1624" s="56" t="str">
        <f t="shared" si="131"/>
        <v>DESPESAS FIXAS</v>
      </c>
    </row>
    <row r="1625" spans="3:14">
      <c r="C1625" s="50" t="str">
        <f t="shared" si="128"/>
        <v/>
      </c>
      <c r="D1625" s="50" t="str">
        <f t="shared" si="129"/>
        <v/>
      </c>
      <c r="E1625" s="50" t="str">
        <f t="shared" si="130"/>
        <v/>
      </c>
      <c r="F1625" s="67"/>
      <c r="G1625" s="67"/>
      <c r="H1625" s="67"/>
      <c r="I1625" s="69"/>
      <c r="J1625" s="69"/>
      <c r="K1625" s="70"/>
      <c r="L1625" s="54"/>
      <c r="M1625" s="55" t="str">
        <f t="shared" si="127"/>
        <v/>
      </c>
      <c r="N1625" s="56" t="str">
        <f t="shared" si="131"/>
        <v>DESPESAS FIXAS</v>
      </c>
    </row>
    <row r="1626" spans="3:14">
      <c r="C1626" s="50" t="str">
        <f t="shared" si="128"/>
        <v/>
      </c>
      <c r="D1626" s="50" t="str">
        <f t="shared" si="129"/>
        <v/>
      </c>
      <c r="E1626" s="50" t="str">
        <f t="shared" si="130"/>
        <v/>
      </c>
      <c r="F1626" s="67"/>
      <c r="G1626" s="67"/>
      <c r="H1626" s="67"/>
      <c r="I1626" s="69"/>
      <c r="J1626" s="69"/>
      <c r="K1626" s="70"/>
      <c r="L1626" s="54"/>
      <c r="M1626" s="55" t="str">
        <f t="shared" si="127"/>
        <v/>
      </c>
      <c r="N1626" s="56" t="str">
        <f t="shared" si="131"/>
        <v>DESPESAS FIXAS</v>
      </c>
    </row>
    <row r="1627" spans="3:14">
      <c r="C1627" s="50" t="str">
        <f t="shared" si="128"/>
        <v/>
      </c>
      <c r="D1627" s="50" t="str">
        <f t="shared" si="129"/>
        <v/>
      </c>
      <c r="E1627" s="50" t="str">
        <f t="shared" si="130"/>
        <v/>
      </c>
      <c r="F1627" s="67"/>
      <c r="G1627" s="67"/>
      <c r="H1627" s="67"/>
      <c r="I1627" s="69"/>
      <c r="J1627" s="69"/>
      <c r="K1627" s="70"/>
      <c r="L1627" s="54"/>
      <c r="M1627" s="55" t="str">
        <f t="shared" si="127"/>
        <v/>
      </c>
      <c r="N1627" s="56" t="str">
        <f t="shared" si="131"/>
        <v>DESPESAS FIXAS</v>
      </c>
    </row>
    <row r="1628" spans="3:14">
      <c r="C1628" s="50" t="str">
        <f t="shared" si="128"/>
        <v/>
      </c>
      <c r="D1628" s="50" t="str">
        <f t="shared" si="129"/>
        <v/>
      </c>
      <c r="E1628" s="50" t="str">
        <f t="shared" si="130"/>
        <v/>
      </c>
      <c r="F1628" s="67"/>
      <c r="G1628" s="67"/>
      <c r="H1628" s="67"/>
      <c r="I1628" s="69"/>
      <c r="J1628" s="69"/>
      <c r="K1628" s="70"/>
      <c r="L1628" s="54"/>
      <c r="M1628" s="55" t="str">
        <f t="shared" si="127"/>
        <v/>
      </c>
      <c r="N1628" s="56" t="str">
        <f t="shared" si="131"/>
        <v>DESPESAS FIXAS</v>
      </c>
    </row>
    <row r="1629" spans="3:14">
      <c r="C1629" s="50" t="str">
        <f t="shared" si="128"/>
        <v/>
      </c>
      <c r="D1629" s="50" t="str">
        <f t="shared" si="129"/>
        <v/>
      </c>
      <c r="E1629" s="50" t="str">
        <f t="shared" si="130"/>
        <v/>
      </c>
      <c r="F1629" s="67"/>
      <c r="G1629" s="67"/>
      <c r="H1629" s="67"/>
      <c r="I1629" s="69"/>
      <c r="J1629" s="69"/>
      <c r="K1629" s="70"/>
      <c r="L1629" s="54"/>
      <c r="M1629" s="55" t="str">
        <f t="shared" si="127"/>
        <v/>
      </c>
      <c r="N1629" s="56" t="str">
        <f t="shared" si="131"/>
        <v>DESPESAS FIXAS</v>
      </c>
    </row>
    <row r="1630" spans="3:14">
      <c r="C1630" s="50" t="str">
        <f t="shared" si="128"/>
        <v/>
      </c>
      <c r="D1630" s="50" t="str">
        <f t="shared" si="129"/>
        <v/>
      </c>
      <c r="E1630" s="50" t="str">
        <f t="shared" si="130"/>
        <v/>
      </c>
      <c r="F1630" s="67"/>
      <c r="G1630" s="67"/>
      <c r="H1630" s="67"/>
      <c r="I1630" s="69"/>
      <c r="J1630" s="69"/>
      <c r="K1630" s="70"/>
      <c r="L1630" s="54"/>
      <c r="M1630" s="55" t="str">
        <f t="shared" si="127"/>
        <v/>
      </c>
      <c r="N1630" s="56" t="str">
        <f t="shared" si="131"/>
        <v>DESPESAS FIXAS</v>
      </c>
    </row>
    <row r="1631" spans="3:14">
      <c r="C1631" s="50" t="str">
        <f t="shared" si="128"/>
        <v/>
      </c>
      <c r="D1631" s="50" t="str">
        <f t="shared" si="129"/>
        <v/>
      </c>
      <c r="E1631" s="50" t="str">
        <f t="shared" si="130"/>
        <v/>
      </c>
      <c r="F1631" s="67"/>
      <c r="G1631" s="67"/>
      <c r="H1631" s="67"/>
      <c r="I1631" s="69"/>
      <c r="J1631" s="69"/>
      <c r="K1631" s="70"/>
      <c r="L1631" s="54"/>
      <c r="M1631" s="55" t="str">
        <f t="shared" si="127"/>
        <v/>
      </c>
      <c r="N1631" s="56" t="str">
        <f t="shared" si="131"/>
        <v>DESPESAS FIXAS</v>
      </c>
    </row>
    <row r="1632" spans="3:14">
      <c r="C1632" s="50" t="str">
        <f t="shared" si="128"/>
        <v/>
      </c>
      <c r="D1632" s="50" t="str">
        <f t="shared" si="129"/>
        <v/>
      </c>
      <c r="E1632" s="50" t="str">
        <f t="shared" si="130"/>
        <v/>
      </c>
      <c r="F1632" s="67"/>
      <c r="G1632" s="67"/>
      <c r="H1632" s="67"/>
      <c r="I1632" s="69"/>
      <c r="J1632" s="69"/>
      <c r="K1632" s="70"/>
      <c r="L1632" s="54"/>
      <c r="M1632" s="55" t="str">
        <f t="shared" si="127"/>
        <v/>
      </c>
      <c r="N1632" s="56" t="str">
        <f t="shared" si="131"/>
        <v>DESPESAS FIXAS</v>
      </c>
    </row>
    <row r="1633" spans="3:14">
      <c r="C1633" s="50" t="str">
        <f t="shared" si="128"/>
        <v/>
      </c>
      <c r="D1633" s="50" t="str">
        <f t="shared" si="129"/>
        <v/>
      </c>
      <c r="E1633" s="50" t="str">
        <f t="shared" si="130"/>
        <v/>
      </c>
      <c r="F1633" s="67"/>
      <c r="G1633" s="67"/>
      <c r="H1633" s="67"/>
      <c r="I1633" s="69"/>
      <c r="J1633" s="69"/>
      <c r="K1633" s="70"/>
      <c r="L1633" s="54"/>
      <c r="M1633" s="55" t="str">
        <f t="shared" si="127"/>
        <v/>
      </c>
      <c r="N1633" s="56" t="str">
        <f t="shared" si="131"/>
        <v>DESPESAS FIXAS</v>
      </c>
    </row>
    <row r="1634" spans="3:14">
      <c r="C1634" s="50" t="str">
        <f t="shared" si="128"/>
        <v/>
      </c>
      <c r="D1634" s="50" t="str">
        <f t="shared" si="129"/>
        <v/>
      </c>
      <c r="E1634" s="50" t="str">
        <f t="shared" si="130"/>
        <v/>
      </c>
      <c r="F1634" s="67"/>
      <c r="G1634" s="67"/>
      <c r="H1634" s="67"/>
      <c r="I1634" s="69"/>
      <c r="J1634" s="69"/>
      <c r="K1634" s="70"/>
      <c r="L1634" s="54"/>
      <c r="M1634" s="55" t="str">
        <f t="shared" si="127"/>
        <v/>
      </c>
      <c r="N1634" s="56" t="str">
        <f t="shared" si="131"/>
        <v>DESPESAS FIXAS</v>
      </c>
    </row>
    <row r="1635" spans="3:14">
      <c r="C1635" s="50" t="str">
        <f t="shared" si="128"/>
        <v/>
      </c>
      <c r="D1635" s="50" t="str">
        <f t="shared" si="129"/>
        <v/>
      </c>
      <c r="E1635" s="50" t="str">
        <f t="shared" si="130"/>
        <v/>
      </c>
      <c r="F1635" s="67"/>
      <c r="G1635" s="67"/>
      <c r="H1635" s="67"/>
      <c r="I1635" s="69"/>
      <c r="J1635" s="69"/>
      <c r="K1635" s="70"/>
      <c r="L1635" s="54"/>
      <c r="M1635" s="55" t="str">
        <f t="shared" si="127"/>
        <v/>
      </c>
      <c r="N1635" s="56" t="str">
        <f t="shared" si="131"/>
        <v>DESPESAS FIXAS</v>
      </c>
    </row>
    <row r="1636" spans="3:14">
      <c r="C1636" s="50" t="str">
        <f t="shared" si="128"/>
        <v/>
      </c>
      <c r="D1636" s="50" t="str">
        <f t="shared" si="129"/>
        <v/>
      </c>
      <c r="E1636" s="50" t="str">
        <f t="shared" si="130"/>
        <v/>
      </c>
      <c r="F1636" s="67"/>
      <c r="G1636" s="67"/>
      <c r="H1636" s="67"/>
      <c r="I1636" s="69"/>
      <c r="J1636" s="69"/>
      <c r="K1636" s="70"/>
      <c r="L1636" s="54"/>
      <c r="M1636" s="55" t="str">
        <f t="shared" si="127"/>
        <v/>
      </c>
      <c r="N1636" s="56" t="str">
        <f t="shared" si="131"/>
        <v>DESPESAS FIXAS</v>
      </c>
    </row>
    <row r="1637" spans="3:14">
      <c r="C1637" s="50" t="str">
        <f t="shared" si="128"/>
        <v/>
      </c>
      <c r="D1637" s="50" t="str">
        <f t="shared" si="129"/>
        <v/>
      </c>
      <c r="E1637" s="50" t="str">
        <f t="shared" si="130"/>
        <v/>
      </c>
      <c r="F1637" s="67"/>
      <c r="G1637" s="67"/>
      <c r="H1637" s="67"/>
      <c r="I1637" s="69"/>
      <c r="J1637" s="69"/>
      <c r="K1637" s="70"/>
      <c r="L1637" s="54"/>
      <c r="M1637" s="55" t="str">
        <f t="shared" si="127"/>
        <v/>
      </c>
      <c r="N1637" s="56" t="str">
        <f t="shared" si="131"/>
        <v>DESPESAS FIXAS</v>
      </c>
    </row>
    <row r="1638" spans="3:14">
      <c r="C1638" s="50" t="str">
        <f t="shared" si="128"/>
        <v/>
      </c>
      <c r="D1638" s="50" t="str">
        <f t="shared" si="129"/>
        <v/>
      </c>
      <c r="E1638" s="50" t="str">
        <f t="shared" si="130"/>
        <v/>
      </c>
      <c r="F1638" s="67"/>
      <c r="G1638" s="67"/>
      <c r="H1638" s="67"/>
      <c r="I1638" s="69"/>
      <c r="J1638" s="69"/>
      <c r="K1638" s="70"/>
      <c r="L1638" s="54"/>
      <c r="M1638" s="55" t="str">
        <f t="shared" si="127"/>
        <v/>
      </c>
      <c r="N1638" s="56" t="str">
        <f t="shared" si="131"/>
        <v>DESPESAS FIXAS</v>
      </c>
    </row>
    <row r="1639" spans="3:14">
      <c r="C1639" s="50" t="str">
        <f t="shared" si="128"/>
        <v/>
      </c>
      <c r="D1639" s="50" t="str">
        <f t="shared" si="129"/>
        <v/>
      </c>
      <c r="E1639" s="50" t="str">
        <f t="shared" si="130"/>
        <v/>
      </c>
      <c r="F1639" s="67"/>
      <c r="G1639" s="67"/>
      <c r="H1639" s="67"/>
      <c r="I1639" s="69"/>
      <c r="J1639" s="69"/>
      <c r="K1639" s="70"/>
      <c r="L1639" s="54"/>
      <c r="M1639" s="55" t="str">
        <f t="shared" si="127"/>
        <v/>
      </c>
      <c r="N1639" s="56" t="str">
        <f t="shared" si="131"/>
        <v>DESPESAS FIXAS</v>
      </c>
    </row>
    <row r="1640" spans="3:14">
      <c r="C1640" s="50" t="str">
        <f t="shared" si="128"/>
        <v/>
      </c>
      <c r="D1640" s="50" t="str">
        <f t="shared" si="129"/>
        <v/>
      </c>
      <c r="E1640" s="50" t="str">
        <f t="shared" si="130"/>
        <v/>
      </c>
      <c r="F1640" s="67"/>
      <c r="G1640" s="67"/>
      <c r="H1640" s="67"/>
      <c r="I1640" s="69"/>
      <c r="J1640" s="69"/>
      <c r="K1640" s="70"/>
      <c r="L1640" s="54"/>
      <c r="M1640" s="55" t="str">
        <f t="shared" si="127"/>
        <v/>
      </c>
      <c r="N1640" s="56" t="str">
        <f t="shared" si="131"/>
        <v>DESPESAS FIXAS</v>
      </c>
    </row>
    <row r="1641" spans="3:14">
      <c r="C1641" s="50" t="str">
        <f t="shared" si="128"/>
        <v/>
      </c>
      <c r="D1641" s="50" t="str">
        <f t="shared" si="129"/>
        <v/>
      </c>
      <c r="E1641" s="50" t="str">
        <f t="shared" si="130"/>
        <v/>
      </c>
      <c r="F1641" s="67"/>
      <c r="G1641" s="67"/>
      <c r="H1641" s="67"/>
      <c r="I1641" s="69"/>
      <c r="J1641" s="69"/>
      <c r="K1641" s="70"/>
      <c r="L1641" s="54"/>
      <c r="M1641" s="55" t="str">
        <f t="shared" si="127"/>
        <v/>
      </c>
      <c r="N1641" s="56" t="str">
        <f t="shared" si="131"/>
        <v>DESPESAS FIXAS</v>
      </c>
    </row>
    <row r="1642" spans="3:14">
      <c r="C1642" s="50" t="str">
        <f t="shared" si="128"/>
        <v/>
      </c>
      <c r="D1642" s="50" t="str">
        <f t="shared" si="129"/>
        <v/>
      </c>
      <c r="E1642" s="50" t="str">
        <f t="shared" si="130"/>
        <v/>
      </c>
      <c r="F1642" s="67"/>
      <c r="G1642" s="67"/>
      <c r="H1642" s="67"/>
      <c r="I1642" s="69"/>
      <c r="J1642" s="69"/>
      <c r="K1642" s="70"/>
      <c r="L1642" s="54"/>
      <c r="M1642" s="55" t="str">
        <f t="shared" si="127"/>
        <v/>
      </c>
      <c r="N1642" s="56" t="str">
        <f t="shared" si="131"/>
        <v>DESPESAS FIXAS</v>
      </c>
    </row>
    <row r="1643" spans="3:14">
      <c r="C1643" s="50" t="str">
        <f t="shared" si="128"/>
        <v/>
      </c>
      <c r="D1643" s="50" t="str">
        <f t="shared" si="129"/>
        <v/>
      </c>
      <c r="E1643" s="50" t="str">
        <f t="shared" si="130"/>
        <v/>
      </c>
      <c r="F1643" s="67"/>
      <c r="G1643" s="67"/>
      <c r="H1643" s="67"/>
      <c r="I1643" s="69"/>
      <c r="J1643" s="69"/>
      <c r="K1643" s="70"/>
      <c r="L1643" s="54"/>
      <c r="M1643" s="55" t="str">
        <f t="shared" si="127"/>
        <v/>
      </c>
      <c r="N1643" s="56" t="str">
        <f t="shared" si="131"/>
        <v>DESPESAS FIXAS</v>
      </c>
    </row>
    <row r="1644" spans="3:14">
      <c r="C1644" s="50" t="str">
        <f t="shared" si="128"/>
        <v/>
      </c>
      <c r="D1644" s="50" t="str">
        <f t="shared" si="129"/>
        <v/>
      </c>
      <c r="E1644" s="50" t="str">
        <f t="shared" si="130"/>
        <v/>
      </c>
      <c r="F1644" s="67"/>
      <c r="G1644" s="67"/>
      <c r="H1644" s="67"/>
      <c r="I1644" s="69"/>
      <c r="J1644" s="69"/>
      <c r="K1644" s="70"/>
      <c r="L1644" s="54"/>
      <c r="M1644" s="55" t="str">
        <f t="shared" si="127"/>
        <v/>
      </c>
      <c r="N1644" s="56" t="str">
        <f t="shared" si="131"/>
        <v>DESPESAS FIXAS</v>
      </c>
    </row>
    <row r="1645" spans="3:14">
      <c r="C1645" s="50" t="str">
        <f t="shared" si="128"/>
        <v/>
      </c>
      <c r="D1645" s="50" t="str">
        <f t="shared" si="129"/>
        <v/>
      </c>
      <c r="E1645" s="50" t="str">
        <f t="shared" si="130"/>
        <v/>
      </c>
      <c r="F1645" s="67"/>
      <c r="G1645" s="67"/>
      <c r="H1645" s="67"/>
      <c r="I1645" s="69"/>
      <c r="J1645" s="69"/>
      <c r="K1645" s="70"/>
      <c r="L1645" s="54"/>
      <c r="M1645" s="55" t="str">
        <f t="shared" si="127"/>
        <v/>
      </c>
      <c r="N1645" s="56" t="str">
        <f t="shared" si="131"/>
        <v>DESPESAS FIXAS</v>
      </c>
    </row>
    <row r="1646" spans="3:14">
      <c r="C1646" s="50" t="str">
        <f t="shared" si="128"/>
        <v/>
      </c>
      <c r="D1646" s="50" t="str">
        <f t="shared" si="129"/>
        <v/>
      </c>
      <c r="E1646" s="50" t="str">
        <f t="shared" si="130"/>
        <v/>
      </c>
      <c r="F1646" s="67"/>
      <c r="G1646" s="67"/>
      <c r="H1646" s="67"/>
      <c r="I1646" s="69"/>
      <c r="J1646" s="69"/>
      <c r="K1646" s="70"/>
      <c r="L1646" s="54"/>
      <c r="M1646" s="55" t="str">
        <f t="shared" si="127"/>
        <v/>
      </c>
      <c r="N1646" s="56" t="str">
        <f t="shared" si="131"/>
        <v>DESPESAS FIXAS</v>
      </c>
    </row>
    <row r="1647" spans="3:14">
      <c r="C1647" s="50" t="str">
        <f t="shared" si="128"/>
        <v/>
      </c>
      <c r="D1647" s="50" t="str">
        <f t="shared" si="129"/>
        <v/>
      </c>
      <c r="E1647" s="50" t="str">
        <f t="shared" si="130"/>
        <v/>
      </c>
      <c r="F1647" s="67"/>
      <c r="G1647" s="67"/>
      <c r="H1647" s="67"/>
      <c r="I1647" s="69"/>
      <c r="J1647" s="69"/>
      <c r="K1647" s="70"/>
      <c r="L1647" s="54"/>
      <c r="M1647" s="55" t="str">
        <f t="shared" si="127"/>
        <v/>
      </c>
      <c r="N1647" s="56" t="str">
        <f t="shared" si="131"/>
        <v>DESPESAS FIXAS</v>
      </c>
    </row>
    <row r="1648" spans="3:14">
      <c r="C1648" s="50" t="str">
        <f t="shared" si="128"/>
        <v/>
      </c>
      <c r="D1648" s="50" t="str">
        <f t="shared" si="129"/>
        <v/>
      </c>
      <c r="E1648" s="50" t="str">
        <f t="shared" si="130"/>
        <v/>
      </c>
      <c r="F1648" s="67"/>
      <c r="G1648" s="67"/>
      <c r="H1648" s="67"/>
      <c r="I1648" s="69"/>
      <c r="J1648" s="69"/>
      <c r="K1648" s="70"/>
      <c r="L1648" s="54"/>
      <c r="M1648" s="55" t="str">
        <f t="shared" ref="M1648:M1711" si="132">IF(K1648="","",IF(K1648=$A$5,"Entrada",IF(K1648=$A$6,"Entrada",IF(K1648=$A$7,"Entrada",IF(K1648=$A$8,"Entrada",IF(K1648=$A$9,"Entrada",(IF(K1648=$A$10,"Entrada","Saída"))))))))</f>
        <v/>
      </c>
      <c r="N1648" s="56" t="str">
        <f t="shared" si="131"/>
        <v>DESPESAS FIXAS</v>
      </c>
    </row>
    <row r="1649" spans="3:14">
      <c r="C1649" s="50" t="str">
        <f t="shared" si="128"/>
        <v/>
      </c>
      <c r="D1649" s="50" t="str">
        <f t="shared" si="129"/>
        <v/>
      </c>
      <c r="E1649" s="50" t="str">
        <f t="shared" si="130"/>
        <v/>
      </c>
      <c r="F1649" s="67"/>
      <c r="G1649" s="67"/>
      <c r="H1649" s="67"/>
      <c r="I1649" s="69"/>
      <c r="J1649" s="69"/>
      <c r="K1649" s="70"/>
      <c r="L1649" s="54"/>
      <c r="M1649" s="55" t="str">
        <f t="shared" si="132"/>
        <v/>
      </c>
      <c r="N1649" s="56" t="str">
        <f t="shared" si="131"/>
        <v>DESPESAS FIXAS</v>
      </c>
    </row>
    <row r="1650" spans="3:14">
      <c r="C1650" s="50" t="str">
        <f t="shared" si="128"/>
        <v/>
      </c>
      <c r="D1650" s="50" t="str">
        <f t="shared" si="129"/>
        <v/>
      </c>
      <c r="E1650" s="50" t="str">
        <f t="shared" si="130"/>
        <v/>
      </c>
      <c r="F1650" s="67"/>
      <c r="G1650" s="67"/>
      <c r="H1650" s="67"/>
      <c r="I1650" s="69"/>
      <c r="J1650" s="69"/>
      <c r="K1650" s="70"/>
      <c r="L1650" s="54"/>
      <c r="M1650" s="55" t="str">
        <f t="shared" si="132"/>
        <v/>
      </c>
      <c r="N1650" s="56" t="str">
        <f t="shared" si="131"/>
        <v>DESPESAS FIXAS</v>
      </c>
    </row>
    <row r="1651" spans="3:14">
      <c r="C1651" s="50" t="str">
        <f t="shared" si="128"/>
        <v/>
      </c>
      <c r="D1651" s="50" t="str">
        <f t="shared" si="129"/>
        <v/>
      </c>
      <c r="E1651" s="50" t="str">
        <f t="shared" si="130"/>
        <v/>
      </c>
      <c r="F1651" s="67"/>
      <c r="G1651" s="67"/>
      <c r="H1651" s="67"/>
      <c r="I1651" s="69"/>
      <c r="J1651" s="69"/>
      <c r="K1651" s="70"/>
      <c r="L1651" s="54"/>
      <c r="M1651" s="55" t="str">
        <f t="shared" si="132"/>
        <v/>
      </c>
      <c r="N1651" s="56" t="str">
        <f t="shared" si="131"/>
        <v>DESPESAS FIXAS</v>
      </c>
    </row>
    <row r="1652" spans="3:14">
      <c r="C1652" s="50" t="str">
        <f t="shared" si="128"/>
        <v/>
      </c>
      <c r="D1652" s="50" t="str">
        <f t="shared" si="129"/>
        <v/>
      </c>
      <c r="E1652" s="50" t="str">
        <f t="shared" si="130"/>
        <v/>
      </c>
      <c r="F1652" s="67"/>
      <c r="G1652" s="67"/>
      <c r="H1652" s="67"/>
      <c r="I1652" s="69"/>
      <c r="J1652" s="69"/>
      <c r="K1652" s="70"/>
      <c r="L1652" s="54"/>
      <c r="M1652" s="55" t="str">
        <f t="shared" si="132"/>
        <v/>
      </c>
      <c r="N1652" s="56" t="str">
        <f t="shared" si="131"/>
        <v>DESPESAS FIXAS</v>
      </c>
    </row>
    <row r="1653" spans="3:14">
      <c r="C1653" s="50" t="str">
        <f t="shared" si="128"/>
        <v/>
      </c>
      <c r="D1653" s="50" t="str">
        <f t="shared" si="129"/>
        <v/>
      </c>
      <c r="E1653" s="50" t="str">
        <f t="shared" si="130"/>
        <v/>
      </c>
      <c r="F1653" s="67"/>
      <c r="G1653" s="67"/>
      <c r="H1653" s="67"/>
      <c r="I1653" s="69"/>
      <c r="J1653" s="69"/>
      <c r="K1653" s="70"/>
      <c r="L1653" s="54"/>
      <c r="M1653" s="55" t="str">
        <f t="shared" si="132"/>
        <v/>
      </c>
      <c r="N1653" s="56" t="str">
        <f t="shared" si="131"/>
        <v>DESPESAS FIXAS</v>
      </c>
    </row>
    <row r="1654" spans="3:14">
      <c r="C1654" s="50" t="str">
        <f t="shared" si="128"/>
        <v/>
      </c>
      <c r="D1654" s="50" t="str">
        <f t="shared" si="129"/>
        <v/>
      </c>
      <c r="E1654" s="50" t="str">
        <f t="shared" si="130"/>
        <v/>
      </c>
      <c r="F1654" s="67"/>
      <c r="G1654" s="67"/>
      <c r="H1654" s="67"/>
      <c r="I1654" s="69"/>
      <c r="J1654" s="69"/>
      <c r="K1654" s="70"/>
      <c r="L1654" s="54"/>
      <c r="M1654" s="55" t="str">
        <f t="shared" si="132"/>
        <v/>
      </c>
      <c r="N1654" s="56" t="str">
        <f t="shared" si="131"/>
        <v>DESPESAS FIXAS</v>
      </c>
    </row>
    <row r="1655" spans="3:14">
      <c r="C1655" s="50" t="str">
        <f t="shared" si="128"/>
        <v/>
      </c>
      <c r="D1655" s="50" t="str">
        <f t="shared" si="129"/>
        <v/>
      </c>
      <c r="E1655" s="50" t="str">
        <f t="shared" si="130"/>
        <v/>
      </c>
      <c r="F1655" s="67"/>
      <c r="G1655" s="67"/>
      <c r="H1655" s="67"/>
      <c r="I1655" s="69"/>
      <c r="J1655" s="69"/>
      <c r="K1655" s="70"/>
      <c r="L1655" s="54"/>
      <c r="M1655" s="55" t="str">
        <f t="shared" si="132"/>
        <v/>
      </c>
      <c r="N1655" s="56" t="str">
        <f t="shared" si="131"/>
        <v>DESPESAS FIXAS</v>
      </c>
    </row>
    <row r="1656" spans="3:14">
      <c r="C1656" s="50" t="str">
        <f t="shared" si="128"/>
        <v/>
      </c>
      <c r="D1656" s="50" t="str">
        <f t="shared" si="129"/>
        <v/>
      </c>
      <c r="E1656" s="50" t="str">
        <f t="shared" si="130"/>
        <v/>
      </c>
      <c r="F1656" s="67"/>
      <c r="G1656" s="67"/>
      <c r="H1656" s="67"/>
      <c r="I1656" s="69"/>
      <c r="J1656" s="69"/>
      <c r="K1656" s="70"/>
      <c r="L1656" s="54"/>
      <c r="M1656" s="55" t="str">
        <f t="shared" si="132"/>
        <v/>
      </c>
      <c r="N1656" s="56" t="str">
        <f t="shared" si="131"/>
        <v>DESPESAS FIXAS</v>
      </c>
    </row>
    <row r="1657" spans="3:14">
      <c r="C1657" s="50" t="str">
        <f t="shared" si="128"/>
        <v/>
      </c>
      <c r="D1657" s="50" t="str">
        <f t="shared" si="129"/>
        <v/>
      </c>
      <c r="E1657" s="50" t="str">
        <f t="shared" si="130"/>
        <v/>
      </c>
      <c r="F1657" s="67"/>
      <c r="G1657" s="67"/>
      <c r="H1657" s="67"/>
      <c r="I1657" s="69"/>
      <c r="J1657" s="69"/>
      <c r="K1657" s="70"/>
      <c r="L1657" s="54"/>
      <c r="M1657" s="55" t="str">
        <f t="shared" si="132"/>
        <v/>
      </c>
      <c r="N1657" s="56" t="str">
        <f t="shared" si="131"/>
        <v>DESPESAS FIXAS</v>
      </c>
    </row>
    <row r="1658" spans="3:14">
      <c r="C1658" s="50" t="str">
        <f t="shared" si="128"/>
        <v/>
      </c>
      <c r="D1658" s="50" t="str">
        <f t="shared" si="129"/>
        <v/>
      </c>
      <c r="E1658" s="50" t="str">
        <f t="shared" si="130"/>
        <v/>
      </c>
      <c r="F1658" s="67"/>
      <c r="G1658" s="67"/>
      <c r="H1658" s="67"/>
      <c r="I1658" s="69"/>
      <c r="J1658" s="69"/>
      <c r="K1658" s="70"/>
      <c r="L1658" s="54"/>
      <c r="M1658" s="55" t="str">
        <f t="shared" si="132"/>
        <v/>
      </c>
      <c r="N1658" s="56" t="str">
        <f t="shared" si="131"/>
        <v>DESPESAS FIXAS</v>
      </c>
    </row>
    <row r="1659" spans="3:14">
      <c r="C1659" s="50" t="str">
        <f t="shared" si="128"/>
        <v/>
      </c>
      <c r="D1659" s="50" t="str">
        <f t="shared" si="129"/>
        <v/>
      </c>
      <c r="E1659" s="50" t="str">
        <f t="shared" si="130"/>
        <v/>
      </c>
      <c r="F1659" s="67"/>
      <c r="G1659" s="67"/>
      <c r="H1659" s="67"/>
      <c r="I1659" s="69"/>
      <c r="J1659" s="69"/>
      <c r="K1659" s="70"/>
      <c r="L1659" s="54"/>
      <c r="M1659" s="55" t="str">
        <f t="shared" si="132"/>
        <v/>
      </c>
      <c r="N1659" s="56" t="str">
        <f t="shared" si="131"/>
        <v>DESPESAS FIXAS</v>
      </c>
    </row>
    <row r="1660" spans="3:14">
      <c r="C1660" s="50" t="str">
        <f t="shared" si="128"/>
        <v/>
      </c>
      <c r="D1660" s="50" t="str">
        <f t="shared" si="129"/>
        <v/>
      </c>
      <c r="E1660" s="50" t="str">
        <f t="shared" si="130"/>
        <v/>
      </c>
      <c r="F1660" s="67"/>
      <c r="G1660" s="67"/>
      <c r="H1660" s="67"/>
      <c r="I1660" s="69"/>
      <c r="J1660" s="69"/>
      <c r="K1660" s="70"/>
      <c r="L1660" s="54"/>
      <c r="M1660" s="55" t="str">
        <f t="shared" si="132"/>
        <v/>
      </c>
      <c r="N1660" s="56" t="str">
        <f t="shared" si="131"/>
        <v>DESPESAS FIXAS</v>
      </c>
    </row>
    <row r="1661" spans="3:14">
      <c r="C1661" s="50" t="str">
        <f t="shared" si="128"/>
        <v/>
      </c>
      <c r="D1661" s="50" t="str">
        <f t="shared" si="129"/>
        <v/>
      </c>
      <c r="E1661" s="50" t="str">
        <f t="shared" si="130"/>
        <v/>
      </c>
      <c r="F1661" s="67"/>
      <c r="G1661" s="67"/>
      <c r="H1661" s="67"/>
      <c r="I1661" s="69"/>
      <c r="J1661" s="69"/>
      <c r="K1661" s="70"/>
      <c r="L1661" s="54"/>
      <c r="M1661" s="55" t="str">
        <f t="shared" si="132"/>
        <v/>
      </c>
      <c r="N1661" s="56" t="str">
        <f t="shared" si="131"/>
        <v>DESPESAS FIXAS</v>
      </c>
    </row>
    <row r="1662" spans="3:14">
      <c r="C1662" s="50" t="str">
        <f t="shared" si="128"/>
        <v/>
      </c>
      <c r="D1662" s="50" t="str">
        <f t="shared" si="129"/>
        <v/>
      </c>
      <c r="E1662" s="50" t="str">
        <f t="shared" si="130"/>
        <v/>
      </c>
      <c r="F1662" s="67"/>
      <c r="G1662" s="67"/>
      <c r="H1662" s="67"/>
      <c r="I1662" s="69"/>
      <c r="J1662" s="69"/>
      <c r="K1662" s="70"/>
      <c r="L1662" s="54"/>
      <c r="M1662" s="55" t="str">
        <f t="shared" si="132"/>
        <v/>
      </c>
      <c r="N1662" s="56" t="str">
        <f t="shared" si="131"/>
        <v>DESPESAS FIXAS</v>
      </c>
    </row>
    <row r="1663" spans="3:14">
      <c r="C1663" s="50" t="str">
        <f t="shared" si="128"/>
        <v/>
      </c>
      <c r="D1663" s="50" t="str">
        <f t="shared" si="129"/>
        <v/>
      </c>
      <c r="E1663" s="50" t="str">
        <f t="shared" si="130"/>
        <v/>
      </c>
      <c r="F1663" s="67"/>
      <c r="G1663" s="67"/>
      <c r="H1663" s="67"/>
      <c r="I1663" s="69"/>
      <c r="J1663" s="69"/>
      <c r="K1663" s="70"/>
      <c r="L1663" s="54"/>
      <c r="M1663" s="55" t="str">
        <f t="shared" si="132"/>
        <v/>
      </c>
      <c r="N1663" s="56" t="str">
        <f t="shared" si="131"/>
        <v>DESPESAS FIXAS</v>
      </c>
    </row>
    <row r="1664" spans="3:14">
      <c r="C1664" s="50" t="str">
        <f t="shared" si="128"/>
        <v/>
      </c>
      <c r="D1664" s="50" t="str">
        <f t="shared" si="129"/>
        <v/>
      </c>
      <c r="E1664" s="50" t="str">
        <f t="shared" si="130"/>
        <v/>
      </c>
      <c r="F1664" s="67"/>
      <c r="G1664" s="67"/>
      <c r="H1664" s="67"/>
      <c r="I1664" s="69"/>
      <c r="J1664" s="69"/>
      <c r="K1664" s="70"/>
      <c r="L1664" s="54"/>
      <c r="M1664" s="55" t="str">
        <f t="shared" si="132"/>
        <v/>
      </c>
      <c r="N1664" s="56" t="str">
        <f t="shared" si="131"/>
        <v>DESPESAS FIXAS</v>
      </c>
    </row>
    <row r="1665" spans="3:14">
      <c r="C1665" s="50" t="str">
        <f t="shared" si="128"/>
        <v/>
      </c>
      <c r="D1665" s="50" t="str">
        <f t="shared" si="129"/>
        <v/>
      </c>
      <c r="E1665" s="50" t="str">
        <f t="shared" si="130"/>
        <v/>
      </c>
      <c r="F1665" s="67"/>
      <c r="G1665" s="67"/>
      <c r="H1665" s="67"/>
      <c r="I1665" s="69"/>
      <c r="J1665" s="69"/>
      <c r="K1665" s="70"/>
      <c r="L1665" s="54"/>
      <c r="M1665" s="55" t="str">
        <f t="shared" si="132"/>
        <v/>
      </c>
      <c r="N1665" s="56" t="str">
        <f t="shared" si="131"/>
        <v>DESPESAS FIXAS</v>
      </c>
    </row>
    <row r="1666" spans="3:14">
      <c r="C1666" s="50" t="str">
        <f t="shared" si="128"/>
        <v/>
      </c>
      <c r="D1666" s="50" t="str">
        <f t="shared" si="129"/>
        <v/>
      </c>
      <c r="E1666" s="50" t="str">
        <f t="shared" si="130"/>
        <v/>
      </c>
      <c r="F1666" s="67"/>
      <c r="G1666" s="67"/>
      <c r="H1666" s="67"/>
      <c r="I1666" s="69"/>
      <c r="J1666" s="69"/>
      <c r="K1666" s="70"/>
      <c r="L1666" s="54"/>
      <c r="M1666" s="55" t="str">
        <f t="shared" si="132"/>
        <v/>
      </c>
      <c r="N1666" s="56" t="str">
        <f t="shared" si="131"/>
        <v>DESPESAS FIXAS</v>
      </c>
    </row>
    <row r="1667" spans="3:14">
      <c r="C1667" s="50" t="str">
        <f t="shared" si="128"/>
        <v/>
      </c>
      <c r="D1667" s="50" t="str">
        <f t="shared" si="129"/>
        <v/>
      </c>
      <c r="E1667" s="50" t="str">
        <f t="shared" si="130"/>
        <v/>
      </c>
      <c r="F1667" s="67"/>
      <c r="G1667" s="67"/>
      <c r="H1667" s="67"/>
      <c r="I1667" s="69"/>
      <c r="J1667" s="69"/>
      <c r="K1667" s="70"/>
      <c r="L1667" s="54"/>
      <c r="M1667" s="55" t="str">
        <f t="shared" si="132"/>
        <v/>
      </c>
      <c r="N1667" s="56" t="str">
        <f t="shared" si="131"/>
        <v>DESPESAS FIXAS</v>
      </c>
    </row>
    <row r="1668" spans="3:14">
      <c r="C1668" s="50" t="str">
        <f t="shared" ref="C1668:C1731" si="133">IF(F1668="","",MONTH(F1668))</f>
        <v/>
      </c>
      <c r="D1668" s="50" t="str">
        <f t="shared" ref="D1668:D1731" si="134">IF(F1668="","",YEAR(F1668))</f>
        <v/>
      </c>
      <c r="E1668" s="50" t="str">
        <f t="shared" ref="E1668:E1731" si="135">IF(F1668="","",IF(OR(C1668=10,C1668=11,C1668=12),CONCATENATE(D1668,"/",C1668),CONCATENATE(D1668,"/",0,C1668)))</f>
        <v/>
      </c>
      <c r="F1668" s="67"/>
      <c r="G1668" s="67"/>
      <c r="H1668" s="67"/>
      <c r="I1668" s="69"/>
      <c r="J1668" s="69"/>
      <c r="K1668" s="70"/>
      <c r="L1668" s="54"/>
      <c r="M1668" s="55" t="str">
        <f t="shared" si="132"/>
        <v/>
      </c>
      <c r="N1668" s="56" t="str">
        <f t="shared" ref="N1668:N1731" si="136">IF(OR(K1668=$A$5,K1668=$A$6,K1668=$A$7,K1668=$A$8,K1668=$A$9,K1668=$A$10),"ENTRADA",IF(OR(K1668=$A$12,K1668=$A$13,K1668=$A$14),"CUSTO VARIAVEL",IF(OR(K1668=$A$15,K1668=$A$16,K1668=$A$17,K1668=$A$18,K1668=$A$19,K1668=$A$20,K1668=$A$21,K1668=$A$22,K1668=$A$23,K1668=$A$24,K1668=$A$25),"DESPESAS FIXAS","")))</f>
        <v>DESPESAS FIXAS</v>
      </c>
    </row>
    <row r="1669" spans="3:14">
      <c r="C1669" s="50" t="str">
        <f t="shared" si="133"/>
        <v/>
      </c>
      <c r="D1669" s="50" t="str">
        <f t="shared" si="134"/>
        <v/>
      </c>
      <c r="E1669" s="50" t="str">
        <f t="shared" si="135"/>
        <v/>
      </c>
      <c r="F1669" s="67"/>
      <c r="G1669" s="67"/>
      <c r="H1669" s="67"/>
      <c r="I1669" s="69"/>
      <c r="J1669" s="69"/>
      <c r="K1669" s="70"/>
      <c r="L1669" s="54"/>
      <c r="M1669" s="55" t="str">
        <f t="shared" si="132"/>
        <v/>
      </c>
      <c r="N1669" s="56" t="str">
        <f t="shared" si="136"/>
        <v>DESPESAS FIXAS</v>
      </c>
    </row>
    <row r="1670" spans="3:14">
      <c r="C1670" s="50" t="str">
        <f t="shared" si="133"/>
        <v/>
      </c>
      <c r="D1670" s="50" t="str">
        <f t="shared" si="134"/>
        <v/>
      </c>
      <c r="E1670" s="50" t="str">
        <f t="shared" si="135"/>
        <v/>
      </c>
      <c r="F1670" s="67"/>
      <c r="G1670" s="67"/>
      <c r="H1670" s="67"/>
      <c r="I1670" s="69"/>
      <c r="J1670" s="69"/>
      <c r="K1670" s="70"/>
      <c r="L1670" s="54"/>
      <c r="M1670" s="55" t="str">
        <f t="shared" si="132"/>
        <v/>
      </c>
      <c r="N1670" s="56" t="str">
        <f t="shared" si="136"/>
        <v>DESPESAS FIXAS</v>
      </c>
    </row>
    <row r="1671" spans="3:14">
      <c r="C1671" s="50" t="str">
        <f t="shared" si="133"/>
        <v/>
      </c>
      <c r="D1671" s="50" t="str">
        <f t="shared" si="134"/>
        <v/>
      </c>
      <c r="E1671" s="50" t="str">
        <f t="shared" si="135"/>
        <v/>
      </c>
      <c r="F1671" s="67"/>
      <c r="G1671" s="67"/>
      <c r="H1671" s="67"/>
      <c r="I1671" s="69"/>
      <c r="J1671" s="69"/>
      <c r="K1671" s="70"/>
      <c r="L1671" s="54"/>
      <c r="M1671" s="55" t="str">
        <f t="shared" si="132"/>
        <v/>
      </c>
      <c r="N1671" s="56" t="str">
        <f t="shared" si="136"/>
        <v>DESPESAS FIXAS</v>
      </c>
    </row>
    <row r="1672" spans="3:14">
      <c r="C1672" s="50" t="str">
        <f t="shared" si="133"/>
        <v/>
      </c>
      <c r="D1672" s="50" t="str">
        <f t="shared" si="134"/>
        <v/>
      </c>
      <c r="E1672" s="50" t="str">
        <f t="shared" si="135"/>
        <v/>
      </c>
      <c r="F1672" s="67"/>
      <c r="G1672" s="67"/>
      <c r="H1672" s="67"/>
      <c r="I1672" s="69"/>
      <c r="J1672" s="69"/>
      <c r="K1672" s="70"/>
      <c r="L1672" s="54"/>
      <c r="M1672" s="55" t="str">
        <f t="shared" si="132"/>
        <v/>
      </c>
      <c r="N1672" s="56" t="str">
        <f t="shared" si="136"/>
        <v>DESPESAS FIXAS</v>
      </c>
    </row>
    <row r="1673" spans="3:14">
      <c r="C1673" s="50" t="str">
        <f t="shared" si="133"/>
        <v/>
      </c>
      <c r="D1673" s="50" t="str">
        <f t="shared" si="134"/>
        <v/>
      </c>
      <c r="E1673" s="50" t="str">
        <f t="shared" si="135"/>
        <v/>
      </c>
      <c r="F1673" s="67"/>
      <c r="G1673" s="67"/>
      <c r="H1673" s="67"/>
      <c r="I1673" s="69"/>
      <c r="J1673" s="69"/>
      <c r="K1673" s="70"/>
      <c r="L1673" s="54"/>
      <c r="M1673" s="55" t="str">
        <f t="shared" si="132"/>
        <v/>
      </c>
      <c r="N1673" s="56" t="str">
        <f t="shared" si="136"/>
        <v>DESPESAS FIXAS</v>
      </c>
    </row>
    <row r="1674" spans="3:14">
      <c r="C1674" s="50" t="str">
        <f t="shared" si="133"/>
        <v/>
      </c>
      <c r="D1674" s="50" t="str">
        <f t="shared" si="134"/>
        <v/>
      </c>
      <c r="E1674" s="50" t="str">
        <f t="shared" si="135"/>
        <v/>
      </c>
      <c r="F1674" s="67"/>
      <c r="G1674" s="67"/>
      <c r="H1674" s="67"/>
      <c r="I1674" s="69"/>
      <c r="J1674" s="69"/>
      <c r="K1674" s="70"/>
      <c r="L1674" s="54"/>
      <c r="M1674" s="55" t="str">
        <f t="shared" si="132"/>
        <v/>
      </c>
      <c r="N1674" s="56" t="str">
        <f t="shared" si="136"/>
        <v>DESPESAS FIXAS</v>
      </c>
    </row>
    <row r="1675" spans="3:14">
      <c r="C1675" s="50" t="str">
        <f t="shared" si="133"/>
        <v/>
      </c>
      <c r="D1675" s="50" t="str">
        <f t="shared" si="134"/>
        <v/>
      </c>
      <c r="E1675" s="50" t="str">
        <f t="shared" si="135"/>
        <v/>
      </c>
      <c r="F1675" s="67"/>
      <c r="G1675" s="67"/>
      <c r="H1675" s="67"/>
      <c r="I1675" s="69"/>
      <c r="J1675" s="69"/>
      <c r="K1675" s="70"/>
      <c r="L1675" s="54"/>
      <c r="M1675" s="55" t="str">
        <f t="shared" si="132"/>
        <v/>
      </c>
      <c r="N1675" s="56" t="str">
        <f t="shared" si="136"/>
        <v>DESPESAS FIXAS</v>
      </c>
    </row>
    <row r="1676" spans="3:14">
      <c r="C1676" s="50" t="str">
        <f t="shared" si="133"/>
        <v/>
      </c>
      <c r="D1676" s="50" t="str">
        <f t="shared" si="134"/>
        <v/>
      </c>
      <c r="E1676" s="50" t="str">
        <f t="shared" si="135"/>
        <v/>
      </c>
      <c r="F1676" s="67"/>
      <c r="G1676" s="67"/>
      <c r="H1676" s="67"/>
      <c r="I1676" s="69"/>
      <c r="J1676" s="69"/>
      <c r="K1676" s="70"/>
      <c r="L1676" s="54"/>
      <c r="M1676" s="55" t="str">
        <f t="shared" si="132"/>
        <v/>
      </c>
      <c r="N1676" s="56" t="str">
        <f t="shared" si="136"/>
        <v>DESPESAS FIXAS</v>
      </c>
    </row>
    <row r="1677" spans="3:14">
      <c r="C1677" s="50" t="str">
        <f t="shared" si="133"/>
        <v/>
      </c>
      <c r="D1677" s="50" t="str">
        <f t="shared" si="134"/>
        <v/>
      </c>
      <c r="E1677" s="50" t="str">
        <f t="shared" si="135"/>
        <v/>
      </c>
      <c r="F1677" s="67"/>
      <c r="G1677" s="67"/>
      <c r="H1677" s="67"/>
      <c r="I1677" s="69"/>
      <c r="J1677" s="69"/>
      <c r="K1677" s="70"/>
      <c r="L1677" s="54"/>
      <c r="M1677" s="55" t="str">
        <f t="shared" si="132"/>
        <v/>
      </c>
      <c r="N1677" s="56" t="str">
        <f t="shared" si="136"/>
        <v>DESPESAS FIXAS</v>
      </c>
    </row>
    <row r="1678" spans="3:14">
      <c r="C1678" s="50" t="str">
        <f t="shared" si="133"/>
        <v/>
      </c>
      <c r="D1678" s="50" t="str">
        <f t="shared" si="134"/>
        <v/>
      </c>
      <c r="E1678" s="50" t="str">
        <f t="shared" si="135"/>
        <v/>
      </c>
      <c r="F1678" s="67"/>
      <c r="G1678" s="67"/>
      <c r="H1678" s="67"/>
      <c r="I1678" s="69"/>
      <c r="J1678" s="69"/>
      <c r="K1678" s="70"/>
      <c r="L1678" s="54"/>
      <c r="M1678" s="55" t="str">
        <f t="shared" si="132"/>
        <v/>
      </c>
      <c r="N1678" s="56" t="str">
        <f t="shared" si="136"/>
        <v>DESPESAS FIXAS</v>
      </c>
    </row>
    <row r="1679" spans="3:14">
      <c r="C1679" s="50" t="str">
        <f t="shared" si="133"/>
        <v/>
      </c>
      <c r="D1679" s="50" t="str">
        <f t="shared" si="134"/>
        <v/>
      </c>
      <c r="E1679" s="50" t="str">
        <f t="shared" si="135"/>
        <v/>
      </c>
      <c r="F1679" s="67"/>
      <c r="G1679" s="67"/>
      <c r="H1679" s="67"/>
      <c r="I1679" s="69"/>
      <c r="J1679" s="69"/>
      <c r="K1679" s="70"/>
      <c r="L1679" s="54"/>
      <c r="M1679" s="55" t="str">
        <f t="shared" si="132"/>
        <v/>
      </c>
      <c r="N1679" s="56" t="str">
        <f t="shared" si="136"/>
        <v>DESPESAS FIXAS</v>
      </c>
    </row>
    <row r="1680" spans="3:14">
      <c r="C1680" s="50" t="str">
        <f t="shared" si="133"/>
        <v/>
      </c>
      <c r="D1680" s="50" t="str">
        <f t="shared" si="134"/>
        <v/>
      </c>
      <c r="E1680" s="50" t="str">
        <f t="shared" si="135"/>
        <v/>
      </c>
      <c r="F1680" s="67"/>
      <c r="G1680" s="67"/>
      <c r="H1680" s="67"/>
      <c r="I1680" s="69"/>
      <c r="J1680" s="69"/>
      <c r="K1680" s="70"/>
      <c r="L1680" s="54"/>
      <c r="M1680" s="55" t="str">
        <f t="shared" si="132"/>
        <v/>
      </c>
      <c r="N1680" s="56" t="str">
        <f t="shared" si="136"/>
        <v>DESPESAS FIXAS</v>
      </c>
    </row>
    <row r="1681" spans="3:14">
      <c r="C1681" s="50" t="str">
        <f t="shared" si="133"/>
        <v/>
      </c>
      <c r="D1681" s="50" t="str">
        <f t="shared" si="134"/>
        <v/>
      </c>
      <c r="E1681" s="50" t="str">
        <f t="shared" si="135"/>
        <v/>
      </c>
      <c r="F1681" s="67"/>
      <c r="G1681" s="67"/>
      <c r="H1681" s="67"/>
      <c r="I1681" s="69"/>
      <c r="J1681" s="69"/>
      <c r="K1681" s="70"/>
      <c r="L1681" s="54"/>
      <c r="M1681" s="55" t="str">
        <f t="shared" si="132"/>
        <v/>
      </c>
      <c r="N1681" s="56" t="str">
        <f t="shared" si="136"/>
        <v>DESPESAS FIXAS</v>
      </c>
    </row>
    <row r="1682" spans="3:14">
      <c r="C1682" s="50" t="str">
        <f t="shared" si="133"/>
        <v/>
      </c>
      <c r="D1682" s="50" t="str">
        <f t="shared" si="134"/>
        <v/>
      </c>
      <c r="E1682" s="50" t="str">
        <f t="shared" si="135"/>
        <v/>
      </c>
      <c r="F1682" s="67"/>
      <c r="G1682" s="67"/>
      <c r="H1682" s="67"/>
      <c r="I1682" s="69"/>
      <c r="J1682" s="69"/>
      <c r="K1682" s="70"/>
      <c r="L1682" s="54"/>
      <c r="M1682" s="55" t="str">
        <f t="shared" si="132"/>
        <v/>
      </c>
      <c r="N1682" s="56" t="str">
        <f t="shared" si="136"/>
        <v>DESPESAS FIXAS</v>
      </c>
    </row>
    <row r="1683" spans="3:14">
      <c r="C1683" s="50" t="str">
        <f t="shared" si="133"/>
        <v/>
      </c>
      <c r="D1683" s="50" t="str">
        <f t="shared" si="134"/>
        <v/>
      </c>
      <c r="E1683" s="50" t="str">
        <f t="shared" si="135"/>
        <v/>
      </c>
      <c r="F1683" s="67"/>
      <c r="G1683" s="67"/>
      <c r="H1683" s="67"/>
      <c r="I1683" s="69"/>
      <c r="J1683" s="69"/>
      <c r="K1683" s="70"/>
      <c r="L1683" s="54"/>
      <c r="M1683" s="55" t="str">
        <f t="shared" si="132"/>
        <v/>
      </c>
      <c r="N1683" s="56" t="str">
        <f t="shared" si="136"/>
        <v>DESPESAS FIXAS</v>
      </c>
    </row>
    <row r="1684" spans="3:14">
      <c r="C1684" s="50" t="str">
        <f t="shared" si="133"/>
        <v/>
      </c>
      <c r="D1684" s="50" t="str">
        <f t="shared" si="134"/>
        <v/>
      </c>
      <c r="E1684" s="50" t="str">
        <f t="shared" si="135"/>
        <v/>
      </c>
      <c r="F1684" s="67"/>
      <c r="G1684" s="67"/>
      <c r="H1684" s="67"/>
      <c r="I1684" s="69"/>
      <c r="J1684" s="69"/>
      <c r="K1684" s="70"/>
      <c r="L1684" s="54"/>
      <c r="M1684" s="55" t="str">
        <f t="shared" si="132"/>
        <v/>
      </c>
      <c r="N1684" s="56" t="str">
        <f t="shared" si="136"/>
        <v>DESPESAS FIXAS</v>
      </c>
    </row>
    <row r="1685" spans="3:14">
      <c r="C1685" s="50" t="str">
        <f t="shared" si="133"/>
        <v/>
      </c>
      <c r="D1685" s="50" t="str">
        <f t="shared" si="134"/>
        <v/>
      </c>
      <c r="E1685" s="50" t="str">
        <f t="shared" si="135"/>
        <v/>
      </c>
      <c r="F1685" s="67"/>
      <c r="G1685" s="67"/>
      <c r="H1685" s="67"/>
      <c r="I1685" s="69"/>
      <c r="J1685" s="69"/>
      <c r="K1685" s="70"/>
      <c r="L1685" s="54"/>
      <c r="M1685" s="55" t="str">
        <f t="shared" si="132"/>
        <v/>
      </c>
      <c r="N1685" s="56" t="str">
        <f t="shared" si="136"/>
        <v>DESPESAS FIXAS</v>
      </c>
    </row>
    <row r="1686" spans="3:14">
      <c r="C1686" s="50" t="str">
        <f t="shared" si="133"/>
        <v/>
      </c>
      <c r="D1686" s="50" t="str">
        <f t="shared" si="134"/>
        <v/>
      </c>
      <c r="E1686" s="50" t="str">
        <f t="shared" si="135"/>
        <v/>
      </c>
      <c r="F1686" s="67"/>
      <c r="G1686" s="67"/>
      <c r="H1686" s="67"/>
      <c r="I1686" s="69"/>
      <c r="J1686" s="69"/>
      <c r="K1686" s="70"/>
      <c r="L1686" s="54"/>
      <c r="M1686" s="55" t="str">
        <f t="shared" si="132"/>
        <v/>
      </c>
      <c r="N1686" s="56" t="str">
        <f t="shared" si="136"/>
        <v>DESPESAS FIXAS</v>
      </c>
    </row>
    <row r="1687" spans="3:14">
      <c r="C1687" s="50" t="str">
        <f t="shared" si="133"/>
        <v/>
      </c>
      <c r="D1687" s="50" t="str">
        <f t="shared" si="134"/>
        <v/>
      </c>
      <c r="E1687" s="50" t="str">
        <f t="shared" si="135"/>
        <v/>
      </c>
      <c r="F1687" s="67"/>
      <c r="G1687" s="67"/>
      <c r="H1687" s="67"/>
      <c r="I1687" s="69"/>
      <c r="J1687" s="69"/>
      <c r="K1687" s="70"/>
      <c r="L1687" s="54"/>
      <c r="M1687" s="55" t="str">
        <f t="shared" si="132"/>
        <v/>
      </c>
      <c r="N1687" s="56" t="str">
        <f t="shared" si="136"/>
        <v>DESPESAS FIXAS</v>
      </c>
    </row>
    <row r="1688" spans="3:14">
      <c r="C1688" s="50" t="str">
        <f t="shared" si="133"/>
        <v/>
      </c>
      <c r="D1688" s="50" t="str">
        <f t="shared" si="134"/>
        <v/>
      </c>
      <c r="E1688" s="50" t="str">
        <f t="shared" si="135"/>
        <v/>
      </c>
      <c r="F1688" s="67"/>
      <c r="G1688" s="67"/>
      <c r="H1688" s="67"/>
      <c r="I1688" s="69"/>
      <c r="J1688" s="69"/>
      <c r="K1688" s="70"/>
      <c r="L1688" s="54"/>
      <c r="M1688" s="55" t="str">
        <f t="shared" si="132"/>
        <v/>
      </c>
      <c r="N1688" s="56" t="str">
        <f t="shared" si="136"/>
        <v>DESPESAS FIXAS</v>
      </c>
    </row>
    <row r="1689" spans="3:14">
      <c r="C1689" s="50" t="str">
        <f t="shared" si="133"/>
        <v/>
      </c>
      <c r="D1689" s="50" t="str">
        <f t="shared" si="134"/>
        <v/>
      </c>
      <c r="E1689" s="50" t="str">
        <f t="shared" si="135"/>
        <v/>
      </c>
      <c r="F1689" s="67"/>
      <c r="G1689" s="67"/>
      <c r="H1689" s="67"/>
      <c r="I1689" s="69"/>
      <c r="J1689" s="69"/>
      <c r="K1689" s="70"/>
      <c r="L1689" s="54"/>
      <c r="M1689" s="55" t="str">
        <f t="shared" si="132"/>
        <v/>
      </c>
      <c r="N1689" s="56" t="str">
        <f t="shared" si="136"/>
        <v>DESPESAS FIXAS</v>
      </c>
    </row>
    <row r="1690" spans="3:14">
      <c r="C1690" s="50" t="str">
        <f t="shared" si="133"/>
        <v/>
      </c>
      <c r="D1690" s="50" t="str">
        <f t="shared" si="134"/>
        <v/>
      </c>
      <c r="E1690" s="50" t="str">
        <f t="shared" si="135"/>
        <v/>
      </c>
      <c r="F1690" s="67"/>
      <c r="G1690" s="67"/>
      <c r="H1690" s="67"/>
      <c r="I1690" s="69"/>
      <c r="J1690" s="69"/>
      <c r="K1690" s="70"/>
      <c r="L1690" s="54"/>
      <c r="M1690" s="55" t="str">
        <f t="shared" si="132"/>
        <v/>
      </c>
      <c r="N1690" s="56" t="str">
        <f t="shared" si="136"/>
        <v>DESPESAS FIXAS</v>
      </c>
    </row>
    <row r="1691" spans="3:14">
      <c r="C1691" s="50" t="str">
        <f t="shared" si="133"/>
        <v/>
      </c>
      <c r="D1691" s="50" t="str">
        <f t="shared" si="134"/>
        <v/>
      </c>
      <c r="E1691" s="50" t="str">
        <f t="shared" si="135"/>
        <v/>
      </c>
      <c r="F1691" s="67"/>
      <c r="G1691" s="67"/>
      <c r="H1691" s="67"/>
      <c r="I1691" s="69"/>
      <c r="J1691" s="69"/>
      <c r="K1691" s="70"/>
      <c r="L1691" s="54"/>
      <c r="M1691" s="55" t="str">
        <f t="shared" si="132"/>
        <v/>
      </c>
      <c r="N1691" s="56" t="str">
        <f t="shared" si="136"/>
        <v>DESPESAS FIXAS</v>
      </c>
    </row>
    <row r="1692" spans="3:14">
      <c r="C1692" s="50" t="str">
        <f t="shared" si="133"/>
        <v/>
      </c>
      <c r="D1692" s="50" t="str">
        <f t="shared" si="134"/>
        <v/>
      </c>
      <c r="E1692" s="50" t="str">
        <f t="shared" si="135"/>
        <v/>
      </c>
      <c r="F1692" s="67"/>
      <c r="G1692" s="67"/>
      <c r="H1692" s="67"/>
      <c r="I1692" s="69"/>
      <c r="J1692" s="69"/>
      <c r="K1692" s="70"/>
      <c r="L1692" s="54"/>
      <c r="M1692" s="55" t="str">
        <f t="shared" si="132"/>
        <v/>
      </c>
      <c r="N1692" s="56" t="str">
        <f t="shared" si="136"/>
        <v>DESPESAS FIXAS</v>
      </c>
    </row>
    <row r="1693" spans="3:14">
      <c r="C1693" s="50" t="str">
        <f t="shared" si="133"/>
        <v/>
      </c>
      <c r="D1693" s="50" t="str">
        <f t="shared" si="134"/>
        <v/>
      </c>
      <c r="E1693" s="50" t="str">
        <f t="shared" si="135"/>
        <v/>
      </c>
      <c r="F1693" s="67"/>
      <c r="G1693" s="67"/>
      <c r="H1693" s="67"/>
      <c r="I1693" s="69"/>
      <c r="J1693" s="69"/>
      <c r="K1693" s="70"/>
      <c r="L1693" s="54"/>
      <c r="M1693" s="55" t="str">
        <f t="shared" si="132"/>
        <v/>
      </c>
      <c r="N1693" s="56" t="str">
        <f t="shared" si="136"/>
        <v>DESPESAS FIXAS</v>
      </c>
    </row>
    <row r="1694" spans="3:14">
      <c r="C1694" s="50" t="str">
        <f t="shared" si="133"/>
        <v/>
      </c>
      <c r="D1694" s="50" t="str">
        <f t="shared" si="134"/>
        <v/>
      </c>
      <c r="E1694" s="50" t="str">
        <f t="shared" si="135"/>
        <v/>
      </c>
      <c r="F1694" s="67"/>
      <c r="G1694" s="67"/>
      <c r="H1694" s="67"/>
      <c r="I1694" s="69"/>
      <c r="J1694" s="69"/>
      <c r="K1694" s="70"/>
      <c r="L1694" s="54"/>
      <c r="M1694" s="55" t="str">
        <f t="shared" si="132"/>
        <v/>
      </c>
      <c r="N1694" s="56" t="str">
        <f t="shared" si="136"/>
        <v>DESPESAS FIXAS</v>
      </c>
    </row>
    <row r="1695" spans="3:14">
      <c r="C1695" s="50" t="str">
        <f t="shared" si="133"/>
        <v/>
      </c>
      <c r="D1695" s="50" t="str">
        <f t="shared" si="134"/>
        <v/>
      </c>
      <c r="E1695" s="50" t="str">
        <f t="shared" si="135"/>
        <v/>
      </c>
      <c r="F1695" s="67"/>
      <c r="G1695" s="67"/>
      <c r="H1695" s="67"/>
      <c r="I1695" s="69"/>
      <c r="J1695" s="69"/>
      <c r="K1695" s="70"/>
      <c r="L1695" s="54"/>
      <c r="M1695" s="55" t="str">
        <f t="shared" si="132"/>
        <v/>
      </c>
      <c r="N1695" s="56" t="str">
        <f t="shared" si="136"/>
        <v>DESPESAS FIXAS</v>
      </c>
    </row>
    <row r="1696" spans="3:14">
      <c r="C1696" s="50" t="str">
        <f t="shared" si="133"/>
        <v/>
      </c>
      <c r="D1696" s="50" t="str">
        <f t="shared" si="134"/>
        <v/>
      </c>
      <c r="E1696" s="50" t="str">
        <f t="shared" si="135"/>
        <v/>
      </c>
      <c r="F1696" s="67"/>
      <c r="G1696" s="67"/>
      <c r="H1696" s="67"/>
      <c r="I1696" s="69"/>
      <c r="J1696" s="69"/>
      <c r="K1696" s="70"/>
      <c r="L1696" s="54"/>
      <c r="M1696" s="55" t="str">
        <f t="shared" si="132"/>
        <v/>
      </c>
      <c r="N1696" s="56" t="str">
        <f t="shared" si="136"/>
        <v>DESPESAS FIXAS</v>
      </c>
    </row>
    <row r="1697" spans="3:14">
      <c r="C1697" s="50" t="str">
        <f t="shared" si="133"/>
        <v/>
      </c>
      <c r="D1697" s="50" t="str">
        <f t="shared" si="134"/>
        <v/>
      </c>
      <c r="E1697" s="50" t="str">
        <f t="shared" si="135"/>
        <v/>
      </c>
      <c r="F1697" s="67"/>
      <c r="G1697" s="67"/>
      <c r="H1697" s="67"/>
      <c r="I1697" s="69"/>
      <c r="J1697" s="69"/>
      <c r="K1697" s="70"/>
      <c r="L1697" s="54"/>
      <c r="M1697" s="55" t="str">
        <f t="shared" si="132"/>
        <v/>
      </c>
      <c r="N1697" s="56" t="str">
        <f t="shared" si="136"/>
        <v>DESPESAS FIXAS</v>
      </c>
    </row>
    <row r="1698" spans="3:14">
      <c r="C1698" s="50" t="str">
        <f t="shared" si="133"/>
        <v/>
      </c>
      <c r="D1698" s="50" t="str">
        <f t="shared" si="134"/>
        <v/>
      </c>
      <c r="E1698" s="50" t="str">
        <f t="shared" si="135"/>
        <v/>
      </c>
      <c r="F1698" s="67"/>
      <c r="G1698" s="67"/>
      <c r="H1698" s="67"/>
      <c r="I1698" s="69"/>
      <c r="J1698" s="69"/>
      <c r="K1698" s="70"/>
      <c r="L1698" s="54"/>
      <c r="M1698" s="55" t="str">
        <f t="shared" si="132"/>
        <v/>
      </c>
      <c r="N1698" s="56" t="str">
        <f t="shared" si="136"/>
        <v>DESPESAS FIXAS</v>
      </c>
    </row>
    <row r="1699" spans="3:14">
      <c r="C1699" s="50" t="str">
        <f t="shared" si="133"/>
        <v/>
      </c>
      <c r="D1699" s="50" t="str">
        <f t="shared" si="134"/>
        <v/>
      </c>
      <c r="E1699" s="50" t="str">
        <f t="shared" si="135"/>
        <v/>
      </c>
      <c r="F1699" s="67"/>
      <c r="G1699" s="67"/>
      <c r="H1699" s="67"/>
      <c r="I1699" s="69"/>
      <c r="J1699" s="69"/>
      <c r="K1699" s="70"/>
      <c r="L1699" s="54"/>
      <c r="M1699" s="55" t="str">
        <f t="shared" si="132"/>
        <v/>
      </c>
      <c r="N1699" s="56" t="str">
        <f t="shared" si="136"/>
        <v>DESPESAS FIXAS</v>
      </c>
    </row>
    <row r="1700" spans="3:14">
      <c r="C1700" s="50" t="str">
        <f t="shared" si="133"/>
        <v/>
      </c>
      <c r="D1700" s="50" t="str">
        <f t="shared" si="134"/>
        <v/>
      </c>
      <c r="E1700" s="50" t="str">
        <f t="shared" si="135"/>
        <v/>
      </c>
      <c r="F1700" s="67"/>
      <c r="G1700" s="67"/>
      <c r="H1700" s="67"/>
      <c r="I1700" s="69"/>
      <c r="J1700" s="69"/>
      <c r="K1700" s="70"/>
      <c r="L1700" s="54"/>
      <c r="M1700" s="55" t="str">
        <f t="shared" si="132"/>
        <v/>
      </c>
      <c r="N1700" s="56" t="str">
        <f t="shared" si="136"/>
        <v>DESPESAS FIXAS</v>
      </c>
    </row>
    <row r="1701" spans="3:14">
      <c r="C1701" s="50" t="str">
        <f t="shared" si="133"/>
        <v/>
      </c>
      <c r="D1701" s="50" t="str">
        <f t="shared" si="134"/>
        <v/>
      </c>
      <c r="E1701" s="50" t="str">
        <f t="shared" si="135"/>
        <v/>
      </c>
      <c r="F1701" s="67"/>
      <c r="G1701" s="67"/>
      <c r="H1701" s="67"/>
      <c r="I1701" s="69"/>
      <c r="J1701" s="69"/>
      <c r="K1701" s="70"/>
      <c r="L1701" s="54"/>
      <c r="M1701" s="55" t="str">
        <f t="shared" si="132"/>
        <v/>
      </c>
      <c r="N1701" s="56" t="str">
        <f t="shared" si="136"/>
        <v>DESPESAS FIXAS</v>
      </c>
    </row>
    <row r="1702" spans="3:14">
      <c r="C1702" s="50" t="str">
        <f t="shared" si="133"/>
        <v/>
      </c>
      <c r="D1702" s="50" t="str">
        <f t="shared" si="134"/>
        <v/>
      </c>
      <c r="E1702" s="50" t="str">
        <f t="shared" si="135"/>
        <v/>
      </c>
      <c r="F1702" s="67"/>
      <c r="G1702" s="67"/>
      <c r="H1702" s="67"/>
      <c r="I1702" s="69"/>
      <c r="J1702" s="69"/>
      <c r="K1702" s="70"/>
      <c r="L1702" s="54"/>
      <c r="M1702" s="55" t="str">
        <f t="shared" si="132"/>
        <v/>
      </c>
      <c r="N1702" s="56" t="str">
        <f t="shared" si="136"/>
        <v>DESPESAS FIXAS</v>
      </c>
    </row>
    <row r="1703" spans="3:14">
      <c r="C1703" s="50" t="str">
        <f t="shared" si="133"/>
        <v/>
      </c>
      <c r="D1703" s="50" t="str">
        <f t="shared" si="134"/>
        <v/>
      </c>
      <c r="E1703" s="50" t="str">
        <f t="shared" si="135"/>
        <v/>
      </c>
      <c r="F1703" s="67"/>
      <c r="G1703" s="67"/>
      <c r="H1703" s="67"/>
      <c r="I1703" s="69"/>
      <c r="J1703" s="69"/>
      <c r="K1703" s="70"/>
      <c r="L1703" s="54"/>
      <c r="M1703" s="55" t="str">
        <f t="shared" si="132"/>
        <v/>
      </c>
      <c r="N1703" s="56" t="str">
        <f t="shared" si="136"/>
        <v>DESPESAS FIXAS</v>
      </c>
    </row>
    <row r="1704" spans="3:14">
      <c r="C1704" s="50" t="str">
        <f t="shared" si="133"/>
        <v/>
      </c>
      <c r="D1704" s="50" t="str">
        <f t="shared" si="134"/>
        <v/>
      </c>
      <c r="E1704" s="50" t="str">
        <f t="shared" si="135"/>
        <v/>
      </c>
      <c r="F1704" s="67"/>
      <c r="G1704" s="67"/>
      <c r="H1704" s="67"/>
      <c r="I1704" s="69"/>
      <c r="J1704" s="69"/>
      <c r="K1704" s="70"/>
      <c r="L1704" s="54"/>
      <c r="M1704" s="55" t="str">
        <f t="shared" si="132"/>
        <v/>
      </c>
      <c r="N1704" s="56" t="str">
        <f t="shared" si="136"/>
        <v>DESPESAS FIXAS</v>
      </c>
    </row>
    <row r="1705" spans="3:14">
      <c r="C1705" s="50" t="str">
        <f t="shared" si="133"/>
        <v/>
      </c>
      <c r="D1705" s="50" t="str">
        <f t="shared" si="134"/>
        <v/>
      </c>
      <c r="E1705" s="50" t="str">
        <f t="shared" si="135"/>
        <v/>
      </c>
      <c r="F1705" s="67"/>
      <c r="G1705" s="67"/>
      <c r="H1705" s="67"/>
      <c r="I1705" s="69"/>
      <c r="J1705" s="69"/>
      <c r="K1705" s="70"/>
      <c r="L1705" s="54"/>
      <c r="M1705" s="55" t="str">
        <f t="shared" si="132"/>
        <v/>
      </c>
      <c r="N1705" s="56" t="str">
        <f t="shared" si="136"/>
        <v>DESPESAS FIXAS</v>
      </c>
    </row>
    <row r="1706" spans="3:14">
      <c r="C1706" s="50" t="str">
        <f t="shared" si="133"/>
        <v/>
      </c>
      <c r="D1706" s="50" t="str">
        <f t="shared" si="134"/>
        <v/>
      </c>
      <c r="E1706" s="50" t="str">
        <f t="shared" si="135"/>
        <v/>
      </c>
      <c r="F1706" s="67"/>
      <c r="G1706" s="67"/>
      <c r="H1706" s="67"/>
      <c r="I1706" s="69"/>
      <c r="J1706" s="69"/>
      <c r="K1706" s="70"/>
      <c r="L1706" s="54"/>
      <c r="M1706" s="55" t="str">
        <f t="shared" si="132"/>
        <v/>
      </c>
      <c r="N1706" s="56" t="str">
        <f t="shared" si="136"/>
        <v>DESPESAS FIXAS</v>
      </c>
    </row>
    <row r="1707" spans="3:14">
      <c r="C1707" s="50" t="str">
        <f t="shared" si="133"/>
        <v/>
      </c>
      <c r="D1707" s="50" t="str">
        <f t="shared" si="134"/>
        <v/>
      </c>
      <c r="E1707" s="50" t="str">
        <f t="shared" si="135"/>
        <v/>
      </c>
      <c r="F1707" s="67"/>
      <c r="G1707" s="67"/>
      <c r="H1707" s="67"/>
      <c r="I1707" s="69"/>
      <c r="J1707" s="69"/>
      <c r="K1707" s="70"/>
      <c r="L1707" s="54"/>
      <c r="M1707" s="55" t="str">
        <f t="shared" si="132"/>
        <v/>
      </c>
      <c r="N1707" s="56" t="str">
        <f t="shared" si="136"/>
        <v>DESPESAS FIXAS</v>
      </c>
    </row>
    <row r="1708" spans="3:14">
      <c r="C1708" s="50" t="str">
        <f t="shared" si="133"/>
        <v/>
      </c>
      <c r="D1708" s="50" t="str">
        <f t="shared" si="134"/>
        <v/>
      </c>
      <c r="E1708" s="50" t="str">
        <f t="shared" si="135"/>
        <v/>
      </c>
      <c r="F1708" s="67"/>
      <c r="G1708" s="67"/>
      <c r="H1708" s="67"/>
      <c r="I1708" s="69"/>
      <c r="J1708" s="69"/>
      <c r="K1708" s="70"/>
      <c r="L1708" s="54"/>
      <c r="M1708" s="55" t="str">
        <f t="shared" si="132"/>
        <v/>
      </c>
      <c r="N1708" s="56" t="str">
        <f t="shared" si="136"/>
        <v>DESPESAS FIXAS</v>
      </c>
    </row>
    <row r="1709" spans="3:14">
      <c r="C1709" s="50" t="str">
        <f t="shared" si="133"/>
        <v/>
      </c>
      <c r="D1709" s="50" t="str">
        <f t="shared" si="134"/>
        <v/>
      </c>
      <c r="E1709" s="50" t="str">
        <f t="shared" si="135"/>
        <v/>
      </c>
      <c r="F1709" s="67"/>
      <c r="G1709" s="67"/>
      <c r="H1709" s="67"/>
      <c r="I1709" s="69"/>
      <c r="J1709" s="69"/>
      <c r="K1709" s="70"/>
      <c r="L1709" s="54"/>
      <c r="M1709" s="55" t="str">
        <f t="shared" si="132"/>
        <v/>
      </c>
      <c r="N1709" s="56" t="str">
        <f t="shared" si="136"/>
        <v>DESPESAS FIXAS</v>
      </c>
    </row>
    <row r="1710" spans="3:14">
      <c r="C1710" s="50" t="str">
        <f t="shared" si="133"/>
        <v/>
      </c>
      <c r="D1710" s="50" t="str">
        <f t="shared" si="134"/>
        <v/>
      </c>
      <c r="E1710" s="50" t="str">
        <f t="shared" si="135"/>
        <v/>
      </c>
      <c r="F1710" s="67"/>
      <c r="G1710" s="67"/>
      <c r="H1710" s="67"/>
      <c r="I1710" s="69"/>
      <c r="J1710" s="69"/>
      <c r="K1710" s="70"/>
      <c r="L1710" s="54"/>
      <c r="M1710" s="55" t="str">
        <f t="shared" si="132"/>
        <v/>
      </c>
      <c r="N1710" s="56" t="str">
        <f t="shared" si="136"/>
        <v>DESPESAS FIXAS</v>
      </c>
    </row>
    <row r="1711" spans="3:14">
      <c r="C1711" s="50" t="str">
        <f t="shared" si="133"/>
        <v/>
      </c>
      <c r="D1711" s="50" t="str">
        <f t="shared" si="134"/>
        <v/>
      </c>
      <c r="E1711" s="50" t="str">
        <f t="shared" si="135"/>
        <v/>
      </c>
      <c r="F1711" s="67"/>
      <c r="G1711" s="67"/>
      <c r="H1711" s="67"/>
      <c r="I1711" s="69"/>
      <c r="J1711" s="69"/>
      <c r="K1711" s="70"/>
      <c r="L1711" s="54"/>
      <c r="M1711" s="55" t="str">
        <f t="shared" si="132"/>
        <v/>
      </c>
      <c r="N1711" s="56" t="str">
        <f t="shared" si="136"/>
        <v>DESPESAS FIXAS</v>
      </c>
    </row>
    <row r="1712" spans="3:14">
      <c r="C1712" s="50" t="str">
        <f t="shared" si="133"/>
        <v/>
      </c>
      <c r="D1712" s="50" t="str">
        <f t="shared" si="134"/>
        <v/>
      </c>
      <c r="E1712" s="50" t="str">
        <f t="shared" si="135"/>
        <v/>
      </c>
      <c r="F1712" s="67"/>
      <c r="G1712" s="67"/>
      <c r="H1712" s="67"/>
      <c r="I1712" s="69"/>
      <c r="J1712" s="69"/>
      <c r="K1712" s="70"/>
      <c r="L1712" s="54"/>
      <c r="M1712" s="55" t="str">
        <f t="shared" ref="M1712:M1775" si="137">IF(K1712="","",IF(K1712=$A$5,"Entrada",IF(K1712=$A$6,"Entrada",IF(K1712=$A$7,"Entrada",IF(K1712=$A$8,"Entrada",IF(K1712=$A$9,"Entrada",(IF(K1712=$A$10,"Entrada","Saída"))))))))</f>
        <v/>
      </c>
      <c r="N1712" s="56" t="str">
        <f t="shared" si="136"/>
        <v>DESPESAS FIXAS</v>
      </c>
    </row>
    <row r="1713" spans="3:14">
      <c r="C1713" s="50" t="str">
        <f t="shared" si="133"/>
        <v/>
      </c>
      <c r="D1713" s="50" t="str">
        <f t="shared" si="134"/>
        <v/>
      </c>
      <c r="E1713" s="50" t="str">
        <f t="shared" si="135"/>
        <v/>
      </c>
      <c r="F1713" s="67"/>
      <c r="G1713" s="67"/>
      <c r="H1713" s="67"/>
      <c r="I1713" s="69"/>
      <c r="J1713" s="69"/>
      <c r="K1713" s="70"/>
      <c r="L1713" s="54"/>
      <c r="M1713" s="55" t="str">
        <f t="shared" si="137"/>
        <v/>
      </c>
      <c r="N1713" s="56" t="str">
        <f t="shared" si="136"/>
        <v>DESPESAS FIXAS</v>
      </c>
    </row>
    <row r="1714" spans="3:14">
      <c r="C1714" s="50" t="str">
        <f t="shared" si="133"/>
        <v/>
      </c>
      <c r="D1714" s="50" t="str">
        <f t="shared" si="134"/>
        <v/>
      </c>
      <c r="E1714" s="50" t="str">
        <f t="shared" si="135"/>
        <v/>
      </c>
      <c r="F1714" s="67"/>
      <c r="G1714" s="67"/>
      <c r="H1714" s="67"/>
      <c r="I1714" s="69"/>
      <c r="J1714" s="69"/>
      <c r="K1714" s="70"/>
      <c r="L1714" s="54"/>
      <c r="M1714" s="55" t="str">
        <f t="shared" si="137"/>
        <v/>
      </c>
      <c r="N1714" s="56" t="str">
        <f t="shared" si="136"/>
        <v>DESPESAS FIXAS</v>
      </c>
    </row>
    <row r="1715" spans="3:14">
      <c r="C1715" s="50" t="str">
        <f t="shared" si="133"/>
        <v/>
      </c>
      <c r="D1715" s="50" t="str">
        <f t="shared" si="134"/>
        <v/>
      </c>
      <c r="E1715" s="50" t="str">
        <f t="shared" si="135"/>
        <v/>
      </c>
      <c r="F1715" s="67"/>
      <c r="G1715" s="67"/>
      <c r="H1715" s="67"/>
      <c r="I1715" s="69"/>
      <c r="J1715" s="69"/>
      <c r="K1715" s="70"/>
      <c r="L1715" s="54"/>
      <c r="M1715" s="55" t="str">
        <f t="shared" si="137"/>
        <v/>
      </c>
      <c r="N1715" s="56" t="str">
        <f t="shared" si="136"/>
        <v>DESPESAS FIXAS</v>
      </c>
    </row>
    <row r="1716" spans="3:14">
      <c r="C1716" s="50" t="str">
        <f t="shared" si="133"/>
        <v/>
      </c>
      <c r="D1716" s="50" t="str">
        <f t="shared" si="134"/>
        <v/>
      </c>
      <c r="E1716" s="50" t="str">
        <f t="shared" si="135"/>
        <v/>
      </c>
      <c r="F1716" s="67"/>
      <c r="G1716" s="67"/>
      <c r="H1716" s="67"/>
      <c r="I1716" s="69"/>
      <c r="J1716" s="69"/>
      <c r="K1716" s="70"/>
      <c r="L1716" s="54"/>
      <c r="M1716" s="55" t="str">
        <f t="shared" si="137"/>
        <v/>
      </c>
      <c r="N1716" s="56" t="str">
        <f t="shared" si="136"/>
        <v>DESPESAS FIXAS</v>
      </c>
    </row>
    <row r="1717" spans="3:14">
      <c r="C1717" s="50" t="str">
        <f t="shared" si="133"/>
        <v/>
      </c>
      <c r="D1717" s="50" t="str">
        <f t="shared" si="134"/>
        <v/>
      </c>
      <c r="E1717" s="50" t="str">
        <f t="shared" si="135"/>
        <v/>
      </c>
      <c r="F1717" s="67"/>
      <c r="G1717" s="67"/>
      <c r="H1717" s="67"/>
      <c r="I1717" s="69"/>
      <c r="J1717" s="69"/>
      <c r="K1717" s="70"/>
      <c r="L1717" s="54"/>
      <c r="M1717" s="55" t="str">
        <f t="shared" si="137"/>
        <v/>
      </c>
      <c r="N1717" s="56" t="str">
        <f t="shared" si="136"/>
        <v>DESPESAS FIXAS</v>
      </c>
    </row>
    <row r="1718" spans="3:14">
      <c r="C1718" s="50" t="str">
        <f t="shared" si="133"/>
        <v/>
      </c>
      <c r="D1718" s="50" t="str">
        <f t="shared" si="134"/>
        <v/>
      </c>
      <c r="E1718" s="50" t="str">
        <f t="shared" si="135"/>
        <v/>
      </c>
      <c r="F1718" s="67"/>
      <c r="G1718" s="67"/>
      <c r="H1718" s="67"/>
      <c r="I1718" s="69"/>
      <c r="J1718" s="69"/>
      <c r="K1718" s="70"/>
      <c r="L1718" s="54"/>
      <c r="M1718" s="55" t="str">
        <f t="shared" si="137"/>
        <v/>
      </c>
      <c r="N1718" s="56" t="str">
        <f t="shared" si="136"/>
        <v>DESPESAS FIXAS</v>
      </c>
    </row>
    <row r="1719" spans="3:14">
      <c r="C1719" s="50" t="str">
        <f t="shared" si="133"/>
        <v/>
      </c>
      <c r="D1719" s="50" t="str">
        <f t="shared" si="134"/>
        <v/>
      </c>
      <c r="E1719" s="50" t="str">
        <f t="shared" si="135"/>
        <v/>
      </c>
      <c r="F1719" s="67"/>
      <c r="G1719" s="67"/>
      <c r="H1719" s="67"/>
      <c r="I1719" s="69"/>
      <c r="J1719" s="69"/>
      <c r="K1719" s="70"/>
      <c r="L1719" s="54"/>
      <c r="M1719" s="55" t="str">
        <f t="shared" si="137"/>
        <v/>
      </c>
      <c r="N1719" s="56" t="str">
        <f t="shared" si="136"/>
        <v>DESPESAS FIXAS</v>
      </c>
    </row>
    <row r="1720" spans="3:14">
      <c r="C1720" s="50" t="str">
        <f t="shared" si="133"/>
        <v/>
      </c>
      <c r="D1720" s="50" t="str">
        <f t="shared" si="134"/>
        <v/>
      </c>
      <c r="E1720" s="50" t="str">
        <f t="shared" si="135"/>
        <v/>
      </c>
      <c r="F1720" s="67"/>
      <c r="G1720" s="67"/>
      <c r="H1720" s="67"/>
      <c r="I1720" s="69"/>
      <c r="J1720" s="69"/>
      <c r="K1720" s="70"/>
      <c r="L1720" s="54"/>
      <c r="M1720" s="55" t="str">
        <f t="shared" si="137"/>
        <v/>
      </c>
      <c r="N1720" s="56" t="str">
        <f t="shared" si="136"/>
        <v>DESPESAS FIXAS</v>
      </c>
    </row>
    <row r="1721" spans="3:14">
      <c r="C1721" s="50" t="str">
        <f t="shared" si="133"/>
        <v/>
      </c>
      <c r="D1721" s="50" t="str">
        <f t="shared" si="134"/>
        <v/>
      </c>
      <c r="E1721" s="50" t="str">
        <f t="shared" si="135"/>
        <v/>
      </c>
      <c r="F1721" s="67"/>
      <c r="G1721" s="67"/>
      <c r="H1721" s="67"/>
      <c r="I1721" s="69"/>
      <c r="J1721" s="69"/>
      <c r="K1721" s="70"/>
      <c r="L1721" s="54"/>
      <c r="M1721" s="55" t="str">
        <f t="shared" si="137"/>
        <v/>
      </c>
      <c r="N1721" s="56" t="str">
        <f t="shared" si="136"/>
        <v>DESPESAS FIXAS</v>
      </c>
    </row>
    <row r="1722" spans="3:14">
      <c r="C1722" s="50" t="str">
        <f t="shared" si="133"/>
        <v/>
      </c>
      <c r="D1722" s="50" t="str">
        <f t="shared" si="134"/>
        <v/>
      </c>
      <c r="E1722" s="50" t="str">
        <f t="shared" si="135"/>
        <v/>
      </c>
      <c r="F1722" s="67"/>
      <c r="G1722" s="67"/>
      <c r="H1722" s="67"/>
      <c r="I1722" s="69"/>
      <c r="J1722" s="69"/>
      <c r="K1722" s="70"/>
      <c r="L1722" s="54"/>
      <c r="M1722" s="55" t="str">
        <f t="shared" si="137"/>
        <v/>
      </c>
      <c r="N1722" s="56" t="str">
        <f t="shared" si="136"/>
        <v>DESPESAS FIXAS</v>
      </c>
    </row>
    <row r="1723" spans="3:14">
      <c r="C1723" s="50" t="str">
        <f t="shared" si="133"/>
        <v/>
      </c>
      <c r="D1723" s="50" t="str">
        <f t="shared" si="134"/>
        <v/>
      </c>
      <c r="E1723" s="50" t="str">
        <f t="shared" si="135"/>
        <v/>
      </c>
      <c r="F1723" s="67"/>
      <c r="G1723" s="67"/>
      <c r="H1723" s="67"/>
      <c r="I1723" s="69"/>
      <c r="J1723" s="69"/>
      <c r="K1723" s="70"/>
      <c r="L1723" s="54"/>
      <c r="M1723" s="55" t="str">
        <f t="shared" si="137"/>
        <v/>
      </c>
      <c r="N1723" s="56" t="str">
        <f t="shared" si="136"/>
        <v>DESPESAS FIXAS</v>
      </c>
    </row>
    <row r="1724" spans="3:14">
      <c r="C1724" s="50" t="str">
        <f t="shared" si="133"/>
        <v/>
      </c>
      <c r="D1724" s="50" t="str">
        <f t="shared" si="134"/>
        <v/>
      </c>
      <c r="E1724" s="50" t="str">
        <f t="shared" si="135"/>
        <v/>
      </c>
      <c r="F1724" s="67"/>
      <c r="G1724" s="67"/>
      <c r="H1724" s="67"/>
      <c r="I1724" s="69"/>
      <c r="J1724" s="69"/>
      <c r="K1724" s="70"/>
      <c r="L1724" s="54"/>
      <c r="M1724" s="55" t="str">
        <f t="shared" si="137"/>
        <v/>
      </c>
      <c r="N1724" s="56" t="str">
        <f t="shared" si="136"/>
        <v>DESPESAS FIXAS</v>
      </c>
    </row>
    <row r="1725" spans="3:14">
      <c r="C1725" s="50" t="str">
        <f t="shared" si="133"/>
        <v/>
      </c>
      <c r="D1725" s="50" t="str">
        <f t="shared" si="134"/>
        <v/>
      </c>
      <c r="E1725" s="50" t="str">
        <f t="shared" si="135"/>
        <v/>
      </c>
      <c r="F1725" s="67"/>
      <c r="G1725" s="67"/>
      <c r="H1725" s="67"/>
      <c r="I1725" s="69"/>
      <c r="J1725" s="69"/>
      <c r="K1725" s="70"/>
      <c r="L1725" s="54"/>
      <c r="M1725" s="55" t="str">
        <f t="shared" si="137"/>
        <v/>
      </c>
      <c r="N1725" s="56" t="str">
        <f t="shared" si="136"/>
        <v>DESPESAS FIXAS</v>
      </c>
    </row>
    <row r="1726" spans="3:14">
      <c r="C1726" s="50" t="str">
        <f t="shared" si="133"/>
        <v/>
      </c>
      <c r="D1726" s="50" t="str">
        <f t="shared" si="134"/>
        <v/>
      </c>
      <c r="E1726" s="50" t="str">
        <f t="shared" si="135"/>
        <v/>
      </c>
      <c r="F1726" s="67"/>
      <c r="G1726" s="67"/>
      <c r="H1726" s="67"/>
      <c r="I1726" s="69"/>
      <c r="J1726" s="69"/>
      <c r="K1726" s="70"/>
      <c r="L1726" s="54"/>
      <c r="M1726" s="55" t="str">
        <f t="shared" si="137"/>
        <v/>
      </c>
      <c r="N1726" s="56" t="str">
        <f t="shared" si="136"/>
        <v>DESPESAS FIXAS</v>
      </c>
    </row>
    <row r="1727" spans="3:14">
      <c r="C1727" s="50" t="str">
        <f t="shared" si="133"/>
        <v/>
      </c>
      <c r="D1727" s="50" t="str">
        <f t="shared" si="134"/>
        <v/>
      </c>
      <c r="E1727" s="50" t="str">
        <f t="shared" si="135"/>
        <v/>
      </c>
      <c r="F1727" s="67"/>
      <c r="G1727" s="67"/>
      <c r="H1727" s="67"/>
      <c r="I1727" s="69"/>
      <c r="J1727" s="69"/>
      <c r="K1727" s="70"/>
      <c r="L1727" s="54"/>
      <c r="M1727" s="55" t="str">
        <f t="shared" si="137"/>
        <v/>
      </c>
      <c r="N1727" s="56" t="str">
        <f t="shared" si="136"/>
        <v>DESPESAS FIXAS</v>
      </c>
    </row>
    <row r="1728" spans="3:14">
      <c r="C1728" s="50" t="str">
        <f t="shared" si="133"/>
        <v/>
      </c>
      <c r="D1728" s="50" t="str">
        <f t="shared" si="134"/>
        <v/>
      </c>
      <c r="E1728" s="50" t="str">
        <f t="shared" si="135"/>
        <v/>
      </c>
      <c r="F1728" s="67"/>
      <c r="G1728" s="67"/>
      <c r="H1728" s="67"/>
      <c r="I1728" s="69"/>
      <c r="J1728" s="69"/>
      <c r="K1728" s="70"/>
      <c r="L1728" s="54"/>
      <c r="M1728" s="55" t="str">
        <f t="shared" si="137"/>
        <v/>
      </c>
      <c r="N1728" s="56" t="str">
        <f t="shared" si="136"/>
        <v>DESPESAS FIXAS</v>
      </c>
    </row>
    <row r="1729" spans="3:14">
      <c r="C1729" s="50" t="str">
        <f t="shared" si="133"/>
        <v/>
      </c>
      <c r="D1729" s="50" t="str">
        <f t="shared" si="134"/>
        <v/>
      </c>
      <c r="E1729" s="50" t="str">
        <f t="shared" si="135"/>
        <v/>
      </c>
      <c r="F1729" s="67"/>
      <c r="G1729" s="67"/>
      <c r="H1729" s="67"/>
      <c r="I1729" s="69"/>
      <c r="J1729" s="69"/>
      <c r="K1729" s="70"/>
      <c r="L1729" s="54"/>
      <c r="M1729" s="55" t="str">
        <f t="shared" si="137"/>
        <v/>
      </c>
      <c r="N1729" s="56" t="str">
        <f t="shared" si="136"/>
        <v>DESPESAS FIXAS</v>
      </c>
    </row>
    <row r="1730" spans="3:14">
      <c r="C1730" s="50" t="str">
        <f t="shared" si="133"/>
        <v/>
      </c>
      <c r="D1730" s="50" t="str">
        <f t="shared" si="134"/>
        <v/>
      </c>
      <c r="E1730" s="50" t="str">
        <f t="shared" si="135"/>
        <v/>
      </c>
      <c r="F1730" s="67"/>
      <c r="G1730" s="67"/>
      <c r="H1730" s="67"/>
      <c r="I1730" s="69"/>
      <c r="J1730" s="69"/>
      <c r="K1730" s="70"/>
      <c r="L1730" s="54"/>
      <c r="M1730" s="55" t="str">
        <f t="shared" si="137"/>
        <v/>
      </c>
      <c r="N1730" s="56" t="str">
        <f t="shared" si="136"/>
        <v>DESPESAS FIXAS</v>
      </c>
    </row>
    <row r="1731" spans="3:14">
      <c r="C1731" s="50" t="str">
        <f t="shared" si="133"/>
        <v/>
      </c>
      <c r="D1731" s="50" t="str">
        <f t="shared" si="134"/>
        <v/>
      </c>
      <c r="E1731" s="50" t="str">
        <f t="shared" si="135"/>
        <v/>
      </c>
      <c r="F1731" s="67"/>
      <c r="G1731" s="67"/>
      <c r="H1731" s="67"/>
      <c r="I1731" s="69"/>
      <c r="J1731" s="69"/>
      <c r="K1731" s="70"/>
      <c r="L1731" s="54"/>
      <c r="M1731" s="55" t="str">
        <f t="shared" si="137"/>
        <v/>
      </c>
      <c r="N1731" s="56" t="str">
        <f t="shared" si="136"/>
        <v>DESPESAS FIXAS</v>
      </c>
    </row>
    <row r="1732" spans="3:14">
      <c r="C1732" s="50" t="str">
        <f t="shared" ref="C1732:C1795" si="138">IF(F1732="","",MONTH(F1732))</f>
        <v/>
      </c>
      <c r="D1732" s="50" t="str">
        <f t="shared" ref="D1732:D1795" si="139">IF(F1732="","",YEAR(F1732))</f>
        <v/>
      </c>
      <c r="E1732" s="50" t="str">
        <f t="shared" ref="E1732:E1795" si="140">IF(F1732="","",IF(OR(C1732=10,C1732=11,C1732=12),CONCATENATE(D1732,"/",C1732),CONCATENATE(D1732,"/",0,C1732)))</f>
        <v/>
      </c>
      <c r="F1732" s="67"/>
      <c r="G1732" s="67"/>
      <c r="H1732" s="67"/>
      <c r="I1732" s="69"/>
      <c r="J1732" s="69"/>
      <c r="K1732" s="70"/>
      <c r="L1732" s="54"/>
      <c r="M1732" s="55" t="str">
        <f t="shared" si="137"/>
        <v/>
      </c>
      <c r="N1732" s="56" t="str">
        <f t="shared" ref="N1732:N1795" si="141">IF(OR(K1732=$A$5,K1732=$A$6,K1732=$A$7,K1732=$A$8,K1732=$A$9,K1732=$A$10),"ENTRADA",IF(OR(K1732=$A$12,K1732=$A$13,K1732=$A$14),"CUSTO VARIAVEL",IF(OR(K1732=$A$15,K1732=$A$16,K1732=$A$17,K1732=$A$18,K1732=$A$19,K1732=$A$20,K1732=$A$21,K1732=$A$22,K1732=$A$23,K1732=$A$24,K1732=$A$25),"DESPESAS FIXAS","")))</f>
        <v>DESPESAS FIXAS</v>
      </c>
    </row>
    <row r="1733" spans="3:14">
      <c r="C1733" s="50" t="str">
        <f t="shared" si="138"/>
        <v/>
      </c>
      <c r="D1733" s="50" t="str">
        <f t="shared" si="139"/>
        <v/>
      </c>
      <c r="E1733" s="50" t="str">
        <f t="shared" si="140"/>
        <v/>
      </c>
      <c r="F1733" s="67"/>
      <c r="G1733" s="67"/>
      <c r="H1733" s="67"/>
      <c r="I1733" s="69"/>
      <c r="J1733" s="69"/>
      <c r="K1733" s="70"/>
      <c r="L1733" s="54"/>
      <c r="M1733" s="55" t="str">
        <f t="shared" si="137"/>
        <v/>
      </c>
      <c r="N1733" s="56" t="str">
        <f t="shared" si="141"/>
        <v>DESPESAS FIXAS</v>
      </c>
    </row>
    <row r="1734" spans="3:14">
      <c r="C1734" s="50" t="str">
        <f t="shared" si="138"/>
        <v/>
      </c>
      <c r="D1734" s="50" t="str">
        <f t="shared" si="139"/>
        <v/>
      </c>
      <c r="E1734" s="50" t="str">
        <f t="shared" si="140"/>
        <v/>
      </c>
      <c r="F1734" s="67"/>
      <c r="G1734" s="67"/>
      <c r="H1734" s="67"/>
      <c r="I1734" s="69"/>
      <c r="J1734" s="69"/>
      <c r="K1734" s="70"/>
      <c r="L1734" s="54"/>
      <c r="M1734" s="55" t="str">
        <f t="shared" si="137"/>
        <v/>
      </c>
      <c r="N1734" s="56" t="str">
        <f t="shared" si="141"/>
        <v>DESPESAS FIXAS</v>
      </c>
    </row>
    <row r="1735" spans="3:14">
      <c r="C1735" s="50" t="str">
        <f t="shared" si="138"/>
        <v/>
      </c>
      <c r="D1735" s="50" t="str">
        <f t="shared" si="139"/>
        <v/>
      </c>
      <c r="E1735" s="50" t="str">
        <f t="shared" si="140"/>
        <v/>
      </c>
      <c r="F1735" s="67"/>
      <c r="G1735" s="67"/>
      <c r="H1735" s="67"/>
      <c r="I1735" s="69"/>
      <c r="J1735" s="69"/>
      <c r="K1735" s="70"/>
      <c r="L1735" s="54"/>
      <c r="M1735" s="55" t="str">
        <f t="shared" si="137"/>
        <v/>
      </c>
      <c r="N1735" s="56" t="str">
        <f t="shared" si="141"/>
        <v>DESPESAS FIXAS</v>
      </c>
    </row>
    <row r="1736" spans="3:14">
      <c r="C1736" s="50" t="str">
        <f t="shared" si="138"/>
        <v/>
      </c>
      <c r="D1736" s="50" t="str">
        <f t="shared" si="139"/>
        <v/>
      </c>
      <c r="E1736" s="50" t="str">
        <f t="shared" si="140"/>
        <v/>
      </c>
      <c r="F1736" s="67"/>
      <c r="G1736" s="67"/>
      <c r="H1736" s="67"/>
      <c r="I1736" s="69"/>
      <c r="J1736" s="69"/>
      <c r="K1736" s="70"/>
      <c r="L1736" s="54"/>
      <c r="M1736" s="55" t="str">
        <f t="shared" si="137"/>
        <v/>
      </c>
      <c r="N1736" s="56" t="str">
        <f t="shared" si="141"/>
        <v>DESPESAS FIXAS</v>
      </c>
    </row>
    <row r="1737" spans="3:14">
      <c r="C1737" s="50" t="str">
        <f t="shared" si="138"/>
        <v/>
      </c>
      <c r="D1737" s="50" t="str">
        <f t="shared" si="139"/>
        <v/>
      </c>
      <c r="E1737" s="50" t="str">
        <f t="shared" si="140"/>
        <v/>
      </c>
      <c r="F1737" s="67"/>
      <c r="G1737" s="67"/>
      <c r="H1737" s="67"/>
      <c r="I1737" s="69"/>
      <c r="J1737" s="69"/>
      <c r="K1737" s="70"/>
      <c r="L1737" s="54"/>
      <c r="M1737" s="55" t="str">
        <f t="shared" si="137"/>
        <v/>
      </c>
      <c r="N1737" s="56" t="str">
        <f t="shared" si="141"/>
        <v>DESPESAS FIXAS</v>
      </c>
    </row>
    <row r="1738" spans="3:14">
      <c r="C1738" s="50" t="str">
        <f t="shared" si="138"/>
        <v/>
      </c>
      <c r="D1738" s="50" t="str">
        <f t="shared" si="139"/>
        <v/>
      </c>
      <c r="E1738" s="50" t="str">
        <f t="shared" si="140"/>
        <v/>
      </c>
      <c r="F1738" s="67"/>
      <c r="G1738" s="67"/>
      <c r="H1738" s="67"/>
      <c r="I1738" s="69"/>
      <c r="J1738" s="69"/>
      <c r="K1738" s="70"/>
      <c r="L1738" s="54"/>
      <c r="M1738" s="55" t="str">
        <f t="shared" si="137"/>
        <v/>
      </c>
      <c r="N1738" s="56" t="str">
        <f t="shared" si="141"/>
        <v>DESPESAS FIXAS</v>
      </c>
    </row>
    <row r="1739" spans="3:14">
      <c r="C1739" s="50" t="str">
        <f t="shared" si="138"/>
        <v/>
      </c>
      <c r="D1739" s="50" t="str">
        <f t="shared" si="139"/>
        <v/>
      </c>
      <c r="E1739" s="50" t="str">
        <f t="shared" si="140"/>
        <v/>
      </c>
      <c r="F1739" s="67"/>
      <c r="G1739" s="67"/>
      <c r="H1739" s="67"/>
      <c r="I1739" s="69"/>
      <c r="J1739" s="69"/>
      <c r="K1739" s="70"/>
      <c r="L1739" s="54"/>
      <c r="M1739" s="55" t="str">
        <f t="shared" si="137"/>
        <v/>
      </c>
      <c r="N1739" s="56" t="str">
        <f t="shared" si="141"/>
        <v>DESPESAS FIXAS</v>
      </c>
    </row>
    <row r="1740" spans="3:14">
      <c r="C1740" s="50" t="str">
        <f t="shared" si="138"/>
        <v/>
      </c>
      <c r="D1740" s="50" t="str">
        <f t="shared" si="139"/>
        <v/>
      </c>
      <c r="E1740" s="50" t="str">
        <f t="shared" si="140"/>
        <v/>
      </c>
      <c r="F1740" s="67"/>
      <c r="G1740" s="67"/>
      <c r="H1740" s="67"/>
      <c r="I1740" s="69"/>
      <c r="J1740" s="69"/>
      <c r="K1740" s="70"/>
      <c r="L1740" s="54"/>
      <c r="M1740" s="55" t="str">
        <f t="shared" si="137"/>
        <v/>
      </c>
      <c r="N1740" s="56" t="str">
        <f t="shared" si="141"/>
        <v>DESPESAS FIXAS</v>
      </c>
    </row>
    <row r="1741" spans="3:14">
      <c r="C1741" s="50" t="str">
        <f t="shared" si="138"/>
        <v/>
      </c>
      <c r="D1741" s="50" t="str">
        <f t="shared" si="139"/>
        <v/>
      </c>
      <c r="E1741" s="50" t="str">
        <f t="shared" si="140"/>
        <v/>
      </c>
      <c r="F1741" s="67"/>
      <c r="G1741" s="67"/>
      <c r="H1741" s="67"/>
      <c r="I1741" s="69"/>
      <c r="J1741" s="69"/>
      <c r="K1741" s="70"/>
      <c r="L1741" s="54"/>
      <c r="M1741" s="55" t="str">
        <f t="shared" si="137"/>
        <v/>
      </c>
      <c r="N1741" s="56" t="str">
        <f t="shared" si="141"/>
        <v>DESPESAS FIXAS</v>
      </c>
    </row>
    <row r="1742" spans="3:14">
      <c r="C1742" s="50" t="str">
        <f t="shared" si="138"/>
        <v/>
      </c>
      <c r="D1742" s="50" t="str">
        <f t="shared" si="139"/>
        <v/>
      </c>
      <c r="E1742" s="50" t="str">
        <f t="shared" si="140"/>
        <v/>
      </c>
      <c r="F1742" s="67"/>
      <c r="G1742" s="67"/>
      <c r="H1742" s="67"/>
      <c r="I1742" s="69"/>
      <c r="J1742" s="69"/>
      <c r="K1742" s="70"/>
      <c r="L1742" s="54"/>
      <c r="M1742" s="55" t="str">
        <f t="shared" si="137"/>
        <v/>
      </c>
      <c r="N1742" s="56" t="str">
        <f t="shared" si="141"/>
        <v>DESPESAS FIXAS</v>
      </c>
    </row>
    <row r="1743" spans="3:14">
      <c r="C1743" s="50" t="str">
        <f t="shared" si="138"/>
        <v/>
      </c>
      <c r="D1743" s="50" t="str">
        <f t="shared" si="139"/>
        <v/>
      </c>
      <c r="E1743" s="50" t="str">
        <f t="shared" si="140"/>
        <v/>
      </c>
      <c r="F1743" s="67"/>
      <c r="G1743" s="67"/>
      <c r="H1743" s="67"/>
      <c r="I1743" s="69"/>
      <c r="J1743" s="69"/>
      <c r="K1743" s="70"/>
      <c r="L1743" s="54"/>
      <c r="M1743" s="55" t="str">
        <f t="shared" si="137"/>
        <v/>
      </c>
      <c r="N1743" s="56" t="str">
        <f t="shared" si="141"/>
        <v>DESPESAS FIXAS</v>
      </c>
    </row>
    <row r="1744" spans="3:14">
      <c r="C1744" s="50" t="str">
        <f t="shared" si="138"/>
        <v/>
      </c>
      <c r="D1744" s="50" t="str">
        <f t="shared" si="139"/>
        <v/>
      </c>
      <c r="E1744" s="50" t="str">
        <f t="shared" si="140"/>
        <v/>
      </c>
      <c r="F1744" s="67"/>
      <c r="G1744" s="67"/>
      <c r="H1744" s="67"/>
      <c r="I1744" s="69"/>
      <c r="J1744" s="69"/>
      <c r="K1744" s="70"/>
      <c r="L1744" s="54"/>
      <c r="M1744" s="55" t="str">
        <f t="shared" si="137"/>
        <v/>
      </c>
      <c r="N1744" s="56" t="str">
        <f t="shared" si="141"/>
        <v>DESPESAS FIXAS</v>
      </c>
    </row>
    <row r="1745" spans="3:14">
      <c r="C1745" s="50" t="str">
        <f t="shared" si="138"/>
        <v/>
      </c>
      <c r="D1745" s="50" t="str">
        <f t="shared" si="139"/>
        <v/>
      </c>
      <c r="E1745" s="50" t="str">
        <f t="shared" si="140"/>
        <v/>
      </c>
      <c r="F1745" s="67"/>
      <c r="G1745" s="67"/>
      <c r="H1745" s="67"/>
      <c r="I1745" s="69"/>
      <c r="J1745" s="69"/>
      <c r="K1745" s="70"/>
      <c r="L1745" s="54"/>
      <c r="M1745" s="55" t="str">
        <f t="shared" si="137"/>
        <v/>
      </c>
      <c r="N1745" s="56" t="str">
        <f t="shared" si="141"/>
        <v>DESPESAS FIXAS</v>
      </c>
    </row>
    <row r="1746" spans="3:14">
      <c r="C1746" s="50" t="str">
        <f t="shared" si="138"/>
        <v/>
      </c>
      <c r="D1746" s="50" t="str">
        <f t="shared" si="139"/>
        <v/>
      </c>
      <c r="E1746" s="50" t="str">
        <f t="shared" si="140"/>
        <v/>
      </c>
      <c r="F1746" s="67"/>
      <c r="G1746" s="67"/>
      <c r="H1746" s="67"/>
      <c r="I1746" s="69"/>
      <c r="J1746" s="69"/>
      <c r="K1746" s="70"/>
      <c r="L1746" s="54"/>
      <c r="M1746" s="55" t="str">
        <f t="shared" si="137"/>
        <v/>
      </c>
      <c r="N1746" s="56" t="str">
        <f t="shared" si="141"/>
        <v>DESPESAS FIXAS</v>
      </c>
    </row>
    <row r="1747" spans="3:14">
      <c r="C1747" s="50" t="str">
        <f t="shared" si="138"/>
        <v/>
      </c>
      <c r="D1747" s="50" t="str">
        <f t="shared" si="139"/>
        <v/>
      </c>
      <c r="E1747" s="50" t="str">
        <f t="shared" si="140"/>
        <v/>
      </c>
      <c r="F1747" s="67"/>
      <c r="G1747" s="67"/>
      <c r="H1747" s="67"/>
      <c r="I1747" s="69"/>
      <c r="J1747" s="69"/>
      <c r="K1747" s="70"/>
      <c r="L1747" s="54"/>
      <c r="M1747" s="55" t="str">
        <f t="shared" si="137"/>
        <v/>
      </c>
      <c r="N1747" s="56" t="str">
        <f t="shared" si="141"/>
        <v>DESPESAS FIXAS</v>
      </c>
    </row>
    <row r="1748" spans="3:14">
      <c r="C1748" s="50" t="str">
        <f t="shared" si="138"/>
        <v/>
      </c>
      <c r="D1748" s="50" t="str">
        <f t="shared" si="139"/>
        <v/>
      </c>
      <c r="E1748" s="50" t="str">
        <f t="shared" si="140"/>
        <v/>
      </c>
      <c r="F1748" s="67"/>
      <c r="G1748" s="67"/>
      <c r="H1748" s="67"/>
      <c r="I1748" s="69"/>
      <c r="J1748" s="69"/>
      <c r="K1748" s="70"/>
      <c r="L1748" s="54"/>
      <c r="M1748" s="55" t="str">
        <f t="shared" si="137"/>
        <v/>
      </c>
      <c r="N1748" s="56" t="str">
        <f t="shared" si="141"/>
        <v>DESPESAS FIXAS</v>
      </c>
    </row>
    <row r="1749" spans="3:14">
      <c r="C1749" s="50" t="str">
        <f t="shared" si="138"/>
        <v/>
      </c>
      <c r="D1749" s="50" t="str">
        <f t="shared" si="139"/>
        <v/>
      </c>
      <c r="E1749" s="50" t="str">
        <f t="shared" si="140"/>
        <v/>
      </c>
      <c r="F1749" s="67"/>
      <c r="G1749" s="67"/>
      <c r="H1749" s="67"/>
      <c r="I1749" s="69"/>
      <c r="J1749" s="69"/>
      <c r="K1749" s="70"/>
      <c r="L1749" s="54"/>
      <c r="M1749" s="55" t="str">
        <f t="shared" si="137"/>
        <v/>
      </c>
      <c r="N1749" s="56" t="str">
        <f t="shared" si="141"/>
        <v>DESPESAS FIXAS</v>
      </c>
    </row>
    <row r="1750" spans="3:14">
      <c r="C1750" s="50" t="str">
        <f t="shared" si="138"/>
        <v/>
      </c>
      <c r="D1750" s="50" t="str">
        <f t="shared" si="139"/>
        <v/>
      </c>
      <c r="E1750" s="50" t="str">
        <f t="shared" si="140"/>
        <v/>
      </c>
      <c r="F1750" s="67"/>
      <c r="G1750" s="67"/>
      <c r="H1750" s="67"/>
      <c r="I1750" s="69"/>
      <c r="J1750" s="69"/>
      <c r="K1750" s="70"/>
      <c r="L1750" s="54"/>
      <c r="M1750" s="55" t="str">
        <f t="shared" si="137"/>
        <v/>
      </c>
      <c r="N1750" s="56" t="str">
        <f t="shared" si="141"/>
        <v>DESPESAS FIXAS</v>
      </c>
    </row>
    <row r="1751" spans="3:14">
      <c r="C1751" s="50" t="str">
        <f t="shared" si="138"/>
        <v/>
      </c>
      <c r="D1751" s="50" t="str">
        <f t="shared" si="139"/>
        <v/>
      </c>
      <c r="E1751" s="50" t="str">
        <f t="shared" si="140"/>
        <v/>
      </c>
      <c r="F1751" s="67"/>
      <c r="G1751" s="67"/>
      <c r="H1751" s="67"/>
      <c r="I1751" s="69"/>
      <c r="J1751" s="69"/>
      <c r="K1751" s="70"/>
      <c r="L1751" s="54"/>
      <c r="M1751" s="55" t="str">
        <f t="shared" si="137"/>
        <v/>
      </c>
      <c r="N1751" s="56" t="str">
        <f t="shared" si="141"/>
        <v>DESPESAS FIXAS</v>
      </c>
    </row>
    <row r="1752" spans="3:14">
      <c r="C1752" s="50" t="str">
        <f t="shared" si="138"/>
        <v/>
      </c>
      <c r="D1752" s="50" t="str">
        <f t="shared" si="139"/>
        <v/>
      </c>
      <c r="E1752" s="50" t="str">
        <f t="shared" si="140"/>
        <v/>
      </c>
      <c r="F1752" s="67"/>
      <c r="G1752" s="67"/>
      <c r="H1752" s="67"/>
      <c r="I1752" s="69"/>
      <c r="J1752" s="69"/>
      <c r="K1752" s="70"/>
      <c r="L1752" s="54"/>
      <c r="M1752" s="55" t="str">
        <f t="shared" si="137"/>
        <v/>
      </c>
      <c r="N1752" s="56" t="str">
        <f t="shared" si="141"/>
        <v>DESPESAS FIXAS</v>
      </c>
    </row>
    <row r="1753" spans="3:14">
      <c r="C1753" s="50" t="str">
        <f t="shared" si="138"/>
        <v/>
      </c>
      <c r="D1753" s="50" t="str">
        <f t="shared" si="139"/>
        <v/>
      </c>
      <c r="E1753" s="50" t="str">
        <f t="shared" si="140"/>
        <v/>
      </c>
      <c r="F1753" s="67"/>
      <c r="G1753" s="67"/>
      <c r="H1753" s="67"/>
      <c r="I1753" s="69"/>
      <c r="J1753" s="69"/>
      <c r="K1753" s="70"/>
      <c r="L1753" s="54"/>
      <c r="M1753" s="55" t="str">
        <f t="shared" si="137"/>
        <v/>
      </c>
      <c r="N1753" s="56" t="str">
        <f t="shared" si="141"/>
        <v>DESPESAS FIXAS</v>
      </c>
    </row>
    <row r="1754" spans="3:14">
      <c r="C1754" s="50" t="str">
        <f t="shared" si="138"/>
        <v/>
      </c>
      <c r="D1754" s="50" t="str">
        <f t="shared" si="139"/>
        <v/>
      </c>
      <c r="E1754" s="50" t="str">
        <f t="shared" si="140"/>
        <v/>
      </c>
      <c r="F1754" s="67"/>
      <c r="G1754" s="67"/>
      <c r="H1754" s="67"/>
      <c r="I1754" s="69"/>
      <c r="J1754" s="69"/>
      <c r="K1754" s="70"/>
      <c r="L1754" s="54"/>
      <c r="M1754" s="55" t="str">
        <f t="shared" si="137"/>
        <v/>
      </c>
      <c r="N1754" s="56" t="str">
        <f t="shared" si="141"/>
        <v>DESPESAS FIXAS</v>
      </c>
    </row>
    <row r="1755" spans="3:14">
      <c r="C1755" s="50" t="str">
        <f t="shared" si="138"/>
        <v/>
      </c>
      <c r="D1755" s="50" t="str">
        <f t="shared" si="139"/>
        <v/>
      </c>
      <c r="E1755" s="50" t="str">
        <f t="shared" si="140"/>
        <v/>
      </c>
      <c r="F1755" s="67"/>
      <c r="G1755" s="67"/>
      <c r="H1755" s="67"/>
      <c r="I1755" s="69"/>
      <c r="J1755" s="69"/>
      <c r="K1755" s="70"/>
      <c r="L1755" s="54"/>
      <c r="M1755" s="55" t="str">
        <f t="shared" si="137"/>
        <v/>
      </c>
      <c r="N1755" s="56" t="str">
        <f t="shared" si="141"/>
        <v>DESPESAS FIXAS</v>
      </c>
    </row>
    <row r="1756" spans="3:14">
      <c r="C1756" s="50" t="str">
        <f t="shared" si="138"/>
        <v/>
      </c>
      <c r="D1756" s="50" t="str">
        <f t="shared" si="139"/>
        <v/>
      </c>
      <c r="E1756" s="50" t="str">
        <f t="shared" si="140"/>
        <v/>
      </c>
      <c r="F1756" s="67"/>
      <c r="G1756" s="67"/>
      <c r="H1756" s="67"/>
      <c r="I1756" s="69"/>
      <c r="J1756" s="69"/>
      <c r="K1756" s="70"/>
      <c r="L1756" s="54"/>
      <c r="M1756" s="55" t="str">
        <f t="shared" si="137"/>
        <v/>
      </c>
      <c r="N1756" s="56" t="str">
        <f t="shared" si="141"/>
        <v>DESPESAS FIXAS</v>
      </c>
    </row>
    <row r="1757" spans="3:14">
      <c r="C1757" s="50" t="str">
        <f t="shared" si="138"/>
        <v/>
      </c>
      <c r="D1757" s="50" t="str">
        <f t="shared" si="139"/>
        <v/>
      </c>
      <c r="E1757" s="50" t="str">
        <f t="shared" si="140"/>
        <v/>
      </c>
      <c r="F1757" s="67"/>
      <c r="G1757" s="67"/>
      <c r="H1757" s="67"/>
      <c r="I1757" s="69"/>
      <c r="J1757" s="69"/>
      <c r="K1757" s="70"/>
      <c r="L1757" s="54"/>
      <c r="M1757" s="55" t="str">
        <f t="shared" si="137"/>
        <v/>
      </c>
      <c r="N1757" s="56" t="str">
        <f t="shared" si="141"/>
        <v>DESPESAS FIXAS</v>
      </c>
    </row>
    <row r="1758" spans="3:14">
      <c r="C1758" s="50" t="str">
        <f t="shared" si="138"/>
        <v/>
      </c>
      <c r="D1758" s="50" t="str">
        <f t="shared" si="139"/>
        <v/>
      </c>
      <c r="E1758" s="50" t="str">
        <f t="shared" si="140"/>
        <v/>
      </c>
      <c r="F1758" s="67"/>
      <c r="G1758" s="67"/>
      <c r="H1758" s="67"/>
      <c r="I1758" s="69"/>
      <c r="J1758" s="69"/>
      <c r="K1758" s="70"/>
      <c r="L1758" s="54"/>
      <c r="M1758" s="55" t="str">
        <f t="shared" si="137"/>
        <v/>
      </c>
      <c r="N1758" s="56" t="str">
        <f t="shared" si="141"/>
        <v>DESPESAS FIXAS</v>
      </c>
    </row>
    <row r="1759" spans="3:14">
      <c r="C1759" s="50" t="str">
        <f t="shared" si="138"/>
        <v/>
      </c>
      <c r="D1759" s="50" t="str">
        <f t="shared" si="139"/>
        <v/>
      </c>
      <c r="E1759" s="50" t="str">
        <f t="shared" si="140"/>
        <v/>
      </c>
      <c r="F1759" s="67"/>
      <c r="G1759" s="67"/>
      <c r="H1759" s="67"/>
      <c r="I1759" s="69"/>
      <c r="J1759" s="69"/>
      <c r="K1759" s="70"/>
      <c r="L1759" s="54"/>
      <c r="M1759" s="55" t="str">
        <f t="shared" si="137"/>
        <v/>
      </c>
      <c r="N1759" s="56" t="str">
        <f t="shared" si="141"/>
        <v>DESPESAS FIXAS</v>
      </c>
    </row>
    <row r="1760" spans="3:14">
      <c r="C1760" s="50" t="str">
        <f t="shared" si="138"/>
        <v/>
      </c>
      <c r="D1760" s="50" t="str">
        <f t="shared" si="139"/>
        <v/>
      </c>
      <c r="E1760" s="50" t="str">
        <f t="shared" si="140"/>
        <v/>
      </c>
      <c r="F1760" s="67"/>
      <c r="G1760" s="67"/>
      <c r="H1760" s="67"/>
      <c r="I1760" s="69"/>
      <c r="J1760" s="69"/>
      <c r="K1760" s="70"/>
      <c r="L1760" s="54"/>
      <c r="M1760" s="55" t="str">
        <f t="shared" si="137"/>
        <v/>
      </c>
      <c r="N1760" s="56" t="str">
        <f t="shared" si="141"/>
        <v>DESPESAS FIXAS</v>
      </c>
    </row>
    <row r="1761" spans="3:14">
      <c r="C1761" s="50" t="str">
        <f t="shared" si="138"/>
        <v/>
      </c>
      <c r="D1761" s="50" t="str">
        <f t="shared" si="139"/>
        <v/>
      </c>
      <c r="E1761" s="50" t="str">
        <f t="shared" si="140"/>
        <v/>
      </c>
      <c r="F1761" s="67"/>
      <c r="G1761" s="67"/>
      <c r="H1761" s="67"/>
      <c r="I1761" s="69"/>
      <c r="J1761" s="69"/>
      <c r="K1761" s="70"/>
      <c r="L1761" s="54"/>
      <c r="M1761" s="55" t="str">
        <f t="shared" si="137"/>
        <v/>
      </c>
      <c r="N1761" s="56" t="str">
        <f t="shared" si="141"/>
        <v>DESPESAS FIXAS</v>
      </c>
    </row>
    <row r="1762" spans="3:14">
      <c r="C1762" s="50" t="str">
        <f t="shared" si="138"/>
        <v/>
      </c>
      <c r="D1762" s="50" t="str">
        <f t="shared" si="139"/>
        <v/>
      </c>
      <c r="E1762" s="50" t="str">
        <f t="shared" si="140"/>
        <v/>
      </c>
      <c r="F1762" s="67"/>
      <c r="G1762" s="67"/>
      <c r="H1762" s="67"/>
      <c r="I1762" s="69"/>
      <c r="J1762" s="69"/>
      <c r="K1762" s="70"/>
      <c r="L1762" s="54"/>
      <c r="M1762" s="55" t="str">
        <f t="shared" si="137"/>
        <v/>
      </c>
      <c r="N1762" s="56" t="str">
        <f t="shared" si="141"/>
        <v>DESPESAS FIXAS</v>
      </c>
    </row>
    <row r="1763" spans="3:14">
      <c r="C1763" s="50" t="str">
        <f t="shared" si="138"/>
        <v/>
      </c>
      <c r="D1763" s="50" t="str">
        <f t="shared" si="139"/>
        <v/>
      </c>
      <c r="E1763" s="50" t="str">
        <f t="shared" si="140"/>
        <v/>
      </c>
      <c r="F1763" s="67"/>
      <c r="G1763" s="67"/>
      <c r="H1763" s="67"/>
      <c r="I1763" s="69"/>
      <c r="J1763" s="69"/>
      <c r="K1763" s="70"/>
      <c r="L1763" s="54"/>
      <c r="M1763" s="55" t="str">
        <f t="shared" si="137"/>
        <v/>
      </c>
      <c r="N1763" s="56" t="str">
        <f t="shared" si="141"/>
        <v>DESPESAS FIXAS</v>
      </c>
    </row>
    <row r="1764" spans="3:14">
      <c r="C1764" s="50" t="str">
        <f t="shared" si="138"/>
        <v/>
      </c>
      <c r="D1764" s="50" t="str">
        <f t="shared" si="139"/>
        <v/>
      </c>
      <c r="E1764" s="50" t="str">
        <f t="shared" si="140"/>
        <v/>
      </c>
      <c r="F1764" s="67"/>
      <c r="G1764" s="67"/>
      <c r="H1764" s="67"/>
      <c r="I1764" s="69"/>
      <c r="J1764" s="69"/>
      <c r="K1764" s="70"/>
      <c r="L1764" s="54"/>
      <c r="M1764" s="55" t="str">
        <f t="shared" si="137"/>
        <v/>
      </c>
      <c r="N1764" s="56" t="str">
        <f t="shared" si="141"/>
        <v>DESPESAS FIXAS</v>
      </c>
    </row>
    <row r="1765" spans="3:14">
      <c r="C1765" s="50" t="str">
        <f t="shared" si="138"/>
        <v/>
      </c>
      <c r="D1765" s="50" t="str">
        <f t="shared" si="139"/>
        <v/>
      </c>
      <c r="E1765" s="50" t="str">
        <f t="shared" si="140"/>
        <v/>
      </c>
      <c r="F1765" s="67"/>
      <c r="G1765" s="67"/>
      <c r="H1765" s="67"/>
      <c r="I1765" s="69"/>
      <c r="J1765" s="69"/>
      <c r="K1765" s="70"/>
      <c r="L1765" s="54"/>
      <c r="M1765" s="55" t="str">
        <f t="shared" si="137"/>
        <v/>
      </c>
      <c r="N1765" s="56" t="str">
        <f t="shared" si="141"/>
        <v>DESPESAS FIXAS</v>
      </c>
    </row>
    <row r="1766" spans="3:14">
      <c r="C1766" s="50" t="str">
        <f t="shared" si="138"/>
        <v/>
      </c>
      <c r="D1766" s="50" t="str">
        <f t="shared" si="139"/>
        <v/>
      </c>
      <c r="E1766" s="50" t="str">
        <f t="shared" si="140"/>
        <v/>
      </c>
      <c r="F1766" s="67"/>
      <c r="G1766" s="67"/>
      <c r="H1766" s="67"/>
      <c r="I1766" s="69"/>
      <c r="J1766" s="69"/>
      <c r="K1766" s="70"/>
      <c r="L1766" s="54"/>
      <c r="M1766" s="55" t="str">
        <f t="shared" si="137"/>
        <v/>
      </c>
      <c r="N1766" s="56" t="str">
        <f t="shared" si="141"/>
        <v>DESPESAS FIXAS</v>
      </c>
    </row>
    <row r="1767" spans="3:14">
      <c r="C1767" s="50" t="str">
        <f t="shared" si="138"/>
        <v/>
      </c>
      <c r="D1767" s="50" t="str">
        <f t="shared" si="139"/>
        <v/>
      </c>
      <c r="E1767" s="50" t="str">
        <f t="shared" si="140"/>
        <v/>
      </c>
      <c r="F1767" s="67"/>
      <c r="G1767" s="67"/>
      <c r="H1767" s="67"/>
      <c r="I1767" s="69"/>
      <c r="J1767" s="69"/>
      <c r="K1767" s="70"/>
      <c r="L1767" s="54"/>
      <c r="M1767" s="55" t="str">
        <f t="shared" si="137"/>
        <v/>
      </c>
      <c r="N1767" s="56" t="str">
        <f t="shared" si="141"/>
        <v>DESPESAS FIXAS</v>
      </c>
    </row>
    <row r="1768" spans="3:14">
      <c r="C1768" s="50" t="str">
        <f t="shared" si="138"/>
        <v/>
      </c>
      <c r="D1768" s="50" t="str">
        <f t="shared" si="139"/>
        <v/>
      </c>
      <c r="E1768" s="50" t="str">
        <f t="shared" si="140"/>
        <v/>
      </c>
      <c r="F1768" s="67"/>
      <c r="G1768" s="67"/>
      <c r="H1768" s="67"/>
      <c r="I1768" s="69"/>
      <c r="J1768" s="69"/>
      <c r="K1768" s="70"/>
      <c r="L1768" s="54"/>
      <c r="M1768" s="55" t="str">
        <f t="shared" si="137"/>
        <v/>
      </c>
      <c r="N1768" s="56" t="str">
        <f t="shared" si="141"/>
        <v>DESPESAS FIXAS</v>
      </c>
    </row>
    <row r="1769" spans="3:14">
      <c r="C1769" s="50" t="str">
        <f t="shared" si="138"/>
        <v/>
      </c>
      <c r="D1769" s="50" t="str">
        <f t="shared" si="139"/>
        <v/>
      </c>
      <c r="E1769" s="50" t="str">
        <f t="shared" si="140"/>
        <v/>
      </c>
      <c r="F1769" s="67"/>
      <c r="G1769" s="67"/>
      <c r="H1769" s="67"/>
      <c r="I1769" s="69"/>
      <c r="J1769" s="69"/>
      <c r="K1769" s="70"/>
      <c r="L1769" s="54"/>
      <c r="M1769" s="55" t="str">
        <f t="shared" si="137"/>
        <v/>
      </c>
      <c r="N1769" s="56" t="str">
        <f t="shared" si="141"/>
        <v>DESPESAS FIXAS</v>
      </c>
    </row>
    <row r="1770" spans="3:14">
      <c r="C1770" s="50" t="str">
        <f t="shared" si="138"/>
        <v/>
      </c>
      <c r="D1770" s="50" t="str">
        <f t="shared" si="139"/>
        <v/>
      </c>
      <c r="E1770" s="50" t="str">
        <f t="shared" si="140"/>
        <v/>
      </c>
      <c r="F1770" s="67"/>
      <c r="G1770" s="67"/>
      <c r="H1770" s="67"/>
      <c r="I1770" s="69"/>
      <c r="J1770" s="69"/>
      <c r="K1770" s="70"/>
      <c r="L1770" s="54"/>
      <c r="M1770" s="55" t="str">
        <f t="shared" si="137"/>
        <v/>
      </c>
      <c r="N1770" s="56" t="str">
        <f t="shared" si="141"/>
        <v>DESPESAS FIXAS</v>
      </c>
    </row>
    <row r="1771" spans="3:14">
      <c r="C1771" s="50" t="str">
        <f t="shared" si="138"/>
        <v/>
      </c>
      <c r="D1771" s="50" t="str">
        <f t="shared" si="139"/>
        <v/>
      </c>
      <c r="E1771" s="50" t="str">
        <f t="shared" si="140"/>
        <v/>
      </c>
      <c r="F1771" s="67"/>
      <c r="G1771" s="67"/>
      <c r="H1771" s="67"/>
      <c r="I1771" s="69"/>
      <c r="J1771" s="69"/>
      <c r="K1771" s="70"/>
      <c r="L1771" s="54"/>
      <c r="M1771" s="55" t="str">
        <f t="shared" si="137"/>
        <v/>
      </c>
      <c r="N1771" s="56" t="str">
        <f t="shared" si="141"/>
        <v>DESPESAS FIXAS</v>
      </c>
    </row>
    <row r="1772" spans="3:14">
      <c r="C1772" s="50" t="str">
        <f t="shared" si="138"/>
        <v/>
      </c>
      <c r="D1772" s="50" t="str">
        <f t="shared" si="139"/>
        <v/>
      </c>
      <c r="E1772" s="50" t="str">
        <f t="shared" si="140"/>
        <v/>
      </c>
      <c r="F1772" s="67"/>
      <c r="G1772" s="67"/>
      <c r="H1772" s="67"/>
      <c r="I1772" s="69"/>
      <c r="J1772" s="69"/>
      <c r="K1772" s="70"/>
      <c r="L1772" s="54"/>
      <c r="M1772" s="55" t="str">
        <f t="shared" si="137"/>
        <v/>
      </c>
      <c r="N1772" s="56" t="str">
        <f t="shared" si="141"/>
        <v>DESPESAS FIXAS</v>
      </c>
    </row>
    <row r="1773" spans="3:14">
      <c r="C1773" s="50" t="str">
        <f t="shared" si="138"/>
        <v/>
      </c>
      <c r="D1773" s="50" t="str">
        <f t="shared" si="139"/>
        <v/>
      </c>
      <c r="E1773" s="50" t="str">
        <f t="shared" si="140"/>
        <v/>
      </c>
      <c r="F1773" s="67"/>
      <c r="G1773" s="67"/>
      <c r="H1773" s="67"/>
      <c r="I1773" s="69"/>
      <c r="J1773" s="69"/>
      <c r="K1773" s="70"/>
      <c r="L1773" s="54"/>
      <c r="M1773" s="55" t="str">
        <f t="shared" si="137"/>
        <v/>
      </c>
      <c r="N1773" s="56" t="str">
        <f t="shared" si="141"/>
        <v>DESPESAS FIXAS</v>
      </c>
    </row>
    <row r="1774" spans="3:14">
      <c r="C1774" s="50" t="str">
        <f t="shared" si="138"/>
        <v/>
      </c>
      <c r="D1774" s="50" t="str">
        <f t="shared" si="139"/>
        <v/>
      </c>
      <c r="E1774" s="50" t="str">
        <f t="shared" si="140"/>
        <v/>
      </c>
      <c r="F1774" s="67"/>
      <c r="G1774" s="67"/>
      <c r="H1774" s="67"/>
      <c r="I1774" s="69"/>
      <c r="J1774" s="69"/>
      <c r="K1774" s="70"/>
      <c r="L1774" s="54"/>
      <c r="M1774" s="55" t="str">
        <f t="shared" si="137"/>
        <v/>
      </c>
      <c r="N1774" s="56" t="str">
        <f t="shared" si="141"/>
        <v>DESPESAS FIXAS</v>
      </c>
    </row>
    <row r="1775" spans="3:14">
      <c r="C1775" s="50" t="str">
        <f t="shared" si="138"/>
        <v/>
      </c>
      <c r="D1775" s="50" t="str">
        <f t="shared" si="139"/>
        <v/>
      </c>
      <c r="E1775" s="50" t="str">
        <f t="shared" si="140"/>
        <v/>
      </c>
      <c r="F1775" s="67"/>
      <c r="G1775" s="67"/>
      <c r="H1775" s="67"/>
      <c r="I1775" s="69"/>
      <c r="J1775" s="69"/>
      <c r="K1775" s="70"/>
      <c r="L1775" s="54"/>
      <c r="M1775" s="55" t="str">
        <f t="shared" si="137"/>
        <v/>
      </c>
      <c r="N1775" s="56" t="str">
        <f t="shared" si="141"/>
        <v>DESPESAS FIXAS</v>
      </c>
    </row>
    <row r="1776" spans="3:14">
      <c r="C1776" s="50" t="str">
        <f t="shared" si="138"/>
        <v/>
      </c>
      <c r="D1776" s="50" t="str">
        <f t="shared" si="139"/>
        <v/>
      </c>
      <c r="E1776" s="50" t="str">
        <f t="shared" si="140"/>
        <v/>
      </c>
      <c r="F1776" s="67"/>
      <c r="G1776" s="67"/>
      <c r="H1776" s="67"/>
      <c r="I1776" s="69"/>
      <c r="J1776" s="69"/>
      <c r="K1776" s="70"/>
      <c r="L1776" s="54"/>
      <c r="M1776" s="55" t="str">
        <f t="shared" ref="M1776:M1839" si="142">IF(K1776="","",IF(K1776=$A$5,"Entrada",IF(K1776=$A$6,"Entrada",IF(K1776=$A$7,"Entrada",IF(K1776=$A$8,"Entrada",IF(K1776=$A$9,"Entrada",(IF(K1776=$A$10,"Entrada","Saída"))))))))</f>
        <v/>
      </c>
      <c r="N1776" s="56" t="str">
        <f t="shared" si="141"/>
        <v>DESPESAS FIXAS</v>
      </c>
    </row>
    <row r="1777" spans="3:14">
      <c r="C1777" s="50" t="str">
        <f t="shared" si="138"/>
        <v/>
      </c>
      <c r="D1777" s="50" t="str">
        <f t="shared" si="139"/>
        <v/>
      </c>
      <c r="E1777" s="50" t="str">
        <f t="shared" si="140"/>
        <v/>
      </c>
      <c r="F1777" s="67"/>
      <c r="G1777" s="67"/>
      <c r="H1777" s="67"/>
      <c r="I1777" s="69"/>
      <c r="J1777" s="69"/>
      <c r="K1777" s="70"/>
      <c r="L1777" s="54"/>
      <c r="M1777" s="55" t="str">
        <f t="shared" si="142"/>
        <v/>
      </c>
      <c r="N1777" s="56" t="str">
        <f t="shared" si="141"/>
        <v>DESPESAS FIXAS</v>
      </c>
    </row>
    <row r="1778" spans="3:14">
      <c r="C1778" s="50" t="str">
        <f t="shared" si="138"/>
        <v/>
      </c>
      <c r="D1778" s="50" t="str">
        <f t="shared" si="139"/>
        <v/>
      </c>
      <c r="E1778" s="50" t="str">
        <f t="shared" si="140"/>
        <v/>
      </c>
      <c r="F1778" s="67"/>
      <c r="G1778" s="67"/>
      <c r="H1778" s="67"/>
      <c r="I1778" s="69"/>
      <c r="J1778" s="69"/>
      <c r="K1778" s="70"/>
      <c r="L1778" s="54"/>
      <c r="M1778" s="55" t="str">
        <f t="shared" si="142"/>
        <v/>
      </c>
      <c r="N1778" s="56" t="str">
        <f t="shared" si="141"/>
        <v>DESPESAS FIXAS</v>
      </c>
    </row>
    <row r="1779" spans="3:14">
      <c r="C1779" s="50" t="str">
        <f t="shared" si="138"/>
        <v/>
      </c>
      <c r="D1779" s="50" t="str">
        <f t="shared" si="139"/>
        <v/>
      </c>
      <c r="E1779" s="50" t="str">
        <f t="shared" si="140"/>
        <v/>
      </c>
      <c r="F1779" s="67"/>
      <c r="G1779" s="67"/>
      <c r="H1779" s="67"/>
      <c r="I1779" s="69"/>
      <c r="J1779" s="69"/>
      <c r="K1779" s="70"/>
      <c r="L1779" s="54"/>
      <c r="M1779" s="55" t="str">
        <f t="shared" si="142"/>
        <v/>
      </c>
      <c r="N1779" s="56" t="str">
        <f t="shared" si="141"/>
        <v>DESPESAS FIXAS</v>
      </c>
    </row>
    <row r="1780" spans="3:14">
      <c r="C1780" s="50" t="str">
        <f t="shared" si="138"/>
        <v/>
      </c>
      <c r="D1780" s="50" t="str">
        <f t="shared" si="139"/>
        <v/>
      </c>
      <c r="E1780" s="50" t="str">
        <f t="shared" si="140"/>
        <v/>
      </c>
      <c r="F1780" s="67"/>
      <c r="G1780" s="67"/>
      <c r="H1780" s="67"/>
      <c r="I1780" s="69"/>
      <c r="J1780" s="69"/>
      <c r="K1780" s="70"/>
      <c r="L1780" s="54"/>
      <c r="M1780" s="55" t="str">
        <f t="shared" si="142"/>
        <v/>
      </c>
      <c r="N1780" s="56" t="str">
        <f t="shared" si="141"/>
        <v>DESPESAS FIXAS</v>
      </c>
    </row>
    <row r="1781" spans="3:14">
      <c r="C1781" s="50" t="str">
        <f t="shared" si="138"/>
        <v/>
      </c>
      <c r="D1781" s="50" t="str">
        <f t="shared" si="139"/>
        <v/>
      </c>
      <c r="E1781" s="50" t="str">
        <f t="shared" si="140"/>
        <v/>
      </c>
      <c r="F1781" s="67"/>
      <c r="G1781" s="67"/>
      <c r="H1781" s="67"/>
      <c r="I1781" s="69"/>
      <c r="J1781" s="69"/>
      <c r="K1781" s="70"/>
      <c r="L1781" s="54"/>
      <c r="M1781" s="55" t="str">
        <f t="shared" si="142"/>
        <v/>
      </c>
      <c r="N1781" s="56" t="str">
        <f t="shared" si="141"/>
        <v>DESPESAS FIXAS</v>
      </c>
    </row>
    <row r="1782" spans="3:14">
      <c r="C1782" s="50" t="str">
        <f t="shared" si="138"/>
        <v/>
      </c>
      <c r="D1782" s="50" t="str">
        <f t="shared" si="139"/>
        <v/>
      </c>
      <c r="E1782" s="50" t="str">
        <f t="shared" si="140"/>
        <v/>
      </c>
      <c r="F1782" s="67"/>
      <c r="G1782" s="67"/>
      <c r="H1782" s="67"/>
      <c r="I1782" s="69"/>
      <c r="J1782" s="69"/>
      <c r="K1782" s="70"/>
      <c r="L1782" s="54"/>
      <c r="M1782" s="55" t="str">
        <f t="shared" si="142"/>
        <v/>
      </c>
      <c r="N1782" s="56" t="str">
        <f t="shared" si="141"/>
        <v>DESPESAS FIXAS</v>
      </c>
    </row>
    <row r="1783" spans="3:14">
      <c r="C1783" s="50" t="str">
        <f t="shared" si="138"/>
        <v/>
      </c>
      <c r="D1783" s="50" t="str">
        <f t="shared" si="139"/>
        <v/>
      </c>
      <c r="E1783" s="50" t="str">
        <f t="shared" si="140"/>
        <v/>
      </c>
      <c r="F1783" s="67"/>
      <c r="G1783" s="67"/>
      <c r="H1783" s="67"/>
      <c r="I1783" s="69"/>
      <c r="J1783" s="69"/>
      <c r="K1783" s="70"/>
      <c r="L1783" s="54"/>
      <c r="M1783" s="55" t="str">
        <f t="shared" si="142"/>
        <v/>
      </c>
      <c r="N1783" s="56" t="str">
        <f t="shared" si="141"/>
        <v>DESPESAS FIXAS</v>
      </c>
    </row>
    <row r="1784" spans="3:14">
      <c r="C1784" s="50" t="str">
        <f t="shared" si="138"/>
        <v/>
      </c>
      <c r="D1784" s="50" t="str">
        <f t="shared" si="139"/>
        <v/>
      </c>
      <c r="E1784" s="50" t="str">
        <f t="shared" si="140"/>
        <v/>
      </c>
      <c r="F1784" s="67"/>
      <c r="G1784" s="67"/>
      <c r="H1784" s="67"/>
      <c r="I1784" s="69"/>
      <c r="J1784" s="69"/>
      <c r="K1784" s="70"/>
      <c r="L1784" s="54"/>
      <c r="M1784" s="55" t="str">
        <f t="shared" si="142"/>
        <v/>
      </c>
      <c r="N1784" s="56" t="str">
        <f t="shared" si="141"/>
        <v>DESPESAS FIXAS</v>
      </c>
    </row>
    <row r="1785" spans="3:14">
      <c r="C1785" s="50" t="str">
        <f t="shared" si="138"/>
        <v/>
      </c>
      <c r="D1785" s="50" t="str">
        <f t="shared" si="139"/>
        <v/>
      </c>
      <c r="E1785" s="50" t="str">
        <f t="shared" si="140"/>
        <v/>
      </c>
      <c r="F1785" s="67"/>
      <c r="G1785" s="67"/>
      <c r="H1785" s="67"/>
      <c r="I1785" s="69"/>
      <c r="J1785" s="69"/>
      <c r="K1785" s="70"/>
      <c r="L1785" s="54"/>
      <c r="M1785" s="55" t="str">
        <f t="shared" si="142"/>
        <v/>
      </c>
      <c r="N1785" s="56" t="str">
        <f t="shared" si="141"/>
        <v>DESPESAS FIXAS</v>
      </c>
    </row>
    <row r="1786" spans="3:14">
      <c r="C1786" s="50" t="str">
        <f t="shared" si="138"/>
        <v/>
      </c>
      <c r="D1786" s="50" t="str">
        <f t="shared" si="139"/>
        <v/>
      </c>
      <c r="E1786" s="50" t="str">
        <f t="shared" si="140"/>
        <v/>
      </c>
      <c r="F1786" s="67"/>
      <c r="G1786" s="67"/>
      <c r="H1786" s="67"/>
      <c r="I1786" s="69"/>
      <c r="J1786" s="69"/>
      <c r="K1786" s="70"/>
      <c r="L1786" s="54"/>
      <c r="M1786" s="55" t="str">
        <f t="shared" si="142"/>
        <v/>
      </c>
      <c r="N1786" s="56" t="str">
        <f t="shared" si="141"/>
        <v>DESPESAS FIXAS</v>
      </c>
    </row>
    <row r="1787" spans="3:14">
      <c r="C1787" s="50" t="str">
        <f t="shared" si="138"/>
        <v/>
      </c>
      <c r="D1787" s="50" t="str">
        <f t="shared" si="139"/>
        <v/>
      </c>
      <c r="E1787" s="50" t="str">
        <f t="shared" si="140"/>
        <v/>
      </c>
      <c r="F1787" s="67"/>
      <c r="G1787" s="67"/>
      <c r="H1787" s="67"/>
      <c r="I1787" s="69"/>
      <c r="J1787" s="69"/>
      <c r="K1787" s="70"/>
      <c r="L1787" s="54"/>
      <c r="M1787" s="55" t="str">
        <f t="shared" si="142"/>
        <v/>
      </c>
      <c r="N1787" s="56" t="str">
        <f t="shared" si="141"/>
        <v>DESPESAS FIXAS</v>
      </c>
    </row>
    <row r="1788" spans="3:14">
      <c r="C1788" s="50" t="str">
        <f t="shared" si="138"/>
        <v/>
      </c>
      <c r="D1788" s="50" t="str">
        <f t="shared" si="139"/>
        <v/>
      </c>
      <c r="E1788" s="50" t="str">
        <f t="shared" si="140"/>
        <v/>
      </c>
      <c r="F1788" s="67"/>
      <c r="G1788" s="67"/>
      <c r="H1788" s="67"/>
      <c r="I1788" s="69"/>
      <c r="J1788" s="69"/>
      <c r="K1788" s="70"/>
      <c r="L1788" s="54"/>
      <c r="M1788" s="55" t="str">
        <f t="shared" si="142"/>
        <v/>
      </c>
      <c r="N1788" s="56" t="str">
        <f t="shared" si="141"/>
        <v>DESPESAS FIXAS</v>
      </c>
    </row>
    <row r="1789" spans="3:14">
      <c r="C1789" s="50" t="str">
        <f t="shared" si="138"/>
        <v/>
      </c>
      <c r="D1789" s="50" t="str">
        <f t="shared" si="139"/>
        <v/>
      </c>
      <c r="E1789" s="50" t="str">
        <f t="shared" si="140"/>
        <v/>
      </c>
      <c r="F1789" s="67"/>
      <c r="G1789" s="67"/>
      <c r="H1789" s="67"/>
      <c r="I1789" s="69"/>
      <c r="J1789" s="69"/>
      <c r="K1789" s="70"/>
      <c r="L1789" s="54"/>
      <c r="M1789" s="55" t="str">
        <f t="shared" si="142"/>
        <v/>
      </c>
      <c r="N1789" s="56" t="str">
        <f t="shared" si="141"/>
        <v>DESPESAS FIXAS</v>
      </c>
    </row>
    <row r="1790" spans="3:14">
      <c r="C1790" s="50" t="str">
        <f t="shared" si="138"/>
        <v/>
      </c>
      <c r="D1790" s="50" t="str">
        <f t="shared" si="139"/>
        <v/>
      </c>
      <c r="E1790" s="50" t="str">
        <f t="shared" si="140"/>
        <v/>
      </c>
      <c r="F1790" s="67"/>
      <c r="G1790" s="67"/>
      <c r="H1790" s="67"/>
      <c r="I1790" s="69"/>
      <c r="J1790" s="69"/>
      <c r="K1790" s="70"/>
      <c r="L1790" s="54"/>
      <c r="M1790" s="55" t="str">
        <f t="shared" si="142"/>
        <v/>
      </c>
      <c r="N1790" s="56" t="str">
        <f t="shared" si="141"/>
        <v>DESPESAS FIXAS</v>
      </c>
    </row>
    <row r="1791" spans="3:14">
      <c r="C1791" s="50" t="str">
        <f t="shared" si="138"/>
        <v/>
      </c>
      <c r="D1791" s="50" t="str">
        <f t="shared" si="139"/>
        <v/>
      </c>
      <c r="E1791" s="50" t="str">
        <f t="shared" si="140"/>
        <v/>
      </c>
      <c r="F1791" s="67"/>
      <c r="G1791" s="67"/>
      <c r="H1791" s="67"/>
      <c r="I1791" s="69"/>
      <c r="J1791" s="69"/>
      <c r="K1791" s="70"/>
      <c r="L1791" s="54"/>
      <c r="M1791" s="55" t="str">
        <f t="shared" si="142"/>
        <v/>
      </c>
      <c r="N1791" s="56" t="str">
        <f t="shared" si="141"/>
        <v>DESPESAS FIXAS</v>
      </c>
    </row>
    <row r="1792" spans="3:14">
      <c r="C1792" s="50" t="str">
        <f t="shared" si="138"/>
        <v/>
      </c>
      <c r="D1792" s="50" t="str">
        <f t="shared" si="139"/>
        <v/>
      </c>
      <c r="E1792" s="50" t="str">
        <f t="shared" si="140"/>
        <v/>
      </c>
      <c r="F1792" s="67"/>
      <c r="G1792" s="67"/>
      <c r="H1792" s="67"/>
      <c r="I1792" s="69"/>
      <c r="J1792" s="69"/>
      <c r="K1792" s="70"/>
      <c r="L1792" s="54"/>
      <c r="M1792" s="55" t="str">
        <f t="shared" si="142"/>
        <v/>
      </c>
      <c r="N1792" s="56" t="str">
        <f t="shared" si="141"/>
        <v>DESPESAS FIXAS</v>
      </c>
    </row>
    <row r="1793" spans="3:14">
      <c r="C1793" s="50" t="str">
        <f t="shared" si="138"/>
        <v/>
      </c>
      <c r="D1793" s="50" t="str">
        <f t="shared" si="139"/>
        <v/>
      </c>
      <c r="E1793" s="50" t="str">
        <f t="shared" si="140"/>
        <v/>
      </c>
      <c r="F1793" s="67"/>
      <c r="G1793" s="67"/>
      <c r="H1793" s="67"/>
      <c r="I1793" s="69"/>
      <c r="J1793" s="69"/>
      <c r="K1793" s="70"/>
      <c r="L1793" s="54"/>
      <c r="M1793" s="55" t="str">
        <f t="shared" si="142"/>
        <v/>
      </c>
      <c r="N1793" s="56" t="str">
        <f t="shared" si="141"/>
        <v>DESPESAS FIXAS</v>
      </c>
    </row>
    <row r="1794" spans="3:14">
      <c r="C1794" s="50" t="str">
        <f t="shared" si="138"/>
        <v/>
      </c>
      <c r="D1794" s="50" t="str">
        <f t="shared" si="139"/>
        <v/>
      </c>
      <c r="E1794" s="50" t="str">
        <f t="shared" si="140"/>
        <v/>
      </c>
      <c r="F1794" s="67"/>
      <c r="G1794" s="67"/>
      <c r="H1794" s="67"/>
      <c r="I1794" s="69"/>
      <c r="J1794" s="69"/>
      <c r="K1794" s="70"/>
      <c r="L1794" s="54"/>
      <c r="M1794" s="55" t="str">
        <f t="shared" si="142"/>
        <v/>
      </c>
      <c r="N1794" s="56" t="str">
        <f t="shared" si="141"/>
        <v>DESPESAS FIXAS</v>
      </c>
    </row>
    <row r="1795" spans="3:14">
      <c r="C1795" s="50" t="str">
        <f t="shared" si="138"/>
        <v/>
      </c>
      <c r="D1795" s="50" t="str">
        <f t="shared" si="139"/>
        <v/>
      </c>
      <c r="E1795" s="50" t="str">
        <f t="shared" si="140"/>
        <v/>
      </c>
      <c r="F1795" s="67"/>
      <c r="G1795" s="67"/>
      <c r="H1795" s="67"/>
      <c r="I1795" s="69"/>
      <c r="J1795" s="69"/>
      <c r="K1795" s="70"/>
      <c r="L1795" s="54"/>
      <c r="M1795" s="55" t="str">
        <f t="shared" si="142"/>
        <v/>
      </c>
      <c r="N1795" s="56" t="str">
        <f t="shared" si="141"/>
        <v>DESPESAS FIXAS</v>
      </c>
    </row>
    <row r="1796" spans="3:14">
      <c r="C1796" s="50" t="str">
        <f t="shared" ref="C1796:C1859" si="143">IF(F1796="","",MONTH(F1796))</f>
        <v/>
      </c>
      <c r="D1796" s="50" t="str">
        <f t="shared" ref="D1796:D1859" si="144">IF(F1796="","",YEAR(F1796))</f>
        <v/>
      </c>
      <c r="E1796" s="50" t="str">
        <f t="shared" ref="E1796:E1859" si="145">IF(F1796="","",IF(OR(C1796=10,C1796=11,C1796=12),CONCATENATE(D1796,"/",C1796),CONCATENATE(D1796,"/",0,C1796)))</f>
        <v/>
      </c>
      <c r="F1796" s="67"/>
      <c r="G1796" s="67"/>
      <c r="H1796" s="67"/>
      <c r="I1796" s="69"/>
      <c r="J1796" s="69"/>
      <c r="K1796" s="70"/>
      <c r="L1796" s="54"/>
      <c r="M1796" s="55" t="str">
        <f t="shared" si="142"/>
        <v/>
      </c>
      <c r="N1796" s="56" t="str">
        <f t="shared" ref="N1796:N1859" si="146">IF(OR(K1796=$A$5,K1796=$A$6,K1796=$A$7,K1796=$A$8,K1796=$A$9,K1796=$A$10),"ENTRADA",IF(OR(K1796=$A$12,K1796=$A$13,K1796=$A$14),"CUSTO VARIAVEL",IF(OR(K1796=$A$15,K1796=$A$16,K1796=$A$17,K1796=$A$18,K1796=$A$19,K1796=$A$20,K1796=$A$21,K1796=$A$22,K1796=$A$23,K1796=$A$24,K1796=$A$25),"DESPESAS FIXAS","")))</f>
        <v>DESPESAS FIXAS</v>
      </c>
    </row>
    <row r="1797" spans="3:14">
      <c r="C1797" s="50" t="str">
        <f t="shared" si="143"/>
        <v/>
      </c>
      <c r="D1797" s="50" t="str">
        <f t="shared" si="144"/>
        <v/>
      </c>
      <c r="E1797" s="50" t="str">
        <f t="shared" si="145"/>
        <v/>
      </c>
      <c r="F1797" s="67"/>
      <c r="G1797" s="67"/>
      <c r="H1797" s="67"/>
      <c r="I1797" s="69"/>
      <c r="J1797" s="69"/>
      <c r="K1797" s="70"/>
      <c r="L1797" s="54"/>
      <c r="M1797" s="55" t="str">
        <f t="shared" si="142"/>
        <v/>
      </c>
      <c r="N1797" s="56" t="str">
        <f t="shared" si="146"/>
        <v>DESPESAS FIXAS</v>
      </c>
    </row>
    <row r="1798" spans="3:14">
      <c r="C1798" s="50" t="str">
        <f t="shared" si="143"/>
        <v/>
      </c>
      <c r="D1798" s="50" t="str">
        <f t="shared" si="144"/>
        <v/>
      </c>
      <c r="E1798" s="50" t="str">
        <f t="shared" si="145"/>
        <v/>
      </c>
      <c r="F1798" s="67"/>
      <c r="G1798" s="67"/>
      <c r="H1798" s="67"/>
      <c r="I1798" s="69"/>
      <c r="J1798" s="69"/>
      <c r="K1798" s="70"/>
      <c r="L1798" s="54"/>
      <c r="M1798" s="55" t="str">
        <f t="shared" si="142"/>
        <v/>
      </c>
      <c r="N1798" s="56" t="str">
        <f t="shared" si="146"/>
        <v>DESPESAS FIXAS</v>
      </c>
    </row>
    <row r="1799" spans="3:14">
      <c r="C1799" s="50" t="str">
        <f t="shared" si="143"/>
        <v/>
      </c>
      <c r="D1799" s="50" t="str">
        <f t="shared" si="144"/>
        <v/>
      </c>
      <c r="E1799" s="50" t="str">
        <f t="shared" si="145"/>
        <v/>
      </c>
      <c r="F1799" s="67"/>
      <c r="G1799" s="67"/>
      <c r="H1799" s="67"/>
      <c r="I1799" s="69"/>
      <c r="J1799" s="69"/>
      <c r="K1799" s="70"/>
      <c r="L1799" s="54"/>
      <c r="M1799" s="55" t="str">
        <f t="shared" si="142"/>
        <v/>
      </c>
      <c r="N1799" s="56" t="str">
        <f t="shared" si="146"/>
        <v>DESPESAS FIXAS</v>
      </c>
    </row>
    <row r="1800" spans="3:14">
      <c r="C1800" s="50" t="str">
        <f t="shared" si="143"/>
        <v/>
      </c>
      <c r="D1800" s="50" t="str">
        <f t="shared" si="144"/>
        <v/>
      </c>
      <c r="E1800" s="50" t="str">
        <f t="shared" si="145"/>
        <v/>
      </c>
      <c r="F1800" s="67"/>
      <c r="G1800" s="67"/>
      <c r="H1800" s="67"/>
      <c r="I1800" s="69"/>
      <c r="J1800" s="69"/>
      <c r="K1800" s="70"/>
      <c r="L1800" s="54"/>
      <c r="M1800" s="55" t="str">
        <f t="shared" si="142"/>
        <v/>
      </c>
      <c r="N1800" s="56" t="str">
        <f t="shared" si="146"/>
        <v>DESPESAS FIXAS</v>
      </c>
    </row>
    <row r="1801" spans="3:14">
      <c r="C1801" s="50" t="str">
        <f t="shared" si="143"/>
        <v/>
      </c>
      <c r="D1801" s="50" t="str">
        <f t="shared" si="144"/>
        <v/>
      </c>
      <c r="E1801" s="50" t="str">
        <f t="shared" si="145"/>
        <v/>
      </c>
      <c r="F1801" s="67"/>
      <c r="G1801" s="67"/>
      <c r="H1801" s="67"/>
      <c r="I1801" s="69"/>
      <c r="J1801" s="69"/>
      <c r="K1801" s="70"/>
      <c r="L1801" s="54"/>
      <c r="M1801" s="55" t="str">
        <f t="shared" si="142"/>
        <v/>
      </c>
      <c r="N1801" s="56" t="str">
        <f t="shared" si="146"/>
        <v>DESPESAS FIXAS</v>
      </c>
    </row>
    <row r="1802" spans="3:14">
      <c r="C1802" s="50" t="str">
        <f t="shared" si="143"/>
        <v/>
      </c>
      <c r="D1802" s="50" t="str">
        <f t="shared" si="144"/>
        <v/>
      </c>
      <c r="E1802" s="50" t="str">
        <f t="shared" si="145"/>
        <v/>
      </c>
      <c r="F1802" s="67"/>
      <c r="G1802" s="67"/>
      <c r="H1802" s="67"/>
      <c r="I1802" s="69"/>
      <c r="J1802" s="69"/>
      <c r="K1802" s="70"/>
      <c r="L1802" s="54"/>
      <c r="M1802" s="55" t="str">
        <f t="shared" si="142"/>
        <v/>
      </c>
      <c r="N1802" s="56" t="str">
        <f t="shared" si="146"/>
        <v>DESPESAS FIXAS</v>
      </c>
    </row>
    <row r="1803" spans="3:14">
      <c r="C1803" s="50" t="str">
        <f t="shared" si="143"/>
        <v/>
      </c>
      <c r="D1803" s="50" t="str">
        <f t="shared" si="144"/>
        <v/>
      </c>
      <c r="E1803" s="50" t="str">
        <f t="shared" si="145"/>
        <v/>
      </c>
      <c r="F1803" s="67"/>
      <c r="G1803" s="67"/>
      <c r="H1803" s="67"/>
      <c r="I1803" s="69"/>
      <c r="J1803" s="69"/>
      <c r="K1803" s="70"/>
      <c r="L1803" s="54"/>
      <c r="M1803" s="55" t="str">
        <f t="shared" si="142"/>
        <v/>
      </c>
      <c r="N1803" s="56" t="str">
        <f t="shared" si="146"/>
        <v>DESPESAS FIXAS</v>
      </c>
    </row>
    <row r="1804" spans="3:14">
      <c r="C1804" s="50" t="str">
        <f t="shared" si="143"/>
        <v/>
      </c>
      <c r="D1804" s="50" t="str">
        <f t="shared" si="144"/>
        <v/>
      </c>
      <c r="E1804" s="50" t="str">
        <f t="shared" si="145"/>
        <v/>
      </c>
      <c r="F1804" s="67"/>
      <c r="G1804" s="67"/>
      <c r="H1804" s="67"/>
      <c r="I1804" s="69"/>
      <c r="J1804" s="69"/>
      <c r="K1804" s="70"/>
      <c r="L1804" s="54"/>
      <c r="M1804" s="55" t="str">
        <f t="shared" si="142"/>
        <v/>
      </c>
      <c r="N1804" s="56" t="str">
        <f t="shared" si="146"/>
        <v>DESPESAS FIXAS</v>
      </c>
    </row>
    <row r="1805" spans="3:14">
      <c r="C1805" s="50" t="str">
        <f t="shared" si="143"/>
        <v/>
      </c>
      <c r="D1805" s="50" t="str">
        <f t="shared" si="144"/>
        <v/>
      </c>
      <c r="E1805" s="50" t="str">
        <f t="shared" si="145"/>
        <v/>
      </c>
      <c r="F1805" s="67"/>
      <c r="G1805" s="67"/>
      <c r="H1805" s="67"/>
      <c r="I1805" s="69"/>
      <c r="J1805" s="69"/>
      <c r="K1805" s="70"/>
      <c r="L1805" s="54"/>
      <c r="M1805" s="55" t="str">
        <f t="shared" si="142"/>
        <v/>
      </c>
      <c r="N1805" s="56" t="str">
        <f t="shared" si="146"/>
        <v>DESPESAS FIXAS</v>
      </c>
    </row>
    <row r="1806" spans="3:14">
      <c r="C1806" s="50" t="str">
        <f t="shared" si="143"/>
        <v/>
      </c>
      <c r="D1806" s="50" t="str">
        <f t="shared" si="144"/>
        <v/>
      </c>
      <c r="E1806" s="50" t="str">
        <f t="shared" si="145"/>
        <v/>
      </c>
      <c r="F1806" s="67"/>
      <c r="G1806" s="67"/>
      <c r="H1806" s="67"/>
      <c r="I1806" s="69"/>
      <c r="J1806" s="69"/>
      <c r="K1806" s="70"/>
      <c r="L1806" s="54"/>
      <c r="M1806" s="55" t="str">
        <f t="shared" si="142"/>
        <v/>
      </c>
      <c r="N1806" s="56" t="str">
        <f t="shared" si="146"/>
        <v>DESPESAS FIXAS</v>
      </c>
    </row>
    <row r="1807" spans="3:14">
      <c r="C1807" s="50" t="str">
        <f t="shared" si="143"/>
        <v/>
      </c>
      <c r="D1807" s="50" t="str">
        <f t="shared" si="144"/>
        <v/>
      </c>
      <c r="E1807" s="50" t="str">
        <f t="shared" si="145"/>
        <v/>
      </c>
      <c r="F1807" s="67"/>
      <c r="G1807" s="67"/>
      <c r="H1807" s="67"/>
      <c r="I1807" s="69"/>
      <c r="J1807" s="69"/>
      <c r="K1807" s="70"/>
      <c r="L1807" s="54"/>
      <c r="M1807" s="55" t="str">
        <f t="shared" si="142"/>
        <v/>
      </c>
      <c r="N1807" s="56" t="str">
        <f t="shared" si="146"/>
        <v>DESPESAS FIXAS</v>
      </c>
    </row>
    <row r="1808" spans="3:14">
      <c r="C1808" s="50" t="str">
        <f t="shared" si="143"/>
        <v/>
      </c>
      <c r="D1808" s="50" t="str">
        <f t="shared" si="144"/>
        <v/>
      </c>
      <c r="E1808" s="50" t="str">
        <f t="shared" si="145"/>
        <v/>
      </c>
      <c r="F1808" s="67"/>
      <c r="G1808" s="67"/>
      <c r="H1808" s="67"/>
      <c r="I1808" s="69"/>
      <c r="J1808" s="69"/>
      <c r="K1808" s="70"/>
      <c r="L1808" s="54"/>
      <c r="M1808" s="55" t="str">
        <f t="shared" si="142"/>
        <v/>
      </c>
      <c r="N1808" s="56" t="str">
        <f t="shared" si="146"/>
        <v>DESPESAS FIXAS</v>
      </c>
    </row>
    <row r="1809" spans="3:14">
      <c r="C1809" s="50" t="str">
        <f t="shared" si="143"/>
        <v/>
      </c>
      <c r="D1809" s="50" t="str">
        <f t="shared" si="144"/>
        <v/>
      </c>
      <c r="E1809" s="50" t="str">
        <f t="shared" si="145"/>
        <v/>
      </c>
      <c r="F1809" s="67"/>
      <c r="G1809" s="67"/>
      <c r="H1809" s="67"/>
      <c r="I1809" s="69"/>
      <c r="J1809" s="69"/>
      <c r="K1809" s="70"/>
      <c r="L1809" s="54"/>
      <c r="M1809" s="55" t="str">
        <f t="shared" si="142"/>
        <v/>
      </c>
      <c r="N1809" s="56" t="str">
        <f t="shared" si="146"/>
        <v>DESPESAS FIXAS</v>
      </c>
    </row>
    <row r="1810" spans="3:14">
      <c r="C1810" s="50" t="str">
        <f t="shared" si="143"/>
        <v/>
      </c>
      <c r="D1810" s="50" t="str">
        <f t="shared" si="144"/>
        <v/>
      </c>
      <c r="E1810" s="50" t="str">
        <f t="shared" si="145"/>
        <v/>
      </c>
      <c r="F1810" s="67"/>
      <c r="G1810" s="67"/>
      <c r="H1810" s="67"/>
      <c r="I1810" s="69"/>
      <c r="J1810" s="69"/>
      <c r="K1810" s="70"/>
      <c r="L1810" s="54"/>
      <c r="M1810" s="55" t="str">
        <f t="shared" si="142"/>
        <v/>
      </c>
      <c r="N1810" s="56" t="str">
        <f t="shared" si="146"/>
        <v>DESPESAS FIXAS</v>
      </c>
    </row>
    <row r="1811" spans="3:14">
      <c r="C1811" s="50" t="str">
        <f t="shared" si="143"/>
        <v/>
      </c>
      <c r="D1811" s="50" t="str">
        <f t="shared" si="144"/>
        <v/>
      </c>
      <c r="E1811" s="50" t="str">
        <f t="shared" si="145"/>
        <v/>
      </c>
      <c r="F1811" s="67"/>
      <c r="G1811" s="67"/>
      <c r="H1811" s="67"/>
      <c r="I1811" s="69"/>
      <c r="J1811" s="69"/>
      <c r="K1811" s="70"/>
      <c r="L1811" s="54"/>
      <c r="M1811" s="55" t="str">
        <f t="shared" si="142"/>
        <v/>
      </c>
      <c r="N1811" s="56" t="str">
        <f t="shared" si="146"/>
        <v>DESPESAS FIXAS</v>
      </c>
    </row>
    <row r="1812" spans="3:14">
      <c r="C1812" s="50" t="str">
        <f t="shared" si="143"/>
        <v/>
      </c>
      <c r="D1812" s="50" t="str">
        <f t="shared" si="144"/>
        <v/>
      </c>
      <c r="E1812" s="50" t="str">
        <f t="shared" si="145"/>
        <v/>
      </c>
      <c r="F1812" s="67"/>
      <c r="G1812" s="67"/>
      <c r="H1812" s="67"/>
      <c r="I1812" s="69"/>
      <c r="J1812" s="69"/>
      <c r="K1812" s="70"/>
      <c r="L1812" s="54"/>
      <c r="M1812" s="55" t="str">
        <f t="shared" si="142"/>
        <v/>
      </c>
      <c r="N1812" s="56" t="str">
        <f t="shared" si="146"/>
        <v>DESPESAS FIXAS</v>
      </c>
    </row>
    <row r="1813" spans="3:14">
      <c r="C1813" s="50" t="str">
        <f t="shared" si="143"/>
        <v/>
      </c>
      <c r="D1813" s="50" t="str">
        <f t="shared" si="144"/>
        <v/>
      </c>
      <c r="E1813" s="50" t="str">
        <f t="shared" si="145"/>
        <v/>
      </c>
      <c r="F1813" s="67"/>
      <c r="G1813" s="67"/>
      <c r="H1813" s="67"/>
      <c r="I1813" s="69"/>
      <c r="J1813" s="69"/>
      <c r="K1813" s="70"/>
      <c r="L1813" s="54"/>
      <c r="M1813" s="55" t="str">
        <f t="shared" si="142"/>
        <v/>
      </c>
      <c r="N1813" s="56" t="str">
        <f t="shared" si="146"/>
        <v>DESPESAS FIXAS</v>
      </c>
    </row>
    <row r="1814" spans="3:14">
      <c r="C1814" s="50" t="str">
        <f t="shared" si="143"/>
        <v/>
      </c>
      <c r="D1814" s="50" t="str">
        <f t="shared" si="144"/>
        <v/>
      </c>
      <c r="E1814" s="50" t="str">
        <f t="shared" si="145"/>
        <v/>
      </c>
      <c r="F1814" s="67"/>
      <c r="G1814" s="67"/>
      <c r="H1814" s="67"/>
      <c r="I1814" s="69"/>
      <c r="J1814" s="69"/>
      <c r="K1814" s="70"/>
      <c r="L1814" s="54"/>
      <c r="M1814" s="55" t="str">
        <f t="shared" si="142"/>
        <v/>
      </c>
      <c r="N1814" s="56" t="str">
        <f t="shared" si="146"/>
        <v>DESPESAS FIXAS</v>
      </c>
    </row>
    <row r="1815" spans="3:14">
      <c r="C1815" s="50" t="str">
        <f t="shared" si="143"/>
        <v/>
      </c>
      <c r="D1815" s="50" t="str">
        <f t="shared" si="144"/>
        <v/>
      </c>
      <c r="E1815" s="50" t="str">
        <f t="shared" si="145"/>
        <v/>
      </c>
      <c r="F1815" s="67"/>
      <c r="G1815" s="67"/>
      <c r="H1815" s="67"/>
      <c r="I1815" s="69"/>
      <c r="J1815" s="69"/>
      <c r="K1815" s="70"/>
      <c r="L1815" s="54"/>
      <c r="M1815" s="55" t="str">
        <f t="shared" si="142"/>
        <v/>
      </c>
      <c r="N1815" s="56" t="str">
        <f t="shared" si="146"/>
        <v>DESPESAS FIXAS</v>
      </c>
    </row>
    <row r="1816" spans="3:14">
      <c r="C1816" s="50" t="str">
        <f t="shared" si="143"/>
        <v/>
      </c>
      <c r="D1816" s="50" t="str">
        <f t="shared" si="144"/>
        <v/>
      </c>
      <c r="E1816" s="50" t="str">
        <f t="shared" si="145"/>
        <v/>
      </c>
      <c r="F1816" s="67"/>
      <c r="G1816" s="67"/>
      <c r="H1816" s="67"/>
      <c r="I1816" s="69"/>
      <c r="J1816" s="69"/>
      <c r="K1816" s="70"/>
      <c r="L1816" s="54"/>
      <c r="M1816" s="55" t="str">
        <f t="shared" si="142"/>
        <v/>
      </c>
      <c r="N1816" s="56" t="str">
        <f t="shared" si="146"/>
        <v>DESPESAS FIXAS</v>
      </c>
    </row>
    <row r="1817" spans="3:14">
      <c r="C1817" s="50" t="str">
        <f t="shared" si="143"/>
        <v/>
      </c>
      <c r="D1817" s="50" t="str">
        <f t="shared" si="144"/>
        <v/>
      </c>
      <c r="E1817" s="50" t="str">
        <f t="shared" si="145"/>
        <v/>
      </c>
      <c r="F1817" s="67"/>
      <c r="G1817" s="67"/>
      <c r="H1817" s="67"/>
      <c r="I1817" s="69"/>
      <c r="J1817" s="69"/>
      <c r="K1817" s="70"/>
      <c r="L1817" s="54"/>
      <c r="M1817" s="55" t="str">
        <f t="shared" si="142"/>
        <v/>
      </c>
      <c r="N1817" s="56" t="str">
        <f t="shared" si="146"/>
        <v>DESPESAS FIXAS</v>
      </c>
    </row>
    <row r="1818" spans="3:14">
      <c r="C1818" s="50" t="str">
        <f t="shared" si="143"/>
        <v/>
      </c>
      <c r="D1818" s="50" t="str">
        <f t="shared" si="144"/>
        <v/>
      </c>
      <c r="E1818" s="50" t="str">
        <f t="shared" si="145"/>
        <v/>
      </c>
      <c r="F1818" s="67"/>
      <c r="G1818" s="67"/>
      <c r="H1818" s="67"/>
      <c r="I1818" s="69"/>
      <c r="J1818" s="69"/>
      <c r="K1818" s="70"/>
      <c r="L1818" s="54"/>
      <c r="M1818" s="55" t="str">
        <f t="shared" si="142"/>
        <v/>
      </c>
      <c r="N1818" s="56" t="str">
        <f t="shared" si="146"/>
        <v>DESPESAS FIXAS</v>
      </c>
    </row>
    <row r="1819" spans="3:14">
      <c r="C1819" s="50" t="str">
        <f t="shared" si="143"/>
        <v/>
      </c>
      <c r="D1819" s="50" t="str">
        <f t="shared" si="144"/>
        <v/>
      </c>
      <c r="E1819" s="50" t="str">
        <f t="shared" si="145"/>
        <v/>
      </c>
      <c r="F1819" s="67"/>
      <c r="G1819" s="67"/>
      <c r="H1819" s="67"/>
      <c r="I1819" s="69"/>
      <c r="J1819" s="69"/>
      <c r="K1819" s="70"/>
      <c r="L1819" s="54"/>
      <c r="M1819" s="55" t="str">
        <f t="shared" si="142"/>
        <v/>
      </c>
      <c r="N1819" s="56" t="str">
        <f t="shared" si="146"/>
        <v>DESPESAS FIXAS</v>
      </c>
    </row>
    <row r="1820" spans="3:14">
      <c r="C1820" s="50" t="str">
        <f t="shared" si="143"/>
        <v/>
      </c>
      <c r="D1820" s="50" t="str">
        <f t="shared" si="144"/>
        <v/>
      </c>
      <c r="E1820" s="50" t="str">
        <f t="shared" si="145"/>
        <v/>
      </c>
      <c r="F1820" s="67"/>
      <c r="G1820" s="67"/>
      <c r="H1820" s="67"/>
      <c r="I1820" s="69"/>
      <c r="J1820" s="69"/>
      <c r="K1820" s="70"/>
      <c r="L1820" s="54"/>
      <c r="M1820" s="55" t="str">
        <f t="shared" si="142"/>
        <v/>
      </c>
      <c r="N1820" s="56" t="str">
        <f t="shared" si="146"/>
        <v>DESPESAS FIXAS</v>
      </c>
    </row>
    <row r="1821" spans="3:14">
      <c r="C1821" s="50" t="str">
        <f t="shared" si="143"/>
        <v/>
      </c>
      <c r="D1821" s="50" t="str">
        <f t="shared" si="144"/>
        <v/>
      </c>
      <c r="E1821" s="50" t="str">
        <f t="shared" si="145"/>
        <v/>
      </c>
      <c r="F1821" s="67"/>
      <c r="G1821" s="67"/>
      <c r="H1821" s="67"/>
      <c r="I1821" s="69"/>
      <c r="J1821" s="69"/>
      <c r="K1821" s="70"/>
      <c r="L1821" s="54"/>
      <c r="M1821" s="55" t="str">
        <f t="shared" si="142"/>
        <v/>
      </c>
      <c r="N1821" s="56" t="str">
        <f t="shared" si="146"/>
        <v>DESPESAS FIXAS</v>
      </c>
    </row>
    <row r="1822" spans="3:14">
      <c r="C1822" s="50" t="str">
        <f t="shared" si="143"/>
        <v/>
      </c>
      <c r="D1822" s="50" t="str">
        <f t="shared" si="144"/>
        <v/>
      </c>
      <c r="E1822" s="50" t="str">
        <f t="shared" si="145"/>
        <v/>
      </c>
      <c r="F1822" s="67"/>
      <c r="G1822" s="67"/>
      <c r="H1822" s="67"/>
      <c r="I1822" s="69"/>
      <c r="J1822" s="69"/>
      <c r="K1822" s="70"/>
      <c r="L1822" s="54"/>
      <c r="M1822" s="55" t="str">
        <f t="shared" si="142"/>
        <v/>
      </c>
      <c r="N1822" s="56" t="str">
        <f t="shared" si="146"/>
        <v>DESPESAS FIXAS</v>
      </c>
    </row>
    <row r="1823" spans="3:14">
      <c r="C1823" s="50" t="str">
        <f t="shared" si="143"/>
        <v/>
      </c>
      <c r="D1823" s="50" t="str">
        <f t="shared" si="144"/>
        <v/>
      </c>
      <c r="E1823" s="50" t="str">
        <f t="shared" si="145"/>
        <v/>
      </c>
      <c r="F1823" s="67"/>
      <c r="G1823" s="67"/>
      <c r="H1823" s="67"/>
      <c r="I1823" s="69"/>
      <c r="J1823" s="69"/>
      <c r="K1823" s="70"/>
      <c r="L1823" s="54"/>
      <c r="M1823" s="55" t="str">
        <f t="shared" si="142"/>
        <v/>
      </c>
      <c r="N1823" s="56" t="str">
        <f t="shared" si="146"/>
        <v>DESPESAS FIXAS</v>
      </c>
    </row>
    <row r="1824" spans="3:14">
      <c r="C1824" s="50" t="str">
        <f t="shared" si="143"/>
        <v/>
      </c>
      <c r="D1824" s="50" t="str">
        <f t="shared" si="144"/>
        <v/>
      </c>
      <c r="E1824" s="50" t="str">
        <f t="shared" si="145"/>
        <v/>
      </c>
      <c r="F1824" s="67"/>
      <c r="G1824" s="67"/>
      <c r="H1824" s="67"/>
      <c r="I1824" s="69"/>
      <c r="J1824" s="69"/>
      <c r="K1824" s="70"/>
      <c r="L1824" s="54"/>
      <c r="M1824" s="55" t="str">
        <f t="shared" si="142"/>
        <v/>
      </c>
      <c r="N1824" s="56" t="str">
        <f t="shared" si="146"/>
        <v>DESPESAS FIXAS</v>
      </c>
    </row>
    <row r="1825" spans="3:14">
      <c r="C1825" s="50" t="str">
        <f t="shared" si="143"/>
        <v/>
      </c>
      <c r="D1825" s="50" t="str">
        <f t="shared" si="144"/>
        <v/>
      </c>
      <c r="E1825" s="50" t="str">
        <f t="shared" si="145"/>
        <v/>
      </c>
      <c r="F1825" s="67"/>
      <c r="G1825" s="67"/>
      <c r="H1825" s="67"/>
      <c r="I1825" s="69"/>
      <c r="J1825" s="69"/>
      <c r="K1825" s="70"/>
      <c r="L1825" s="54"/>
      <c r="M1825" s="55" t="str">
        <f t="shared" si="142"/>
        <v/>
      </c>
      <c r="N1825" s="56" t="str">
        <f t="shared" si="146"/>
        <v>DESPESAS FIXAS</v>
      </c>
    </row>
    <row r="1826" spans="3:14">
      <c r="C1826" s="50" t="str">
        <f t="shared" si="143"/>
        <v/>
      </c>
      <c r="D1826" s="50" t="str">
        <f t="shared" si="144"/>
        <v/>
      </c>
      <c r="E1826" s="50" t="str">
        <f t="shared" si="145"/>
        <v/>
      </c>
      <c r="F1826" s="67"/>
      <c r="G1826" s="67"/>
      <c r="H1826" s="67"/>
      <c r="I1826" s="69"/>
      <c r="J1826" s="69"/>
      <c r="K1826" s="70"/>
      <c r="L1826" s="54"/>
      <c r="M1826" s="55" t="str">
        <f t="shared" si="142"/>
        <v/>
      </c>
      <c r="N1826" s="56" t="str">
        <f t="shared" si="146"/>
        <v>DESPESAS FIXAS</v>
      </c>
    </row>
    <row r="1827" spans="3:14">
      <c r="C1827" s="50" t="str">
        <f t="shared" si="143"/>
        <v/>
      </c>
      <c r="D1827" s="50" t="str">
        <f t="shared" si="144"/>
        <v/>
      </c>
      <c r="E1827" s="50" t="str">
        <f t="shared" si="145"/>
        <v/>
      </c>
      <c r="F1827" s="67"/>
      <c r="G1827" s="67"/>
      <c r="H1827" s="67"/>
      <c r="I1827" s="69"/>
      <c r="J1827" s="69"/>
      <c r="K1827" s="70"/>
      <c r="L1827" s="54"/>
      <c r="M1827" s="55" t="str">
        <f t="shared" si="142"/>
        <v/>
      </c>
      <c r="N1827" s="56" t="str">
        <f t="shared" si="146"/>
        <v>DESPESAS FIXAS</v>
      </c>
    </row>
    <row r="1828" spans="3:14">
      <c r="C1828" s="50" t="str">
        <f t="shared" si="143"/>
        <v/>
      </c>
      <c r="D1828" s="50" t="str">
        <f t="shared" si="144"/>
        <v/>
      </c>
      <c r="E1828" s="50" t="str">
        <f t="shared" si="145"/>
        <v/>
      </c>
      <c r="F1828" s="67"/>
      <c r="G1828" s="67"/>
      <c r="H1828" s="67"/>
      <c r="I1828" s="69"/>
      <c r="J1828" s="69"/>
      <c r="K1828" s="70"/>
      <c r="L1828" s="54"/>
      <c r="M1828" s="55" t="str">
        <f t="shared" si="142"/>
        <v/>
      </c>
      <c r="N1828" s="56" t="str">
        <f t="shared" si="146"/>
        <v>DESPESAS FIXAS</v>
      </c>
    </row>
    <row r="1829" spans="3:14">
      <c r="C1829" s="50" t="str">
        <f t="shared" si="143"/>
        <v/>
      </c>
      <c r="D1829" s="50" t="str">
        <f t="shared" si="144"/>
        <v/>
      </c>
      <c r="E1829" s="50" t="str">
        <f t="shared" si="145"/>
        <v/>
      </c>
      <c r="F1829" s="67"/>
      <c r="G1829" s="67"/>
      <c r="H1829" s="67"/>
      <c r="I1829" s="69"/>
      <c r="J1829" s="69"/>
      <c r="K1829" s="70"/>
      <c r="L1829" s="54"/>
      <c r="M1829" s="55" t="str">
        <f t="shared" si="142"/>
        <v/>
      </c>
      <c r="N1829" s="56" t="str">
        <f t="shared" si="146"/>
        <v>DESPESAS FIXAS</v>
      </c>
    </row>
    <row r="1830" spans="3:14">
      <c r="C1830" s="50" t="str">
        <f t="shared" si="143"/>
        <v/>
      </c>
      <c r="D1830" s="50" t="str">
        <f t="shared" si="144"/>
        <v/>
      </c>
      <c r="E1830" s="50" t="str">
        <f t="shared" si="145"/>
        <v/>
      </c>
      <c r="F1830" s="67"/>
      <c r="G1830" s="67"/>
      <c r="H1830" s="67"/>
      <c r="I1830" s="69"/>
      <c r="J1830" s="69"/>
      <c r="K1830" s="70"/>
      <c r="L1830" s="54"/>
      <c r="M1830" s="55" t="str">
        <f t="shared" si="142"/>
        <v/>
      </c>
      <c r="N1830" s="56" t="str">
        <f t="shared" si="146"/>
        <v>DESPESAS FIXAS</v>
      </c>
    </row>
    <row r="1831" spans="3:14">
      <c r="C1831" s="50" t="str">
        <f t="shared" si="143"/>
        <v/>
      </c>
      <c r="D1831" s="50" t="str">
        <f t="shared" si="144"/>
        <v/>
      </c>
      <c r="E1831" s="50" t="str">
        <f t="shared" si="145"/>
        <v/>
      </c>
      <c r="F1831" s="67"/>
      <c r="G1831" s="67"/>
      <c r="H1831" s="67"/>
      <c r="I1831" s="69"/>
      <c r="J1831" s="69"/>
      <c r="K1831" s="70"/>
      <c r="L1831" s="54"/>
      <c r="M1831" s="55" t="str">
        <f t="shared" si="142"/>
        <v/>
      </c>
      <c r="N1831" s="56" t="str">
        <f t="shared" si="146"/>
        <v>DESPESAS FIXAS</v>
      </c>
    </row>
    <row r="1832" spans="3:14">
      <c r="C1832" s="50" t="str">
        <f t="shared" si="143"/>
        <v/>
      </c>
      <c r="D1832" s="50" t="str">
        <f t="shared" si="144"/>
        <v/>
      </c>
      <c r="E1832" s="50" t="str">
        <f t="shared" si="145"/>
        <v/>
      </c>
      <c r="F1832" s="67"/>
      <c r="G1832" s="67"/>
      <c r="H1832" s="67"/>
      <c r="I1832" s="69"/>
      <c r="J1832" s="69"/>
      <c r="K1832" s="70"/>
      <c r="L1832" s="54"/>
      <c r="M1832" s="55" t="str">
        <f t="shared" si="142"/>
        <v/>
      </c>
      <c r="N1832" s="56" t="str">
        <f t="shared" si="146"/>
        <v>DESPESAS FIXAS</v>
      </c>
    </row>
    <row r="1833" spans="3:14">
      <c r="C1833" s="50" t="str">
        <f t="shared" si="143"/>
        <v/>
      </c>
      <c r="D1833" s="50" t="str">
        <f t="shared" si="144"/>
        <v/>
      </c>
      <c r="E1833" s="50" t="str">
        <f t="shared" si="145"/>
        <v/>
      </c>
      <c r="F1833" s="67"/>
      <c r="G1833" s="67"/>
      <c r="H1833" s="67"/>
      <c r="I1833" s="69"/>
      <c r="J1833" s="69"/>
      <c r="K1833" s="70"/>
      <c r="L1833" s="54"/>
      <c r="M1833" s="55" t="str">
        <f t="shared" si="142"/>
        <v/>
      </c>
      <c r="N1833" s="56" t="str">
        <f t="shared" si="146"/>
        <v>DESPESAS FIXAS</v>
      </c>
    </row>
    <row r="1834" spans="3:14">
      <c r="C1834" s="50" t="str">
        <f t="shared" si="143"/>
        <v/>
      </c>
      <c r="D1834" s="50" t="str">
        <f t="shared" si="144"/>
        <v/>
      </c>
      <c r="E1834" s="50" t="str">
        <f t="shared" si="145"/>
        <v/>
      </c>
      <c r="F1834" s="67"/>
      <c r="G1834" s="67"/>
      <c r="H1834" s="67"/>
      <c r="I1834" s="69"/>
      <c r="J1834" s="69"/>
      <c r="K1834" s="70"/>
      <c r="L1834" s="54"/>
      <c r="M1834" s="55" t="str">
        <f t="shared" si="142"/>
        <v/>
      </c>
      <c r="N1834" s="56" t="str">
        <f t="shared" si="146"/>
        <v>DESPESAS FIXAS</v>
      </c>
    </row>
    <row r="1835" spans="3:14">
      <c r="C1835" s="50" t="str">
        <f t="shared" si="143"/>
        <v/>
      </c>
      <c r="D1835" s="50" t="str">
        <f t="shared" si="144"/>
        <v/>
      </c>
      <c r="E1835" s="50" t="str">
        <f t="shared" si="145"/>
        <v/>
      </c>
      <c r="F1835" s="67"/>
      <c r="G1835" s="67"/>
      <c r="H1835" s="67"/>
      <c r="I1835" s="69"/>
      <c r="J1835" s="69"/>
      <c r="K1835" s="70"/>
      <c r="L1835" s="54"/>
      <c r="M1835" s="55" t="str">
        <f t="shared" si="142"/>
        <v/>
      </c>
      <c r="N1835" s="56" t="str">
        <f t="shared" si="146"/>
        <v>DESPESAS FIXAS</v>
      </c>
    </row>
    <row r="1836" spans="3:14">
      <c r="C1836" s="50" t="str">
        <f t="shared" si="143"/>
        <v/>
      </c>
      <c r="D1836" s="50" t="str">
        <f t="shared" si="144"/>
        <v/>
      </c>
      <c r="E1836" s="50" t="str">
        <f t="shared" si="145"/>
        <v/>
      </c>
      <c r="F1836" s="67"/>
      <c r="G1836" s="67"/>
      <c r="H1836" s="67"/>
      <c r="I1836" s="69"/>
      <c r="J1836" s="69"/>
      <c r="K1836" s="70"/>
      <c r="L1836" s="54"/>
      <c r="M1836" s="55" t="str">
        <f t="shared" si="142"/>
        <v/>
      </c>
      <c r="N1836" s="56" t="str">
        <f t="shared" si="146"/>
        <v>DESPESAS FIXAS</v>
      </c>
    </row>
    <row r="1837" spans="3:14">
      <c r="C1837" s="50" t="str">
        <f t="shared" si="143"/>
        <v/>
      </c>
      <c r="D1837" s="50" t="str">
        <f t="shared" si="144"/>
        <v/>
      </c>
      <c r="E1837" s="50" t="str">
        <f t="shared" si="145"/>
        <v/>
      </c>
      <c r="F1837" s="67"/>
      <c r="G1837" s="67"/>
      <c r="H1837" s="67"/>
      <c r="I1837" s="69"/>
      <c r="J1837" s="69"/>
      <c r="K1837" s="70"/>
      <c r="L1837" s="54"/>
      <c r="M1837" s="55" t="str">
        <f t="shared" si="142"/>
        <v/>
      </c>
      <c r="N1837" s="56" t="str">
        <f t="shared" si="146"/>
        <v>DESPESAS FIXAS</v>
      </c>
    </row>
    <row r="1838" spans="3:14">
      <c r="C1838" s="50" t="str">
        <f t="shared" si="143"/>
        <v/>
      </c>
      <c r="D1838" s="50" t="str">
        <f t="shared" si="144"/>
        <v/>
      </c>
      <c r="E1838" s="50" t="str">
        <f t="shared" si="145"/>
        <v/>
      </c>
      <c r="F1838" s="67"/>
      <c r="G1838" s="67"/>
      <c r="H1838" s="67"/>
      <c r="I1838" s="69"/>
      <c r="J1838" s="69"/>
      <c r="K1838" s="70"/>
      <c r="L1838" s="54"/>
      <c r="M1838" s="55" t="str">
        <f t="shared" si="142"/>
        <v/>
      </c>
      <c r="N1838" s="56" t="str">
        <f t="shared" si="146"/>
        <v>DESPESAS FIXAS</v>
      </c>
    </row>
    <row r="1839" spans="3:14">
      <c r="C1839" s="50" t="str">
        <f t="shared" si="143"/>
        <v/>
      </c>
      <c r="D1839" s="50" t="str">
        <f t="shared" si="144"/>
        <v/>
      </c>
      <c r="E1839" s="50" t="str">
        <f t="shared" si="145"/>
        <v/>
      </c>
      <c r="F1839" s="67"/>
      <c r="G1839" s="67"/>
      <c r="H1839" s="67"/>
      <c r="I1839" s="69"/>
      <c r="J1839" s="69"/>
      <c r="K1839" s="70"/>
      <c r="L1839" s="54"/>
      <c r="M1839" s="55" t="str">
        <f t="shared" si="142"/>
        <v/>
      </c>
      <c r="N1839" s="56" t="str">
        <f t="shared" si="146"/>
        <v>DESPESAS FIXAS</v>
      </c>
    </row>
    <row r="1840" spans="3:14">
      <c r="C1840" s="50" t="str">
        <f t="shared" si="143"/>
        <v/>
      </c>
      <c r="D1840" s="50" t="str">
        <f t="shared" si="144"/>
        <v/>
      </c>
      <c r="E1840" s="50" t="str">
        <f t="shared" si="145"/>
        <v/>
      </c>
      <c r="F1840" s="67"/>
      <c r="G1840" s="67"/>
      <c r="H1840" s="67"/>
      <c r="I1840" s="69"/>
      <c r="J1840" s="69"/>
      <c r="K1840" s="70"/>
      <c r="L1840" s="54"/>
      <c r="M1840" s="55" t="str">
        <f t="shared" ref="M1840:M1903" si="147">IF(K1840="","",IF(K1840=$A$5,"Entrada",IF(K1840=$A$6,"Entrada",IF(K1840=$A$7,"Entrada",IF(K1840=$A$8,"Entrada",IF(K1840=$A$9,"Entrada",(IF(K1840=$A$10,"Entrada","Saída"))))))))</f>
        <v/>
      </c>
      <c r="N1840" s="56" t="str">
        <f t="shared" si="146"/>
        <v>DESPESAS FIXAS</v>
      </c>
    </row>
    <row r="1841" spans="3:14">
      <c r="C1841" s="50" t="str">
        <f t="shared" si="143"/>
        <v/>
      </c>
      <c r="D1841" s="50" t="str">
        <f t="shared" si="144"/>
        <v/>
      </c>
      <c r="E1841" s="50" t="str">
        <f t="shared" si="145"/>
        <v/>
      </c>
      <c r="F1841" s="67"/>
      <c r="G1841" s="67"/>
      <c r="H1841" s="67"/>
      <c r="I1841" s="69"/>
      <c r="J1841" s="69"/>
      <c r="K1841" s="70"/>
      <c r="L1841" s="54"/>
      <c r="M1841" s="55" t="str">
        <f t="shared" si="147"/>
        <v/>
      </c>
      <c r="N1841" s="56" t="str">
        <f t="shared" si="146"/>
        <v>DESPESAS FIXAS</v>
      </c>
    </row>
    <row r="1842" spans="3:14">
      <c r="C1842" s="50" t="str">
        <f t="shared" si="143"/>
        <v/>
      </c>
      <c r="D1842" s="50" t="str">
        <f t="shared" si="144"/>
        <v/>
      </c>
      <c r="E1842" s="50" t="str">
        <f t="shared" si="145"/>
        <v/>
      </c>
      <c r="F1842" s="67"/>
      <c r="G1842" s="67"/>
      <c r="H1842" s="67"/>
      <c r="I1842" s="69"/>
      <c r="J1842" s="69"/>
      <c r="K1842" s="70"/>
      <c r="L1842" s="54"/>
      <c r="M1842" s="55" t="str">
        <f t="shared" si="147"/>
        <v/>
      </c>
      <c r="N1842" s="56" t="str">
        <f t="shared" si="146"/>
        <v>DESPESAS FIXAS</v>
      </c>
    </row>
    <row r="1843" spans="3:14">
      <c r="C1843" s="50" t="str">
        <f t="shared" si="143"/>
        <v/>
      </c>
      <c r="D1843" s="50" t="str">
        <f t="shared" si="144"/>
        <v/>
      </c>
      <c r="E1843" s="50" t="str">
        <f t="shared" si="145"/>
        <v/>
      </c>
      <c r="F1843" s="67"/>
      <c r="G1843" s="67"/>
      <c r="H1843" s="67"/>
      <c r="I1843" s="69"/>
      <c r="J1843" s="69"/>
      <c r="K1843" s="70"/>
      <c r="L1843" s="54"/>
      <c r="M1843" s="55" t="str">
        <f t="shared" si="147"/>
        <v/>
      </c>
      <c r="N1843" s="56" t="str">
        <f t="shared" si="146"/>
        <v>DESPESAS FIXAS</v>
      </c>
    </row>
    <row r="1844" spans="3:14">
      <c r="C1844" s="50" t="str">
        <f t="shared" si="143"/>
        <v/>
      </c>
      <c r="D1844" s="50" t="str">
        <f t="shared" si="144"/>
        <v/>
      </c>
      <c r="E1844" s="50" t="str">
        <f t="shared" si="145"/>
        <v/>
      </c>
      <c r="F1844" s="67"/>
      <c r="G1844" s="67"/>
      <c r="H1844" s="67"/>
      <c r="I1844" s="69"/>
      <c r="J1844" s="69"/>
      <c r="K1844" s="70"/>
      <c r="L1844" s="54"/>
      <c r="M1844" s="55" t="str">
        <f t="shared" si="147"/>
        <v/>
      </c>
      <c r="N1844" s="56" t="str">
        <f t="shared" si="146"/>
        <v>DESPESAS FIXAS</v>
      </c>
    </row>
    <row r="1845" spans="3:14">
      <c r="C1845" s="50" t="str">
        <f t="shared" si="143"/>
        <v/>
      </c>
      <c r="D1845" s="50" t="str">
        <f t="shared" si="144"/>
        <v/>
      </c>
      <c r="E1845" s="50" t="str">
        <f t="shared" si="145"/>
        <v/>
      </c>
      <c r="F1845" s="67"/>
      <c r="G1845" s="67"/>
      <c r="H1845" s="67"/>
      <c r="I1845" s="69"/>
      <c r="J1845" s="69"/>
      <c r="K1845" s="70"/>
      <c r="L1845" s="54"/>
      <c r="M1845" s="55" t="str">
        <f t="shared" si="147"/>
        <v/>
      </c>
      <c r="N1845" s="56" t="str">
        <f t="shared" si="146"/>
        <v>DESPESAS FIXAS</v>
      </c>
    </row>
    <row r="1846" spans="3:14">
      <c r="C1846" s="50" t="str">
        <f t="shared" si="143"/>
        <v/>
      </c>
      <c r="D1846" s="50" t="str">
        <f t="shared" si="144"/>
        <v/>
      </c>
      <c r="E1846" s="50" t="str">
        <f t="shared" si="145"/>
        <v/>
      </c>
      <c r="F1846" s="67"/>
      <c r="G1846" s="67"/>
      <c r="H1846" s="67"/>
      <c r="I1846" s="69"/>
      <c r="J1846" s="69"/>
      <c r="K1846" s="70"/>
      <c r="L1846" s="54"/>
      <c r="M1846" s="55" t="str">
        <f t="shared" si="147"/>
        <v/>
      </c>
      <c r="N1846" s="56" t="str">
        <f t="shared" si="146"/>
        <v>DESPESAS FIXAS</v>
      </c>
    </row>
    <row r="1847" spans="3:14">
      <c r="C1847" s="50" t="str">
        <f t="shared" si="143"/>
        <v/>
      </c>
      <c r="D1847" s="50" t="str">
        <f t="shared" si="144"/>
        <v/>
      </c>
      <c r="E1847" s="50" t="str">
        <f t="shared" si="145"/>
        <v/>
      </c>
      <c r="F1847" s="67"/>
      <c r="G1847" s="67"/>
      <c r="H1847" s="67"/>
      <c r="I1847" s="69"/>
      <c r="J1847" s="69"/>
      <c r="K1847" s="70"/>
      <c r="L1847" s="54"/>
      <c r="M1847" s="55" t="str">
        <f t="shared" si="147"/>
        <v/>
      </c>
      <c r="N1847" s="56" t="str">
        <f t="shared" si="146"/>
        <v>DESPESAS FIXAS</v>
      </c>
    </row>
    <row r="1848" spans="3:14">
      <c r="C1848" s="50" t="str">
        <f t="shared" si="143"/>
        <v/>
      </c>
      <c r="D1848" s="50" t="str">
        <f t="shared" si="144"/>
        <v/>
      </c>
      <c r="E1848" s="50" t="str">
        <f t="shared" si="145"/>
        <v/>
      </c>
      <c r="F1848" s="67"/>
      <c r="G1848" s="67"/>
      <c r="H1848" s="67"/>
      <c r="I1848" s="69"/>
      <c r="J1848" s="69"/>
      <c r="K1848" s="70"/>
      <c r="L1848" s="54"/>
      <c r="M1848" s="55" t="str">
        <f t="shared" si="147"/>
        <v/>
      </c>
      <c r="N1848" s="56" t="str">
        <f t="shared" si="146"/>
        <v>DESPESAS FIXAS</v>
      </c>
    </row>
    <row r="1849" spans="3:14">
      <c r="C1849" s="50" t="str">
        <f t="shared" si="143"/>
        <v/>
      </c>
      <c r="D1849" s="50" t="str">
        <f t="shared" si="144"/>
        <v/>
      </c>
      <c r="E1849" s="50" t="str">
        <f t="shared" si="145"/>
        <v/>
      </c>
      <c r="F1849" s="67"/>
      <c r="G1849" s="67"/>
      <c r="H1849" s="67"/>
      <c r="I1849" s="69"/>
      <c r="J1849" s="69"/>
      <c r="K1849" s="70"/>
      <c r="L1849" s="54"/>
      <c r="M1849" s="55" t="str">
        <f t="shared" si="147"/>
        <v/>
      </c>
      <c r="N1849" s="56" t="str">
        <f t="shared" si="146"/>
        <v>DESPESAS FIXAS</v>
      </c>
    </row>
    <row r="1850" spans="3:14">
      <c r="C1850" s="50" t="str">
        <f t="shared" si="143"/>
        <v/>
      </c>
      <c r="D1850" s="50" t="str">
        <f t="shared" si="144"/>
        <v/>
      </c>
      <c r="E1850" s="50" t="str">
        <f t="shared" si="145"/>
        <v/>
      </c>
      <c r="F1850" s="67"/>
      <c r="G1850" s="67"/>
      <c r="H1850" s="67"/>
      <c r="I1850" s="69"/>
      <c r="J1850" s="69"/>
      <c r="K1850" s="70"/>
      <c r="L1850" s="54"/>
      <c r="M1850" s="55" t="str">
        <f t="shared" si="147"/>
        <v/>
      </c>
      <c r="N1850" s="56" t="str">
        <f t="shared" si="146"/>
        <v>DESPESAS FIXAS</v>
      </c>
    </row>
    <row r="1851" spans="3:14">
      <c r="C1851" s="50" t="str">
        <f t="shared" si="143"/>
        <v/>
      </c>
      <c r="D1851" s="50" t="str">
        <f t="shared" si="144"/>
        <v/>
      </c>
      <c r="E1851" s="50" t="str">
        <f t="shared" si="145"/>
        <v/>
      </c>
      <c r="F1851" s="67"/>
      <c r="G1851" s="67"/>
      <c r="H1851" s="67"/>
      <c r="I1851" s="69"/>
      <c r="J1851" s="69"/>
      <c r="K1851" s="70"/>
      <c r="L1851" s="54"/>
      <c r="M1851" s="55" t="str">
        <f t="shared" si="147"/>
        <v/>
      </c>
      <c r="N1851" s="56" t="str">
        <f t="shared" si="146"/>
        <v>DESPESAS FIXAS</v>
      </c>
    </row>
    <row r="1852" spans="3:14">
      <c r="C1852" s="50" t="str">
        <f t="shared" si="143"/>
        <v/>
      </c>
      <c r="D1852" s="50" t="str">
        <f t="shared" si="144"/>
        <v/>
      </c>
      <c r="E1852" s="50" t="str">
        <f t="shared" si="145"/>
        <v/>
      </c>
      <c r="F1852" s="67"/>
      <c r="G1852" s="67"/>
      <c r="H1852" s="67"/>
      <c r="I1852" s="69"/>
      <c r="J1852" s="69"/>
      <c r="K1852" s="70"/>
      <c r="L1852" s="54"/>
      <c r="M1852" s="55" t="str">
        <f t="shared" si="147"/>
        <v/>
      </c>
      <c r="N1852" s="56" t="str">
        <f t="shared" si="146"/>
        <v>DESPESAS FIXAS</v>
      </c>
    </row>
    <row r="1853" spans="3:14">
      <c r="C1853" s="50" t="str">
        <f t="shared" si="143"/>
        <v/>
      </c>
      <c r="D1853" s="50" t="str">
        <f t="shared" si="144"/>
        <v/>
      </c>
      <c r="E1853" s="50" t="str">
        <f t="shared" si="145"/>
        <v/>
      </c>
      <c r="F1853" s="67"/>
      <c r="G1853" s="67"/>
      <c r="H1853" s="67"/>
      <c r="I1853" s="69"/>
      <c r="J1853" s="69"/>
      <c r="K1853" s="70"/>
      <c r="L1853" s="54"/>
      <c r="M1853" s="55" t="str">
        <f t="shared" si="147"/>
        <v/>
      </c>
      <c r="N1853" s="56" t="str">
        <f t="shared" si="146"/>
        <v>DESPESAS FIXAS</v>
      </c>
    </row>
    <row r="1854" spans="3:14">
      <c r="C1854" s="50" t="str">
        <f t="shared" si="143"/>
        <v/>
      </c>
      <c r="D1854" s="50" t="str">
        <f t="shared" si="144"/>
        <v/>
      </c>
      <c r="E1854" s="50" t="str">
        <f t="shared" si="145"/>
        <v/>
      </c>
      <c r="F1854" s="67"/>
      <c r="G1854" s="67"/>
      <c r="H1854" s="67"/>
      <c r="I1854" s="69"/>
      <c r="J1854" s="69"/>
      <c r="K1854" s="70"/>
      <c r="L1854" s="54"/>
      <c r="M1854" s="55" t="str">
        <f t="shared" si="147"/>
        <v/>
      </c>
      <c r="N1854" s="56" t="str">
        <f t="shared" si="146"/>
        <v>DESPESAS FIXAS</v>
      </c>
    </row>
    <row r="1855" spans="3:14">
      <c r="C1855" s="50" t="str">
        <f t="shared" si="143"/>
        <v/>
      </c>
      <c r="D1855" s="50" t="str">
        <f t="shared" si="144"/>
        <v/>
      </c>
      <c r="E1855" s="50" t="str">
        <f t="shared" si="145"/>
        <v/>
      </c>
      <c r="F1855" s="67"/>
      <c r="G1855" s="67"/>
      <c r="H1855" s="67"/>
      <c r="I1855" s="69"/>
      <c r="J1855" s="69"/>
      <c r="K1855" s="70"/>
      <c r="L1855" s="54"/>
      <c r="M1855" s="55" t="str">
        <f t="shared" si="147"/>
        <v/>
      </c>
      <c r="N1855" s="56" t="str">
        <f t="shared" si="146"/>
        <v>DESPESAS FIXAS</v>
      </c>
    </row>
    <row r="1856" spans="3:14">
      <c r="C1856" s="50" t="str">
        <f t="shared" si="143"/>
        <v/>
      </c>
      <c r="D1856" s="50" t="str">
        <f t="shared" si="144"/>
        <v/>
      </c>
      <c r="E1856" s="50" t="str">
        <f t="shared" si="145"/>
        <v/>
      </c>
      <c r="F1856" s="67"/>
      <c r="G1856" s="67"/>
      <c r="H1856" s="67"/>
      <c r="I1856" s="69"/>
      <c r="J1856" s="69"/>
      <c r="K1856" s="70"/>
      <c r="L1856" s="54"/>
      <c r="M1856" s="55" t="str">
        <f t="shared" si="147"/>
        <v/>
      </c>
      <c r="N1856" s="56" t="str">
        <f t="shared" si="146"/>
        <v>DESPESAS FIXAS</v>
      </c>
    </row>
    <row r="1857" spans="3:14">
      <c r="C1857" s="50" t="str">
        <f t="shared" si="143"/>
        <v/>
      </c>
      <c r="D1857" s="50" t="str">
        <f t="shared" si="144"/>
        <v/>
      </c>
      <c r="E1857" s="50" t="str">
        <f t="shared" si="145"/>
        <v/>
      </c>
      <c r="F1857" s="67"/>
      <c r="G1857" s="67"/>
      <c r="H1857" s="67"/>
      <c r="I1857" s="69"/>
      <c r="J1857" s="69"/>
      <c r="K1857" s="70"/>
      <c r="L1857" s="54"/>
      <c r="M1857" s="55" t="str">
        <f t="shared" si="147"/>
        <v/>
      </c>
      <c r="N1857" s="56" t="str">
        <f t="shared" si="146"/>
        <v>DESPESAS FIXAS</v>
      </c>
    </row>
    <row r="1858" spans="3:14">
      <c r="C1858" s="50" t="str">
        <f t="shared" si="143"/>
        <v/>
      </c>
      <c r="D1858" s="50" t="str">
        <f t="shared" si="144"/>
        <v/>
      </c>
      <c r="E1858" s="50" t="str">
        <f t="shared" si="145"/>
        <v/>
      </c>
      <c r="F1858" s="67"/>
      <c r="G1858" s="67"/>
      <c r="H1858" s="67"/>
      <c r="I1858" s="69"/>
      <c r="J1858" s="69"/>
      <c r="K1858" s="70"/>
      <c r="L1858" s="54"/>
      <c r="M1858" s="55" t="str">
        <f t="shared" si="147"/>
        <v/>
      </c>
      <c r="N1858" s="56" t="str">
        <f t="shared" si="146"/>
        <v>DESPESAS FIXAS</v>
      </c>
    </row>
    <row r="1859" spans="3:14">
      <c r="C1859" s="50" t="str">
        <f t="shared" si="143"/>
        <v/>
      </c>
      <c r="D1859" s="50" t="str">
        <f t="shared" si="144"/>
        <v/>
      </c>
      <c r="E1859" s="50" t="str">
        <f t="shared" si="145"/>
        <v/>
      </c>
      <c r="F1859" s="67"/>
      <c r="G1859" s="67"/>
      <c r="H1859" s="67"/>
      <c r="I1859" s="69"/>
      <c r="J1859" s="69"/>
      <c r="K1859" s="70"/>
      <c r="L1859" s="54"/>
      <c r="M1859" s="55" t="str">
        <f t="shared" si="147"/>
        <v/>
      </c>
      <c r="N1859" s="56" t="str">
        <f t="shared" si="146"/>
        <v>DESPESAS FIXAS</v>
      </c>
    </row>
    <row r="1860" spans="3:14">
      <c r="C1860" s="50" t="str">
        <f t="shared" ref="C1860:C1923" si="148">IF(F1860="","",MONTH(F1860))</f>
        <v/>
      </c>
      <c r="D1860" s="50" t="str">
        <f t="shared" ref="D1860:D1923" si="149">IF(F1860="","",YEAR(F1860))</f>
        <v/>
      </c>
      <c r="E1860" s="50" t="str">
        <f t="shared" ref="E1860:E1923" si="150">IF(F1860="","",IF(OR(C1860=10,C1860=11,C1860=12),CONCATENATE(D1860,"/",C1860),CONCATENATE(D1860,"/",0,C1860)))</f>
        <v/>
      </c>
      <c r="F1860" s="67"/>
      <c r="G1860" s="67"/>
      <c r="H1860" s="67"/>
      <c r="I1860" s="69"/>
      <c r="J1860" s="69"/>
      <c r="K1860" s="70"/>
      <c r="L1860" s="54"/>
      <c r="M1860" s="55" t="str">
        <f t="shared" si="147"/>
        <v/>
      </c>
      <c r="N1860" s="56" t="str">
        <f t="shared" ref="N1860:N1923" si="151">IF(OR(K1860=$A$5,K1860=$A$6,K1860=$A$7,K1860=$A$8,K1860=$A$9,K1860=$A$10),"ENTRADA",IF(OR(K1860=$A$12,K1860=$A$13,K1860=$A$14),"CUSTO VARIAVEL",IF(OR(K1860=$A$15,K1860=$A$16,K1860=$A$17,K1860=$A$18,K1860=$A$19,K1860=$A$20,K1860=$A$21,K1860=$A$22,K1860=$A$23,K1860=$A$24,K1860=$A$25),"DESPESAS FIXAS","")))</f>
        <v>DESPESAS FIXAS</v>
      </c>
    </row>
    <row r="1861" spans="3:14">
      <c r="C1861" s="50" t="str">
        <f t="shared" si="148"/>
        <v/>
      </c>
      <c r="D1861" s="50" t="str">
        <f t="shared" si="149"/>
        <v/>
      </c>
      <c r="E1861" s="50" t="str">
        <f t="shared" si="150"/>
        <v/>
      </c>
      <c r="F1861" s="67"/>
      <c r="G1861" s="67"/>
      <c r="H1861" s="67"/>
      <c r="I1861" s="69"/>
      <c r="J1861" s="69"/>
      <c r="K1861" s="70"/>
      <c r="L1861" s="54"/>
      <c r="M1861" s="55" t="str">
        <f t="shared" si="147"/>
        <v/>
      </c>
      <c r="N1861" s="56" t="str">
        <f t="shared" si="151"/>
        <v>DESPESAS FIXAS</v>
      </c>
    </row>
    <row r="1862" spans="3:14">
      <c r="C1862" s="50" t="str">
        <f t="shared" si="148"/>
        <v/>
      </c>
      <c r="D1862" s="50" t="str">
        <f t="shared" si="149"/>
        <v/>
      </c>
      <c r="E1862" s="50" t="str">
        <f t="shared" si="150"/>
        <v/>
      </c>
      <c r="F1862" s="67"/>
      <c r="G1862" s="67"/>
      <c r="H1862" s="67"/>
      <c r="I1862" s="69"/>
      <c r="J1862" s="69"/>
      <c r="K1862" s="70"/>
      <c r="L1862" s="54"/>
      <c r="M1862" s="55" t="str">
        <f t="shared" si="147"/>
        <v/>
      </c>
      <c r="N1862" s="56" t="str">
        <f t="shared" si="151"/>
        <v>DESPESAS FIXAS</v>
      </c>
    </row>
    <row r="1863" spans="3:14">
      <c r="C1863" s="50" t="str">
        <f t="shared" si="148"/>
        <v/>
      </c>
      <c r="D1863" s="50" t="str">
        <f t="shared" si="149"/>
        <v/>
      </c>
      <c r="E1863" s="50" t="str">
        <f t="shared" si="150"/>
        <v/>
      </c>
      <c r="F1863" s="67"/>
      <c r="G1863" s="67"/>
      <c r="H1863" s="67"/>
      <c r="I1863" s="69"/>
      <c r="J1863" s="69"/>
      <c r="K1863" s="70"/>
      <c r="L1863" s="54"/>
      <c r="M1863" s="55" t="str">
        <f t="shared" si="147"/>
        <v/>
      </c>
      <c r="N1863" s="56" t="str">
        <f t="shared" si="151"/>
        <v>DESPESAS FIXAS</v>
      </c>
    </row>
    <row r="1864" spans="3:14">
      <c r="C1864" s="50" t="str">
        <f t="shared" si="148"/>
        <v/>
      </c>
      <c r="D1864" s="50" t="str">
        <f t="shared" si="149"/>
        <v/>
      </c>
      <c r="E1864" s="50" t="str">
        <f t="shared" si="150"/>
        <v/>
      </c>
      <c r="F1864" s="67"/>
      <c r="G1864" s="67"/>
      <c r="H1864" s="67"/>
      <c r="I1864" s="69"/>
      <c r="J1864" s="69"/>
      <c r="K1864" s="70"/>
      <c r="L1864" s="54"/>
      <c r="M1864" s="55" t="str">
        <f t="shared" si="147"/>
        <v/>
      </c>
      <c r="N1864" s="56" t="str">
        <f t="shared" si="151"/>
        <v>DESPESAS FIXAS</v>
      </c>
    </row>
    <row r="1865" spans="3:14">
      <c r="C1865" s="50" t="str">
        <f t="shared" si="148"/>
        <v/>
      </c>
      <c r="D1865" s="50" t="str">
        <f t="shared" si="149"/>
        <v/>
      </c>
      <c r="E1865" s="50" t="str">
        <f t="shared" si="150"/>
        <v/>
      </c>
      <c r="F1865" s="67"/>
      <c r="G1865" s="67"/>
      <c r="H1865" s="67"/>
      <c r="I1865" s="69"/>
      <c r="J1865" s="69"/>
      <c r="K1865" s="70"/>
      <c r="L1865" s="54"/>
      <c r="M1865" s="55" t="str">
        <f t="shared" si="147"/>
        <v/>
      </c>
      <c r="N1865" s="56" t="str">
        <f t="shared" si="151"/>
        <v>DESPESAS FIXAS</v>
      </c>
    </row>
    <row r="1866" spans="3:14">
      <c r="C1866" s="50" t="str">
        <f t="shared" si="148"/>
        <v/>
      </c>
      <c r="D1866" s="50" t="str">
        <f t="shared" si="149"/>
        <v/>
      </c>
      <c r="E1866" s="50" t="str">
        <f t="shared" si="150"/>
        <v/>
      </c>
      <c r="F1866" s="67"/>
      <c r="G1866" s="67"/>
      <c r="H1866" s="67"/>
      <c r="I1866" s="69"/>
      <c r="J1866" s="69"/>
      <c r="K1866" s="70"/>
      <c r="L1866" s="54"/>
      <c r="M1866" s="55" t="str">
        <f t="shared" si="147"/>
        <v/>
      </c>
      <c r="N1866" s="56" t="str">
        <f t="shared" si="151"/>
        <v>DESPESAS FIXAS</v>
      </c>
    </row>
    <row r="1867" spans="3:14">
      <c r="C1867" s="50" t="str">
        <f t="shared" si="148"/>
        <v/>
      </c>
      <c r="D1867" s="50" t="str">
        <f t="shared" si="149"/>
        <v/>
      </c>
      <c r="E1867" s="50" t="str">
        <f t="shared" si="150"/>
        <v/>
      </c>
      <c r="F1867" s="67"/>
      <c r="G1867" s="67"/>
      <c r="H1867" s="67"/>
      <c r="I1867" s="69"/>
      <c r="J1867" s="69"/>
      <c r="K1867" s="70"/>
      <c r="L1867" s="54"/>
      <c r="M1867" s="55" t="str">
        <f t="shared" si="147"/>
        <v/>
      </c>
      <c r="N1867" s="56" t="str">
        <f t="shared" si="151"/>
        <v>DESPESAS FIXAS</v>
      </c>
    </row>
    <row r="1868" spans="3:14">
      <c r="C1868" s="50" t="str">
        <f t="shared" si="148"/>
        <v/>
      </c>
      <c r="D1868" s="50" t="str">
        <f t="shared" si="149"/>
        <v/>
      </c>
      <c r="E1868" s="50" t="str">
        <f t="shared" si="150"/>
        <v/>
      </c>
      <c r="F1868" s="67"/>
      <c r="G1868" s="67"/>
      <c r="H1868" s="67"/>
      <c r="I1868" s="69"/>
      <c r="J1868" s="69"/>
      <c r="K1868" s="70"/>
      <c r="L1868" s="54"/>
      <c r="M1868" s="55" t="str">
        <f t="shared" si="147"/>
        <v/>
      </c>
      <c r="N1868" s="56" t="str">
        <f t="shared" si="151"/>
        <v>DESPESAS FIXAS</v>
      </c>
    </row>
    <row r="1869" spans="3:14">
      <c r="C1869" s="50" t="str">
        <f t="shared" si="148"/>
        <v/>
      </c>
      <c r="D1869" s="50" t="str">
        <f t="shared" si="149"/>
        <v/>
      </c>
      <c r="E1869" s="50" t="str">
        <f t="shared" si="150"/>
        <v/>
      </c>
      <c r="F1869" s="67"/>
      <c r="G1869" s="67"/>
      <c r="H1869" s="67"/>
      <c r="I1869" s="69"/>
      <c r="J1869" s="69"/>
      <c r="K1869" s="70"/>
      <c r="L1869" s="54"/>
      <c r="M1869" s="55" t="str">
        <f t="shared" si="147"/>
        <v/>
      </c>
      <c r="N1869" s="56" t="str">
        <f t="shared" si="151"/>
        <v>DESPESAS FIXAS</v>
      </c>
    </row>
    <row r="1870" spans="3:14">
      <c r="C1870" s="50" t="str">
        <f t="shared" si="148"/>
        <v/>
      </c>
      <c r="D1870" s="50" t="str">
        <f t="shared" si="149"/>
        <v/>
      </c>
      <c r="E1870" s="50" t="str">
        <f t="shared" si="150"/>
        <v/>
      </c>
      <c r="F1870" s="67"/>
      <c r="G1870" s="67"/>
      <c r="H1870" s="67"/>
      <c r="I1870" s="69"/>
      <c r="J1870" s="69"/>
      <c r="K1870" s="70"/>
      <c r="L1870" s="54"/>
      <c r="M1870" s="55" t="str">
        <f t="shared" si="147"/>
        <v/>
      </c>
      <c r="N1870" s="56" t="str">
        <f t="shared" si="151"/>
        <v>DESPESAS FIXAS</v>
      </c>
    </row>
    <row r="1871" spans="3:14">
      <c r="C1871" s="50" t="str">
        <f t="shared" si="148"/>
        <v/>
      </c>
      <c r="D1871" s="50" t="str">
        <f t="shared" si="149"/>
        <v/>
      </c>
      <c r="E1871" s="50" t="str">
        <f t="shared" si="150"/>
        <v/>
      </c>
      <c r="F1871" s="67"/>
      <c r="G1871" s="67"/>
      <c r="H1871" s="67"/>
      <c r="I1871" s="69"/>
      <c r="J1871" s="69"/>
      <c r="K1871" s="70"/>
      <c r="L1871" s="54"/>
      <c r="M1871" s="55" t="str">
        <f t="shared" si="147"/>
        <v/>
      </c>
      <c r="N1871" s="56" t="str">
        <f t="shared" si="151"/>
        <v>DESPESAS FIXAS</v>
      </c>
    </row>
    <row r="1872" spans="3:14">
      <c r="C1872" s="50" t="str">
        <f t="shared" si="148"/>
        <v/>
      </c>
      <c r="D1872" s="50" t="str">
        <f t="shared" si="149"/>
        <v/>
      </c>
      <c r="E1872" s="50" t="str">
        <f t="shared" si="150"/>
        <v/>
      </c>
      <c r="F1872" s="67"/>
      <c r="G1872" s="67"/>
      <c r="H1872" s="67"/>
      <c r="I1872" s="69"/>
      <c r="J1872" s="69"/>
      <c r="K1872" s="70"/>
      <c r="L1872" s="54"/>
      <c r="M1872" s="55" t="str">
        <f t="shared" si="147"/>
        <v/>
      </c>
      <c r="N1872" s="56" t="str">
        <f t="shared" si="151"/>
        <v>DESPESAS FIXAS</v>
      </c>
    </row>
    <row r="1873" spans="3:14">
      <c r="C1873" s="50" t="str">
        <f t="shared" si="148"/>
        <v/>
      </c>
      <c r="D1873" s="50" t="str">
        <f t="shared" si="149"/>
        <v/>
      </c>
      <c r="E1873" s="50" t="str">
        <f t="shared" si="150"/>
        <v/>
      </c>
      <c r="F1873" s="67"/>
      <c r="G1873" s="67"/>
      <c r="H1873" s="67"/>
      <c r="I1873" s="69"/>
      <c r="J1873" s="69"/>
      <c r="K1873" s="70"/>
      <c r="L1873" s="54"/>
      <c r="M1873" s="55" t="str">
        <f t="shared" si="147"/>
        <v/>
      </c>
      <c r="N1873" s="56" t="str">
        <f t="shared" si="151"/>
        <v>DESPESAS FIXAS</v>
      </c>
    </row>
    <row r="1874" spans="3:14">
      <c r="C1874" s="50" t="str">
        <f t="shared" si="148"/>
        <v/>
      </c>
      <c r="D1874" s="50" t="str">
        <f t="shared" si="149"/>
        <v/>
      </c>
      <c r="E1874" s="50" t="str">
        <f t="shared" si="150"/>
        <v/>
      </c>
      <c r="F1874" s="67"/>
      <c r="G1874" s="67"/>
      <c r="H1874" s="67"/>
      <c r="I1874" s="69"/>
      <c r="J1874" s="69"/>
      <c r="K1874" s="70"/>
      <c r="L1874" s="54"/>
      <c r="M1874" s="55" t="str">
        <f t="shared" si="147"/>
        <v/>
      </c>
      <c r="N1874" s="56" t="str">
        <f t="shared" si="151"/>
        <v>DESPESAS FIXAS</v>
      </c>
    </row>
    <row r="1875" spans="3:14">
      <c r="C1875" s="50" t="str">
        <f t="shared" si="148"/>
        <v/>
      </c>
      <c r="D1875" s="50" t="str">
        <f t="shared" si="149"/>
        <v/>
      </c>
      <c r="E1875" s="50" t="str">
        <f t="shared" si="150"/>
        <v/>
      </c>
      <c r="F1875" s="67"/>
      <c r="G1875" s="67"/>
      <c r="H1875" s="67"/>
      <c r="I1875" s="69"/>
      <c r="J1875" s="69"/>
      <c r="K1875" s="70"/>
      <c r="L1875" s="54"/>
      <c r="M1875" s="55" t="str">
        <f t="shared" si="147"/>
        <v/>
      </c>
      <c r="N1875" s="56" t="str">
        <f t="shared" si="151"/>
        <v>DESPESAS FIXAS</v>
      </c>
    </row>
    <row r="1876" spans="3:14">
      <c r="C1876" s="50" t="str">
        <f t="shared" si="148"/>
        <v/>
      </c>
      <c r="D1876" s="50" t="str">
        <f t="shared" si="149"/>
        <v/>
      </c>
      <c r="E1876" s="50" t="str">
        <f t="shared" si="150"/>
        <v/>
      </c>
      <c r="F1876" s="67"/>
      <c r="G1876" s="67"/>
      <c r="H1876" s="67"/>
      <c r="I1876" s="69"/>
      <c r="J1876" s="69"/>
      <c r="K1876" s="70"/>
      <c r="L1876" s="54"/>
      <c r="M1876" s="55" t="str">
        <f t="shared" si="147"/>
        <v/>
      </c>
      <c r="N1876" s="56" t="str">
        <f t="shared" si="151"/>
        <v>DESPESAS FIXAS</v>
      </c>
    </row>
    <row r="1877" spans="3:14">
      <c r="C1877" s="50" t="str">
        <f t="shared" si="148"/>
        <v/>
      </c>
      <c r="D1877" s="50" t="str">
        <f t="shared" si="149"/>
        <v/>
      </c>
      <c r="E1877" s="50" t="str">
        <f t="shared" si="150"/>
        <v/>
      </c>
      <c r="F1877" s="67"/>
      <c r="G1877" s="67"/>
      <c r="H1877" s="67"/>
      <c r="I1877" s="69"/>
      <c r="J1877" s="69"/>
      <c r="K1877" s="70"/>
      <c r="L1877" s="54"/>
      <c r="M1877" s="55" t="str">
        <f t="shared" si="147"/>
        <v/>
      </c>
      <c r="N1877" s="56" t="str">
        <f t="shared" si="151"/>
        <v>DESPESAS FIXAS</v>
      </c>
    </row>
    <row r="1878" spans="3:14">
      <c r="C1878" s="50" t="str">
        <f t="shared" si="148"/>
        <v/>
      </c>
      <c r="D1878" s="50" t="str">
        <f t="shared" si="149"/>
        <v/>
      </c>
      <c r="E1878" s="50" t="str">
        <f t="shared" si="150"/>
        <v/>
      </c>
      <c r="F1878" s="67"/>
      <c r="G1878" s="67"/>
      <c r="H1878" s="67"/>
      <c r="I1878" s="69"/>
      <c r="J1878" s="69"/>
      <c r="K1878" s="70"/>
      <c r="L1878" s="54"/>
      <c r="M1878" s="55" t="str">
        <f t="shared" si="147"/>
        <v/>
      </c>
      <c r="N1878" s="56" t="str">
        <f t="shared" si="151"/>
        <v>DESPESAS FIXAS</v>
      </c>
    </row>
    <row r="1879" spans="3:14">
      <c r="C1879" s="50" t="str">
        <f t="shared" si="148"/>
        <v/>
      </c>
      <c r="D1879" s="50" t="str">
        <f t="shared" si="149"/>
        <v/>
      </c>
      <c r="E1879" s="50" t="str">
        <f t="shared" si="150"/>
        <v/>
      </c>
      <c r="F1879" s="67"/>
      <c r="G1879" s="67"/>
      <c r="H1879" s="67"/>
      <c r="I1879" s="69"/>
      <c r="J1879" s="69"/>
      <c r="K1879" s="70"/>
      <c r="L1879" s="54"/>
      <c r="M1879" s="55" t="str">
        <f t="shared" si="147"/>
        <v/>
      </c>
      <c r="N1879" s="56" t="str">
        <f t="shared" si="151"/>
        <v>DESPESAS FIXAS</v>
      </c>
    </row>
    <row r="1880" spans="3:14">
      <c r="C1880" s="50" t="str">
        <f t="shared" si="148"/>
        <v/>
      </c>
      <c r="D1880" s="50" t="str">
        <f t="shared" si="149"/>
        <v/>
      </c>
      <c r="E1880" s="50" t="str">
        <f t="shared" si="150"/>
        <v/>
      </c>
      <c r="F1880" s="67"/>
      <c r="G1880" s="67"/>
      <c r="H1880" s="67"/>
      <c r="I1880" s="69"/>
      <c r="J1880" s="69"/>
      <c r="K1880" s="70"/>
      <c r="L1880" s="54"/>
      <c r="M1880" s="55" t="str">
        <f t="shared" si="147"/>
        <v/>
      </c>
      <c r="N1880" s="56" t="str">
        <f t="shared" si="151"/>
        <v>DESPESAS FIXAS</v>
      </c>
    </row>
    <row r="1881" spans="3:14">
      <c r="C1881" s="50" t="str">
        <f t="shared" si="148"/>
        <v/>
      </c>
      <c r="D1881" s="50" t="str">
        <f t="shared" si="149"/>
        <v/>
      </c>
      <c r="E1881" s="50" t="str">
        <f t="shared" si="150"/>
        <v/>
      </c>
      <c r="F1881" s="67"/>
      <c r="G1881" s="67"/>
      <c r="H1881" s="67"/>
      <c r="I1881" s="69"/>
      <c r="J1881" s="69"/>
      <c r="K1881" s="70"/>
      <c r="L1881" s="54"/>
      <c r="M1881" s="55" t="str">
        <f t="shared" si="147"/>
        <v/>
      </c>
      <c r="N1881" s="56" t="str">
        <f t="shared" si="151"/>
        <v>DESPESAS FIXAS</v>
      </c>
    </row>
    <row r="1882" spans="3:14">
      <c r="C1882" s="50" t="str">
        <f t="shared" si="148"/>
        <v/>
      </c>
      <c r="D1882" s="50" t="str">
        <f t="shared" si="149"/>
        <v/>
      </c>
      <c r="E1882" s="50" t="str">
        <f t="shared" si="150"/>
        <v/>
      </c>
      <c r="F1882" s="67"/>
      <c r="G1882" s="67"/>
      <c r="H1882" s="67"/>
      <c r="I1882" s="69"/>
      <c r="J1882" s="69"/>
      <c r="K1882" s="70"/>
      <c r="L1882" s="54"/>
      <c r="M1882" s="55" t="str">
        <f t="shared" si="147"/>
        <v/>
      </c>
      <c r="N1882" s="56" t="str">
        <f t="shared" si="151"/>
        <v>DESPESAS FIXAS</v>
      </c>
    </row>
    <row r="1883" spans="3:14">
      <c r="C1883" s="50" t="str">
        <f t="shared" si="148"/>
        <v/>
      </c>
      <c r="D1883" s="50" t="str">
        <f t="shared" si="149"/>
        <v/>
      </c>
      <c r="E1883" s="50" t="str">
        <f t="shared" si="150"/>
        <v/>
      </c>
      <c r="F1883" s="67"/>
      <c r="G1883" s="67"/>
      <c r="H1883" s="67"/>
      <c r="I1883" s="69"/>
      <c r="J1883" s="69"/>
      <c r="K1883" s="70"/>
      <c r="L1883" s="54"/>
      <c r="M1883" s="55" t="str">
        <f t="shared" si="147"/>
        <v/>
      </c>
      <c r="N1883" s="56" t="str">
        <f t="shared" si="151"/>
        <v>DESPESAS FIXAS</v>
      </c>
    </row>
    <row r="1884" spans="3:14">
      <c r="C1884" s="50" t="str">
        <f t="shared" si="148"/>
        <v/>
      </c>
      <c r="D1884" s="50" t="str">
        <f t="shared" si="149"/>
        <v/>
      </c>
      <c r="E1884" s="50" t="str">
        <f t="shared" si="150"/>
        <v/>
      </c>
      <c r="F1884" s="67"/>
      <c r="G1884" s="67"/>
      <c r="H1884" s="67"/>
      <c r="I1884" s="69"/>
      <c r="J1884" s="69"/>
      <c r="K1884" s="70"/>
      <c r="L1884" s="54"/>
      <c r="M1884" s="55" t="str">
        <f t="shared" si="147"/>
        <v/>
      </c>
      <c r="N1884" s="56" t="str">
        <f t="shared" si="151"/>
        <v>DESPESAS FIXAS</v>
      </c>
    </row>
    <row r="1885" spans="3:14">
      <c r="C1885" s="50" t="str">
        <f t="shared" si="148"/>
        <v/>
      </c>
      <c r="D1885" s="50" t="str">
        <f t="shared" si="149"/>
        <v/>
      </c>
      <c r="E1885" s="50" t="str">
        <f t="shared" si="150"/>
        <v/>
      </c>
      <c r="F1885" s="67"/>
      <c r="G1885" s="67"/>
      <c r="H1885" s="67"/>
      <c r="I1885" s="69"/>
      <c r="J1885" s="69"/>
      <c r="K1885" s="70"/>
      <c r="L1885" s="54"/>
      <c r="M1885" s="55" t="str">
        <f t="shared" si="147"/>
        <v/>
      </c>
      <c r="N1885" s="56" t="str">
        <f t="shared" si="151"/>
        <v>DESPESAS FIXAS</v>
      </c>
    </row>
    <row r="1886" spans="3:14">
      <c r="C1886" s="50" t="str">
        <f t="shared" si="148"/>
        <v/>
      </c>
      <c r="D1886" s="50" t="str">
        <f t="shared" si="149"/>
        <v/>
      </c>
      <c r="E1886" s="50" t="str">
        <f t="shared" si="150"/>
        <v/>
      </c>
      <c r="F1886" s="67"/>
      <c r="G1886" s="67"/>
      <c r="H1886" s="67"/>
      <c r="I1886" s="69"/>
      <c r="J1886" s="69"/>
      <c r="K1886" s="70"/>
      <c r="L1886" s="54"/>
      <c r="M1886" s="55" t="str">
        <f t="shared" si="147"/>
        <v/>
      </c>
      <c r="N1886" s="56" t="str">
        <f t="shared" si="151"/>
        <v>DESPESAS FIXAS</v>
      </c>
    </row>
    <row r="1887" spans="3:14">
      <c r="C1887" s="50" t="str">
        <f t="shared" si="148"/>
        <v/>
      </c>
      <c r="D1887" s="50" t="str">
        <f t="shared" si="149"/>
        <v/>
      </c>
      <c r="E1887" s="50" t="str">
        <f t="shared" si="150"/>
        <v/>
      </c>
      <c r="F1887" s="67"/>
      <c r="G1887" s="67"/>
      <c r="H1887" s="67"/>
      <c r="I1887" s="69"/>
      <c r="J1887" s="69"/>
      <c r="K1887" s="70"/>
      <c r="L1887" s="54"/>
      <c r="M1887" s="55" t="str">
        <f t="shared" si="147"/>
        <v/>
      </c>
      <c r="N1887" s="56" t="str">
        <f t="shared" si="151"/>
        <v>DESPESAS FIXAS</v>
      </c>
    </row>
    <row r="1888" spans="3:14">
      <c r="C1888" s="50" t="str">
        <f t="shared" si="148"/>
        <v/>
      </c>
      <c r="D1888" s="50" t="str">
        <f t="shared" si="149"/>
        <v/>
      </c>
      <c r="E1888" s="50" t="str">
        <f t="shared" si="150"/>
        <v/>
      </c>
      <c r="F1888" s="67"/>
      <c r="G1888" s="67"/>
      <c r="H1888" s="67"/>
      <c r="I1888" s="69"/>
      <c r="J1888" s="69"/>
      <c r="K1888" s="70"/>
      <c r="L1888" s="54"/>
      <c r="M1888" s="55" t="str">
        <f t="shared" si="147"/>
        <v/>
      </c>
      <c r="N1888" s="56" t="str">
        <f t="shared" si="151"/>
        <v>DESPESAS FIXAS</v>
      </c>
    </row>
    <row r="1889" spans="3:14">
      <c r="C1889" s="50" t="str">
        <f t="shared" si="148"/>
        <v/>
      </c>
      <c r="D1889" s="50" t="str">
        <f t="shared" si="149"/>
        <v/>
      </c>
      <c r="E1889" s="50" t="str">
        <f t="shared" si="150"/>
        <v/>
      </c>
      <c r="F1889" s="67"/>
      <c r="G1889" s="67"/>
      <c r="H1889" s="67"/>
      <c r="I1889" s="69"/>
      <c r="J1889" s="69"/>
      <c r="K1889" s="70"/>
      <c r="L1889" s="54"/>
      <c r="M1889" s="55" t="str">
        <f t="shared" si="147"/>
        <v/>
      </c>
      <c r="N1889" s="56" t="str">
        <f t="shared" si="151"/>
        <v>DESPESAS FIXAS</v>
      </c>
    </row>
    <row r="1890" spans="3:14">
      <c r="C1890" s="50" t="str">
        <f t="shared" si="148"/>
        <v/>
      </c>
      <c r="D1890" s="50" t="str">
        <f t="shared" si="149"/>
        <v/>
      </c>
      <c r="E1890" s="50" t="str">
        <f t="shared" si="150"/>
        <v/>
      </c>
      <c r="F1890" s="67"/>
      <c r="G1890" s="67"/>
      <c r="H1890" s="67"/>
      <c r="I1890" s="69"/>
      <c r="J1890" s="69"/>
      <c r="K1890" s="70"/>
      <c r="L1890" s="54"/>
      <c r="M1890" s="55" t="str">
        <f t="shared" si="147"/>
        <v/>
      </c>
      <c r="N1890" s="56" t="str">
        <f t="shared" si="151"/>
        <v>DESPESAS FIXAS</v>
      </c>
    </row>
    <row r="1891" spans="3:14">
      <c r="C1891" s="50" t="str">
        <f t="shared" si="148"/>
        <v/>
      </c>
      <c r="D1891" s="50" t="str">
        <f t="shared" si="149"/>
        <v/>
      </c>
      <c r="E1891" s="50" t="str">
        <f t="shared" si="150"/>
        <v/>
      </c>
      <c r="F1891" s="67"/>
      <c r="G1891" s="67"/>
      <c r="H1891" s="67"/>
      <c r="I1891" s="69"/>
      <c r="J1891" s="69"/>
      <c r="K1891" s="70"/>
      <c r="L1891" s="54"/>
      <c r="M1891" s="55" t="str">
        <f t="shared" si="147"/>
        <v/>
      </c>
      <c r="N1891" s="56" t="str">
        <f t="shared" si="151"/>
        <v>DESPESAS FIXAS</v>
      </c>
    </row>
    <row r="1892" spans="3:14">
      <c r="C1892" s="50" t="str">
        <f t="shared" si="148"/>
        <v/>
      </c>
      <c r="D1892" s="50" t="str">
        <f t="shared" si="149"/>
        <v/>
      </c>
      <c r="E1892" s="50" t="str">
        <f t="shared" si="150"/>
        <v/>
      </c>
      <c r="F1892" s="67"/>
      <c r="G1892" s="67"/>
      <c r="H1892" s="67"/>
      <c r="I1892" s="69"/>
      <c r="J1892" s="69"/>
      <c r="K1892" s="70"/>
      <c r="L1892" s="54"/>
      <c r="M1892" s="55" t="str">
        <f t="shared" si="147"/>
        <v/>
      </c>
      <c r="N1892" s="56" t="str">
        <f t="shared" si="151"/>
        <v>DESPESAS FIXAS</v>
      </c>
    </row>
    <row r="1893" spans="3:14">
      <c r="C1893" s="50" t="str">
        <f t="shared" si="148"/>
        <v/>
      </c>
      <c r="D1893" s="50" t="str">
        <f t="shared" si="149"/>
        <v/>
      </c>
      <c r="E1893" s="50" t="str">
        <f t="shared" si="150"/>
        <v/>
      </c>
      <c r="F1893" s="67"/>
      <c r="G1893" s="67"/>
      <c r="H1893" s="67"/>
      <c r="I1893" s="69"/>
      <c r="J1893" s="69"/>
      <c r="K1893" s="70"/>
      <c r="L1893" s="54"/>
      <c r="M1893" s="55" t="str">
        <f t="shared" si="147"/>
        <v/>
      </c>
      <c r="N1893" s="56" t="str">
        <f t="shared" si="151"/>
        <v>DESPESAS FIXAS</v>
      </c>
    </row>
    <row r="1894" spans="3:14">
      <c r="C1894" s="50" t="str">
        <f t="shared" si="148"/>
        <v/>
      </c>
      <c r="D1894" s="50" t="str">
        <f t="shared" si="149"/>
        <v/>
      </c>
      <c r="E1894" s="50" t="str">
        <f t="shared" si="150"/>
        <v/>
      </c>
      <c r="F1894" s="67"/>
      <c r="G1894" s="67"/>
      <c r="H1894" s="67"/>
      <c r="I1894" s="69"/>
      <c r="J1894" s="69"/>
      <c r="K1894" s="70"/>
      <c r="L1894" s="54"/>
      <c r="M1894" s="55" t="str">
        <f t="shared" si="147"/>
        <v/>
      </c>
      <c r="N1894" s="56" t="str">
        <f t="shared" si="151"/>
        <v>DESPESAS FIXAS</v>
      </c>
    </row>
    <row r="1895" spans="3:14">
      <c r="C1895" s="50" t="str">
        <f t="shared" si="148"/>
        <v/>
      </c>
      <c r="D1895" s="50" t="str">
        <f t="shared" si="149"/>
        <v/>
      </c>
      <c r="E1895" s="50" t="str">
        <f t="shared" si="150"/>
        <v/>
      </c>
      <c r="F1895" s="67"/>
      <c r="G1895" s="67"/>
      <c r="H1895" s="67"/>
      <c r="I1895" s="69"/>
      <c r="J1895" s="69"/>
      <c r="K1895" s="70"/>
      <c r="L1895" s="54"/>
      <c r="M1895" s="55" t="str">
        <f t="shared" si="147"/>
        <v/>
      </c>
      <c r="N1895" s="56" t="str">
        <f t="shared" si="151"/>
        <v>DESPESAS FIXAS</v>
      </c>
    </row>
    <row r="1896" spans="3:14">
      <c r="C1896" s="50" t="str">
        <f t="shared" si="148"/>
        <v/>
      </c>
      <c r="D1896" s="50" t="str">
        <f t="shared" si="149"/>
        <v/>
      </c>
      <c r="E1896" s="50" t="str">
        <f t="shared" si="150"/>
        <v/>
      </c>
      <c r="F1896" s="67"/>
      <c r="G1896" s="67"/>
      <c r="H1896" s="67"/>
      <c r="I1896" s="69"/>
      <c r="J1896" s="69"/>
      <c r="K1896" s="70"/>
      <c r="L1896" s="54"/>
      <c r="M1896" s="55" t="str">
        <f t="shared" si="147"/>
        <v/>
      </c>
      <c r="N1896" s="56" t="str">
        <f t="shared" si="151"/>
        <v>DESPESAS FIXAS</v>
      </c>
    </row>
    <row r="1897" spans="3:14">
      <c r="C1897" s="50" t="str">
        <f t="shared" si="148"/>
        <v/>
      </c>
      <c r="D1897" s="50" t="str">
        <f t="shared" si="149"/>
        <v/>
      </c>
      <c r="E1897" s="50" t="str">
        <f t="shared" si="150"/>
        <v/>
      </c>
      <c r="F1897" s="67"/>
      <c r="G1897" s="67"/>
      <c r="H1897" s="67"/>
      <c r="I1897" s="69"/>
      <c r="J1897" s="69"/>
      <c r="K1897" s="70"/>
      <c r="L1897" s="54"/>
      <c r="M1897" s="55" t="str">
        <f t="shared" si="147"/>
        <v/>
      </c>
      <c r="N1897" s="56" t="str">
        <f t="shared" si="151"/>
        <v>DESPESAS FIXAS</v>
      </c>
    </row>
    <row r="1898" spans="3:14">
      <c r="C1898" s="50" t="str">
        <f t="shared" si="148"/>
        <v/>
      </c>
      <c r="D1898" s="50" t="str">
        <f t="shared" si="149"/>
        <v/>
      </c>
      <c r="E1898" s="50" t="str">
        <f t="shared" si="150"/>
        <v/>
      </c>
      <c r="F1898" s="67"/>
      <c r="G1898" s="67"/>
      <c r="H1898" s="67"/>
      <c r="I1898" s="69"/>
      <c r="J1898" s="69"/>
      <c r="K1898" s="70"/>
      <c r="L1898" s="54"/>
      <c r="M1898" s="55" t="str">
        <f t="shared" si="147"/>
        <v/>
      </c>
      <c r="N1898" s="56" t="str">
        <f t="shared" si="151"/>
        <v>DESPESAS FIXAS</v>
      </c>
    </row>
    <row r="1899" spans="3:14">
      <c r="C1899" s="50" t="str">
        <f t="shared" si="148"/>
        <v/>
      </c>
      <c r="D1899" s="50" t="str">
        <f t="shared" si="149"/>
        <v/>
      </c>
      <c r="E1899" s="50" t="str">
        <f t="shared" si="150"/>
        <v/>
      </c>
      <c r="F1899" s="67"/>
      <c r="G1899" s="67"/>
      <c r="H1899" s="67"/>
      <c r="I1899" s="69"/>
      <c r="J1899" s="69"/>
      <c r="K1899" s="70"/>
      <c r="L1899" s="54"/>
      <c r="M1899" s="55" t="str">
        <f t="shared" si="147"/>
        <v/>
      </c>
      <c r="N1899" s="56" t="str">
        <f t="shared" si="151"/>
        <v>DESPESAS FIXAS</v>
      </c>
    </row>
    <row r="1900" spans="3:14">
      <c r="C1900" s="50" t="str">
        <f t="shared" si="148"/>
        <v/>
      </c>
      <c r="D1900" s="50" t="str">
        <f t="shared" si="149"/>
        <v/>
      </c>
      <c r="E1900" s="50" t="str">
        <f t="shared" si="150"/>
        <v/>
      </c>
      <c r="F1900" s="67"/>
      <c r="G1900" s="67"/>
      <c r="H1900" s="67"/>
      <c r="I1900" s="69"/>
      <c r="J1900" s="69"/>
      <c r="K1900" s="70"/>
      <c r="L1900" s="54"/>
      <c r="M1900" s="55" t="str">
        <f t="shared" si="147"/>
        <v/>
      </c>
      <c r="N1900" s="56" t="str">
        <f t="shared" si="151"/>
        <v>DESPESAS FIXAS</v>
      </c>
    </row>
    <row r="1901" spans="3:14">
      <c r="C1901" s="50" t="str">
        <f t="shared" si="148"/>
        <v/>
      </c>
      <c r="D1901" s="50" t="str">
        <f t="shared" si="149"/>
        <v/>
      </c>
      <c r="E1901" s="50" t="str">
        <f t="shared" si="150"/>
        <v/>
      </c>
      <c r="F1901" s="67"/>
      <c r="G1901" s="67"/>
      <c r="H1901" s="67"/>
      <c r="I1901" s="69"/>
      <c r="J1901" s="69"/>
      <c r="K1901" s="70"/>
      <c r="L1901" s="54"/>
      <c r="M1901" s="55" t="str">
        <f t="shared" si="147"/>
        <v/>
      </c>
      <c r="N1901" s="56" t="str">
        <f t="shared" si="151"/>
        <v>DESPESAS FIXAS</v>
      </c>
    </row>
    <row r="1902" spans="3:14">
      <c r="C1902" s="50" t="str">
        <f t="shared" si="148"/>
        <v/>
      </c>
      <c r="D1902" s="50" t="str">
        <f t="shared" si="149"/>
        <v/>
      </c>
      <c r="E1902" s="50" t="str">
        <f t="shared" si="150"/>
        <v/>
      </c>
      <c r="F1902" s="67"/>
      <c r="G1902" s="67"/>
      <c r="H1902" s="67"/>
      <c r="I1902" s="69"/>
      <c r="J1902" s="69"/>
      <c r="K1902" s="70"/>
      <c r="L1902" s="54"/>
      <c r="M1902" s="55" t="str">
        <f t="shared" si="147"/>
        <v/>
      </c>
      <c r="N1902" s="56" t="str">
        <f t="shared" si="151"/>
        <v>DESPESAS FIXAS</v>
      </c>
    </row>
    <row r="1903" spans="3:14">
      <c r="C1903" s="50" t="str">
        <f t="shared" si="148"/>
        <v/>
      </c>
      <c r="D1903" s="50" t="str">
        <f t="shared" si="149"/>
        <v/>
      </c>
      <c r="E1903" s="50" t="str">
        <f t="shared" si="150"/>
        <v/>
      </c>
      <c r="F1903" s="67"/>
      <c r="G1903" s="67"/>
      <c r="H1903" s="67"/>
      <c r="I1903" s="69"/>
      <c r="J1903" s="69"/>
      <c r="K1903" s="70"/>
      <c r="L1903" s="54"/>
      <c r="M1903" s="55" t="str">
        <f t="shared" si="147"/>
        <v/>
      </c>
      <c r="N1903" s="56" t="str">
        <f t="shared" si="151"/>
        <v>DESPESAS FIXAS</v>
      </c>
    </row>
    <row r="1904" spans="3:14">
      <c r="C1904" s="50" t="str">
        <f t="shared" si="148"/>
        <v/>
      </c>
      <c r="D1904" s="50" t="str">
        <f t="shared" si="149"/>
        <v/>
      </c>
      <c r="E1904" s="50" t="str">
        <f t="shared" si="150"/>
        <v/>
      </c>
      <c r="F1904" s="67"/>
      <c r="G1904" s="67"/>
      <c r="H1904" s="67"/>
      <c r="I1904" s="69"/>
      <c r="J1904" s="69"/>
      <c r="K1904" s="70"/>
      <c r="L1904" s="54"/>
      <c r="M1904" s="55" t="str">
        <f t="shared" ref="M1904:M1967" si="152">IF(K1904="","",IF(K1904=$A$5,"Entrada",IF(K1904=$A$6,"Entrada",IF(K1904=$A$7,"Entrada",IF(K1904=$A$8,"Entrada",IF(K1904=$A$9,"Entrada",(IF(K1904=$A$10,"Entrada","Saída"))))))))</f>
        <v/>
      </c>
      <c r="N1904" s="56" t="str">
        <f t="shared" si="151"/>
        <v>DESPESAS FIXAS</v>
      </c>
    </row>
    <row r="1905" spans="3:14">
      <c r="C1905" s="50" t="str">
        <f t="shared" si="148"/>
        <v/>
      </c>
      <c r="D1905" s="50" t="str">
        <f t="shared" si="149"/>
        <v/>
      </c>
      <c r="E1905" s="50" t="str">
        <f t="shared" si="150"/>
        <v/>
      </c>
      <c r="F1905" s="67"/>
      <c r="G1905" s="67"/>
      <c r="H1905" s="67"/>
      <c r="I1905" s="69"/>
      <c r="J1905" s="69"/>
      <c r="K1905" s="70"/>
      <c r="L1905" s="54"/>
      <c r="M1905" s="55" t="str">
        <f t="shared" si="152"/>
        <v/>
      </c>
      <c r="N1905" s="56" t="str">
        <f t="shared" si="151"/>
        <v>DESPESAS FIXAS</v>
      </c>
    </row>
    <row r="1906" spans="3:14">
      <c r="C1906" s="50" t="str">
        <f t="shared" si="148"/>
        <v/>
      </c>
      <c r="D1906" s="50" t="str">
        <f t="shared" si="149"/>
        <v/>
      </c>
      <c r="E1906" s="50" t="str">
        <f t="shared" si="150"/>
        <v/>
      </c>
      <c r="F1906" s="67"/>
      <c r="G1906" s="67"/>
      <c r="H1906" s="67"/>
      <c r="I1906" s="69"/>
      <c r="J1906" s="69"/>
      <c r="K1906" s="70"/>
      <c r="L1906" s="54"/>
      <c r="M1906" s="55" t="str">
        <f t="shared" si="152"/>
        <v/>
      </c>
      <c r="N1906" s="56" t="str">
        <f t="shared" si="151"/>
        <v>DESPESAS FIXAS</v>
      </c>
    </row>
    <row r="1907" spans="3:14">
      <c r="C1907" s="50" t="str">
        <f t="shared" si="148"/>
        <v/>
      </c>
      <c r="D1907" s="50" t="str">
        <f t="shared" si="149"/>
        <v/>
      </c>
      <c r="E1907" s="50" t="str">
        <f t="shared" si="150"/>
        <v/>
      </c>
      <c r="F1907" s="67"/>
      <c r="G1907" s="67"/>
      <c r="H1907" s="67"/>
      <c r="I1907" s="69"/>
      <c r="J1907" s="69"/>
      <c r="K1907" s="70"/>
      <c r="L1907" s="54"/>
      <c r="M1907" s="55" t="str">
        <f t="shared" si="152"/>
        <v/>
      </c>
      <c r="N1907" s="56" t="str">
        <f t="shared" si="151"/>
        <v>DESPESAS FIXAS</v>
      </c>
    </row>
    <row r="1908" spans="3:14">
      <c r="C1908" s="50" t="str">
        <f t="shared" si="148"/>
        <v/>
      </c>
      <c r="D1908" s="50" t="str">
        <f t="shared" si="149"/>
        <v/>
      </c>
      <c r="E1908" s="50" t="str">
        <f t="shared" si="150"/>
        <v/>
      </c>
      <c r="F1908" s="67"/>
      <c r="G1908" s="67"/>
      <c r="H1908" s="67"/>
      <c r="I1908" s="69"/>
      <c r="J1908" s="69"/>
      <c r="K1908" s="70"/>
      <c r="L1908" s="54"/>
      <c r="M1908" s="55" t="str">
        <f t="shared" si="152"/>
        <v/>
      </c>
      <c r="N1908" s="56" t="str">
        <f t="shared" si="151"/>
        <v>DESPESAS FIXAS</v>
      </c>
    </row>
    <row r="1909" spans="3:14">
      <c r="C1909" s="50" t="str">
        <f t="shared" si="148"/>
        <v/>
      </c>
      <c r="D1909" s="50" t="str">
        <f t="shared" si="149"/>
        <v/>
      </c>
      <c r="E1909" s="50" t="str">
        <f t="shared" si="150"/>
        <v/>
      </c>
      <c r="F1909" s="67"/>
      <c r="G1909" s="67"/>
      <c r="H1909" s="67"/>
      <c r="I1909" s="69"/>
      <c r="J1909" s="69"/>
      <c r="K1909" s="70"/>
      <c r="L1909" s="54"/>
      <c r="M1909" s="55" t="str">
        <f t="shared" si="152"/>
        <v/>
      </c>
      <c r="N1909" s="56" t="str">
        <f t="shared" si="151"/>
        <v>DESPESAS FIXAS</v>
      </c>
    </row>
    <row r="1910" spans="3:14">
      <c r="C1910" s="50" t="str">
        <f t="shared" si="148"/>
        <v/>
      </c>
      <c r="D1910" s="50" t="str">
        <f t="shared" si="149"/>
        <v/>
      </c>
      <c r="E1910" s="50" t="str">
        <f t="shared" si="150"/>
        <v/>
      </c>
      <c r="F1910" s="67"/>
      <c r="G1910" s="67"/>
      <c r="H1910" s="67"/>
      <c r="I1910" s="69"/>
      <c r="J1910" s="69"/>
      <c r="K1910" s="70"/>
      <c r="L1910" s="54"/>
      <c r="M1910" s="55" t="str">
        <f t="shared" si="152"/>
        <v/>
      </c>
      <c r="N1910" s="56" t="str">
        <f t="shared" si="151"/>
        <v>DESPESAS FIXAS</v>
      </c>
    </row>
    <row r="1911" spans="3:14">
      <c r="C1911" s="50" t="str">
        <f t="shared" si="148"/>
        <v/>
      </c>
      <c r="D1911" s="50" t="str">
        <f t="shared" si="149"/>
        <v/>
      </c>
      <c r="E1911" s="50" t="str">
        <f t="shared" si="150"/>
        <v/>
      </c>
      <c r="F1911" s="67"/>
      <c r="G1911" s="67"/>
      <c r="H1911" s="67"/>
      <c r="I1911" s="69"/>
      <c r="J1911" s="69"/>
      <c r="K1911" s="70"/>
      <c r="L1911" s="54"/>
      <c r="M1911" s="55" t="str">
        <f t="shared" si="152"/>
        <v/>
      </c>
      <c r="N1911" s="56" t="str">
        <f t="shared" si="151"/>
        <v>DESPESAS FIXAS</v>
      </c>
    </row>
    <row r="1912" spans="3:14">
      <c r="C1912" s="50" t="str">
        <f t="shared" si="148"/>
        <v/>
      </c>
      <c r="D1912" s="50" t="str">
        <f t="shared" si="149"/>
        <v/>
      </c>
      <c r="E1912" s="50" t="str">
        <f t="shared" si="150"/>
        <v/>
      </c>
      <c r="F1912" s="67"/>
      <c r="G1912" s="67"/>
      <c r="H1912" s="67"/>
      <c r="I1912" s="69"/>
      <c r="J1912" s="69"/>
      <c r="K1912" s="70"/>
      <c r="L1912" s="54"/>
      <c r="M1912" s="55" t="str">
        <f t="shared" si="152"/>
        <v/>
      </c>
      <c r="N1912" s="56" t="str">
        <f t="shared" si="151"/>
        <v>DESPESAS FIXAS</v>
      </c>
    </row>
    <row r="1913" spans="3:14">
      <c r="C1913" s="50" t="str">
        <f t="shared" si="148"/>
        <v/>
      </c>
      <c r="D1913" s="50" t="str">
        <f t="shared" si="149"/>
        <v/>
      </c>
      <c r="E1913" s="50" t="str">
        <f t="shared" si="150"/>
        <v/>
      </c>
      <c r="F1913" s="67"/>
      <c r="G1913" s="67"/>
      <c r="H1913" s="67"/>
      <c r="I1913" s="69"/>
      <c r="J1913" s="69"/>
      <c r="K1913" s="70"/>
      <c r="L1913" s="54"/>
      <c r="M1913" s="55" t="str">
        <f t="shared" si="152"/>
        <v/>
      </c>
      <c r="N1913" s="56" t="str">
        <f t="shared" si="151"/>
        <v>DESPESAS FIXAS</v>
      </c>
    </row>
    <row r="1914" spans="3:14">
      <c r="C1914" s="50" t="str">
        <f t="shared" si="148"/>
        <v/>
      </c>
      <c r="D1914" s="50" t="str">
        <f t="shared" si="149"/>
        <v/>
      </c>
      <c r="E1914" s="50" t="str">
        <f t="shared" si="150"/>
        <v/>
      </c>
      <c r="F1914" s="67"/>
      <c r="G1914" s="67"/>
      <c r="H1914" s="67"/>
      <c r="I1914" s="69"/>
      <c r="J1914" s="69"/>
      <c r="K1914" s="70"/>
      <c r="L1914" s="54"/>
      <c r="M1914" s="55" t="str">
        <f t="shared" si="152"/>
        <v/>
      </c>
      <c r="N1914" s="56" t="str">
        <f t="shared" si="151"/>
        <v>DESPESAS FIXAS</v>
      </c>
    </row>
    <row r="1915" spans="3:14">
      <c r="C1915" s="50" t="str">
        <f t="shared" si="148"/>
        <v/>
      </c>
      <c r="D1915" s="50" t="str">
        <f t="shared" si="149"/>
        <v/>
      </c>
      <c r="E1915" s="50" t="str">
        <f t="shared" si="150"/>
        <v/>
      </c>
      <c r="F1915" s="67"/>
      <c r="G1915" s="67"/>
      <c r="H1915" s="67"/>
      <c r="I1915" s="69"/>
      <c r="J1915" s="69"/>
      <c r="K1915" s="70"/>
      <c r="L1915" s="54"/>
      <c r="M1915" s="55" t="str">
        <f t="shared" si="152"/>
        <v/>
      </c>
      <c r="N1915" s="56" t="str">
        <f t="shared" si="151"/>
        <v>DESPESAS FIXAS</v>
      </c>
    </row>
    <row r="1916" spans="3:14">
      <c r="C1916" s="50" t="str">
        <f t="shared" si="148"/>
        <v/>
      </c>
      <c r="D1916" s="50" t="str">
        <f t="shared" si="149"/>
        <v/>
      </c>
      <c r="E1916" s="50" t="str">
        <f t="shared" si="150"/>
        <v/>
      </c>
      <c r="F1916" s="67"/>
      <c r="G1916" s="67"/>
      <c r="H1916" s="67"/>
      <c r="I1916" s="69"/>
      <c r="J1916" s="69"/>
      <c r="K1916" s="70"/>
      <c r="L1916" s="54"/>
      <c r="M1916" s="55" t="str">
        <f t="shared" si="152"/>
        <v/>
      </c>
      <c r="N1916" s="56" t="str">
        <f t="shared" si="151"/>
        <v>DESPESAS FIXAS</v>
      </c>
    </row>
    <row r="1917" spans="3:14">
      <c r="C1917" s="50" t="str">
        <f t="shared" si="148"/>
        <v/>
      </c>
      <c r="D1917" s="50" t="str">
        <f t="shared" si="149"/>
        <v/>
      </c>
      <c r="E1917" s="50" t="str">
        <f t="shared" si="150"/>
        <v/>
      </c>
      <c r="F1917" s="67"/>
      <c r="G1917" s="67"/>
      <c r="H1917" s="67"/>
      <c r="I1917" s="69"/>
      <c r="J1917" s="69"/>
      <c r="K1917" s="70"/>
      <c r="L1917" s="54"/>
      <c r="M1917" s="55" t="str">
        <f t="shared" si="152"/>
        <v/>
      </c>
      <c r="N1917" s="56" t="str">
        <f t="shared" si="151"/>
        <v>DESPESAS FIXAS</v>
      </c>
    </row>
    <row r="1918" spans="3:14">
      <c r="C1918" s="50" t="str">
        <f t="shared" si="148"/>
        <v/>
      </c>
      <c r="D1918" s="50" t="str">
        <f t="shared" si="149"/>
        <v/>
      </c>
      <c r="E1918" s="50" t="str">
        <f t="shared" si="150"/>
        <v/>
      </c>
      <c r="F1918" s="67"/>
      <c r="G1918" s="67"/>
      <c r="H1918" s="67"/>
      <c r="I1918" s="69"/>
      <c r="J1918" s="69"/>
      <c r="K1918" s="70"/>
      <c r="L1918" s="54"/>
      <c r="M1918" s="55" t="str">
        <f t="shared" si="152"/>
        <v/>
      </c>
      <c r="N1918" s="56" t="str">
        <f t="shared" si="151"/>
        <v>DESPESAS FIXAS</v>
      </c>
    </row>
    <row r="1919" spans="3:14">
      <c r="C1919" s="50" t="str">
        <f t="shared" si="148"/>
        <v/>
      </c>
      <c r="D1919" s="50" t="str">
        <f t="shared" si="149"/>
        <v/>
      </c>
      <c r="E1919" s="50" t="str">
        <f t="shared" si="150"/>
        <v/>
      </c>
      <c r="F1919" s="67"/>
      <c r="G1919" s="67"/>
      <c r="H1919" s="67"/>
      <c r="I1919" s="69"/>
      <c r="J1919" s="69"/>
      <c r="K1919" s="70"/>
      <c r="L1919" s="54"/>
      <c r="M1919" s="55" t="str">
        <f t="shared" si="152"/>
        <v/>
      </c>
      <c r="N1919" s="56" t="str">
        <f t="shared" si="151"/>
        <v>DESPESAS FIXAS</v>
      </c>
    </row>
    <row r="1920" spans="3:14">
      <c r="C1920" s="50" t="str">
        <f t="shared" si="148"/>
        <v/>
      </c>
      <c r="D1920" s="50" t="str">
        <f t="shared" si="149"/>
        <v/>
      </c>
      <c r="E1920" s="50" t="str">
        <f t="shared" si="150"/>
        <v/>
      </c>
      <c r="F1920" s="67"/>
      <c r="G1920" s="67"/>
      <c r="H1920" s="67"/>
      <c r="I1920" s="69"/>
      <c r="J1920" s="69"/>
      <c r="K1920" s="70"/>
      <c r="L1920" s="54"/>
      <c r="M1920" s="55" t="str">
        <f t="shared" si="152"/>
        <v/>
      </c>
      <c r="N1920" s="56" t="str">
        <f t="shared" si="151"/>
        <v>DESPESAS FIXAS</v>
      </c>
    </row>
    <row r="1921" spans="3:14">
      <c r="C1921" s="50" t="str">
        <f t="shared" si="148"/>
        <v/>
      </c>
      <c r="D1921" s="50" t="str">
        <f t="shared" si="149"/>
        <v/>
      </c>
      <c r="E1921" s="50" t="str">
        <f t="shared" si="150"/>
        <v/>
      </c>
      <c r="F1921" s="67"/>
      <c r="G1921" s="67"/>
      <c r="H1921" s="67"/>
      <c r="I1921" s="69"/>
      <c r="J1921" s="69"/>
      <c r="K1921" s="70"/>
      <c r="L1921" s="54"/>
      <c r="M1921" s="55" t="str">
        <f t="shared" si="152"/>
        <v/>
      </c>
      <c r="N1921" s="56" t="str">
        <f t="shared" si="151"/>
        <v>DESPESAS FIXAS</v>
      </c>
    </row>
    <row r="1922" spans="3:14">
      <c r="C1922" s="50" t="str">
        <f t="shared" si="148"/>
        <v/>
      </c>
      <c r="D1922" s="50" t="str">
        <f t="shared" si="149"/>
        <v/>
      </c>
      <c r="E1922" s="50" t="str">
        <f t="shared" si="150"/>
        <v/>
      </c>
      <c r="F1922" s="67"/>
      <c r="G1922" s="67"/>
      <c r="H1922" s="67"/>
      <c r="I1922" s="69"/>
      <c r="J1922" s="69"/>
      <c r="K1922" s="70"/>
      <c r="L1922" s="54"/>
      <c r="M1922" s="55" t="str">
        <f t="shared" si="152"/>
        <v/>
      </c>
      <c r="N1922" s="56" t="str">
        <f t="shared" si="151"/>
        <v>DESPESAS FIXAS</v>
      </c>
    </row>
    <row r="1923" spans="3:14">
      <c r="C1923" s="50" t="str">
        <f t="shared" si="148"/>
        <v/>
      </c>
      <c r="D1923" s="50" t="str">
        <f t="shared" si="149"/>
        <v/>
      </c>
      <c r="E1923" s="50" t="str">
        <f t="shared" si="150"/>
        <v/>
      </c>
      <c r="F1923" s="67"/>
      <c r="G1923" s="67"/>
      <c r="H1923" s="67"/>
      <c r="I1923" s="69"/>
      <c r="J1923" s="69"/>
      <c r="K1923" s="70"/>
      <c r="L1923" s="54"/>
      <c r="M1923" s="55" t="str">
        <f t="shared" si="152"/>
        <v/>
      </c>
      <c r="N1923" s="56" t="str">
        <f t="shared" si="151"/>
        <v>DESPESAS FIXAS</v>
      </c>
    </row>
    <row r="1924" spans="3:14">
      <c r="C1924" s="50" t="str">
        <f t="shared" ref="C1924:C1987" si="153">IF(F1924="","",MONTH(F1924))</f>
        <v/>
      </c>
      <c r="D1924" s="50" t="str">
        <f t="shared" ref="D1924:D1987" si="154">IF(F1924="","",YEAR(F1924))</f>
        <v/>
      </c>
      <c r="E1924" s="50" t="str">
        <f t="shared" ref="E1924:E1987" si="155">IF(F1924="","",IF(OR(C1924=10,C1924=11,C1924=12),CONCATENATE(D1924,"/",C1924),CONCATENATE(D1924,"/",0,C1924)))</f>
        <v/>
      </c>
      <c r="F1924" s="67"/>
      <c r="G1924" s="67"/>
      <c r="H1924" s="67"/>
      <c r="I1924" s="69"/>
      <c r="J1924" s="69"/>
      <c r="K1924" s="70"/>
      <c r="L1924" s="54"/>
      <c r="M1924" s="55" t="str">
        <f t="shared" si="152"/>
        <v/>
      </c>
      <c r="N1924" s="56" t="str">
        <f t="shared" ref="N1924:N1987" si="156">IF(OR(K1924=$A$5,K1924=$A$6,K1924=$A$7,K1924=$A$8,K1924=$A$9,K1924=$A$10),"ENTRADA",IF(OR(K1924=$A$12,K1924=$A$13,K1924=$A$14),"CUSTO VARIAVEL",IF(OR(K1924=$A$15,K1924=$A$16,K1924=$A$17,K1924=$A$18,K1924=$A$19,K1924=$A$20,K1924=$A$21,K1924=$A$22,K1924=$A$23,K1924=$A$24,K1924=$A$25),"DESPESAS FIXAS","")))</f>
        <v>DESPESAS FIXAS</v>
      </c>
    </row>
    <row r="1925" spans="3:14">
      <c r="C1925" s="50" t="str">
        <f t="shared" si="153"/>
        <v/>
      </c>
      <c r="D1925" s="50" t="str">
        <f t="shared" si="154"/>
        <v/>
      </c>
      <c r="E1925" s="50" t="str">
        <f t="shared" si="155"/>
        <v/>
      </c>
      <c r="F1925" s="67"/>
      <c r="G1925" s="67"/>
      <c r="H1925" s="67"/>
      <c r="I1925" s="69"/>
      <c r="J1925" s="69"/>
      <c r="K1925" s="70"/>
      <c r="L1925" s="54"/>
      <c r="M1925" s="55" t="str">
        <f t="shared" si="152"/>
        <v/>
      </c>
      <c r="N1925" s="56" t="str">
        <f t="shared" si="156"/>
        <v>DESPESAS FIXAS</v>
      </c>
    </row>
    <row r="1926" spans="3:14">
      <c r="C1926" s="50" t="str">
        <f t="shared" si="153"/>
        <v/>
      </c>
      <c r="D1926" s="50" t="str">
        <f t="shared" si="154"/>
        <v/>
      </c>
      <c r="E1926" s="50" t="str">
        <f t="shared" si="155"/>
        <v/>
      </c>
      <c r="F1926" s="67"/>
      <c r="G1926" s="67"/>
      <c r="H1926" s="67"/>
      <c r="I1926" s="69"/>
      <c r="J1926" s="69"/>
      <c r="K1926" s="70"/>
      <c r="L1926" s="54"/>
      <c r="M1926" s="55" t="str">
        <f t="shared" si="152"/>
        <v/>
      </c>
      <c r="N1926" s="56" t="str">
        <f t="shared" si="156"/>
        <v>DESPESAS FIXAS</v>
      </c>
    </row>
    <row r="1927" spans="3:14">
      <c r="C1927" s="50" t="str">
        <f t="shared" si="153"/>
        <v/>
      </c>
      <c r="D1927" s="50" t="str">
        <f t="shared" si="154"/>
        <v/>
      </c>
      <c r="E1927" s="50" t="str">
        <f t="shared" si="155"/>
        <v/>
      </c>
      <c r="F1927" s="67"/>
      <c r="G1927" s="67"/>
      <c r="H1927" s="67"/>
      <c r="I1927" s="69"/>
      <c r="J1927" s="69"/>
      <c r="K1927" s="70"/>
      <c r="L1927" s="54"/>
      <c r="M1927" s="55" t="str">
        <f t="shared" si="152"/>
        <v/>
      </c>
      <c r="N1927" s="56" t="str">
        <f t="shared" si="156"/>
        <v>DESPESAS FIXAS</v>
      </c>
    </row>
    <row r="1928" spans="3:14">
      <c r="C1928" s="50" t="str">
        <f t="shared" si="153"/>
        <v/>
      </c>
      <c r="D1928" s="50" t="str">
        <f t="shared" si="154"/>
        <v/>
      </c>
      <c r="E1928" s="50" t="str">
        <f t="shared" si="155"/>
        <v/>
      </c>
      <c r="F1928" s="67"/>
      <c r="G1928" s="67"/>
      <c r="H1928" s="67"/>
      <c r="I1928" s="69"/>
      <c r="J1928" s="69"/>
      <c r="K1928" s="70"/>
      <c r="L1928" s="54"/>
      <c r="M1928" s="55" t="str">
        <f t="shared" si="152"/>
        <v/>
      </c>
      <c r="N1928" s="56" t="str">
        <f t="shared" si="156"/>
        <v>DESPESAS FIXAS</v>
      </c>
    </row>
    <row r="1929" spans="3:14">
      <c r="C1929" s="50" t="str">
        <f t="shared" si="153"/>
        <v/>
      </c>
      <c r="D1929" s="50" t="str">
        <f t="shared" si="154"/>
        <v/>
      </c>
      <c r="E1929" s="50" t="str">
        <f t="shared" si="155"/>
        <v/>
      </c>
      <c r="F1929" s="67"/>
      <c r="G1929" s="67"/>
      <c r="H1929" s="67"/>
      <c r="I1929" s="69"/>
      <c r="J1929" s="69"/>
      <c r="K1929" s="70"/>
      <c r="L1929" s="54"/>
      <c r="M1929" s="55" t="str">
        <f t="shared" si="152"/>
        <v/>
      </c>
      <c r="N1929" s="56" t="str">
        <f t="shared" si="156"/>
        <v>DESPESAS FIXAS</v>
      </c>
    </row>
    <row r="1930" spans="3:14">
      <c r="C1930" s="50" t="str">
        <f t="shared" si="153"/>
        <v/>
      </c>
      <c r="D1930" s="50" t="str">
        <f t="shared" si="154"/>
        <v/>
      </c>
      <c r="E1930" s="50" t="str">
        <f t="shared" si="155"/>
        <v/>
      </c>
      <c r="F1930" s="67"/>
      <c r="G1930" s="67"/>
      <c r="H1930" s="67"/>
      <c r="I1930" s="69"/>
      <c r="J1930" s="69"/>
      <c r="K1930" s="70"/>
      <c r="L1930" s="54"/>
      <c r="M1930" s="55" t="str">
        <f t="shared" si="152"/>
        <v/>
      </c>
      <c r="N1930" s="56" t="str">
        <f t="shared" si="156"/>
        <v>DESPESAS FIXAS</v>
      </c>
    </row>
    <row r="1931" spans="3:14">
      <c r="C1931" s="50" t="str">
        <f t="shared" si="153"/>
        <v/>
      </c>
      <c r="D1931" s="50" t="str">
        <f t="shared" si="154"/>
        <v/>
      </c>
      <c r="E1931" s="50" t="str">
        <f t="shared" si="155"/>
        <v/>
      </c>
      <c r="F1931" s="67"/>
      <c r="G1931" s="67"/>
      <c r="H1931" s="67"/>
      <c r="I1931" s="69"/>
      <c r="J1931" s="69"/>
      <c r="K1931" s="70"/>
      <c r="L1931" s="54"/>
      <c r="M1931" s="55" t="str">
        <f t="shared" si="152"/>
        <v/>
      </c>
      <c r="N1931" s="56" t="str">
        <f t="shared" si="156"/>
        <v>DESPESAS FIXAS</v>
      </c>
    </row>
    <row r="1932" spans="3:14">
      <c r="C1932" s="50" t="str">
        <f t="shared" si="153"/>
        <v/>
      </c>
      <c r="D1932" s="50" t="str">
        <f t="shared" si="154"/>
        <v/>
      </c>
      <c r="E1932" s="50" t="str">
        <f t="shared" si="155"/>
        <v/>
      </c>
      <c r="F1932" s="67"/>
      <c r="G1932" s="67"/>
      <c r="H1932" s="67"/>
      <c r="I1932" s="69"/>
      <c r="J1932" s="69"/>
      <c r="K1932" s="70"/>
      <c r="L1932" s="54"/>
      <c r="M1932" s="55" t="str">
        <f t="shared" si="152"/>
        <v/>
      </c>
      <c r="N1932" s="56" t="str">
        <f t="shared" si="156"/>
        <v>DESPESAS FIXAS</v>
      </c>
    </row>
    <row r="1933" spans="3:14">
      <c r="C1933" s="50" t="str">
        <f t="shared" si="153"/>
        <v/>
      </c>
      <c r="D1933" s="50" t="str">
        <f t="shared" si="154"/>
        <v/>
      </c>
      <c r="E1933" s="50" t="str">
        <f t="shared" si="155"/>
        <v/>
      </c>
      <c r="F1933" s="67"/>
      <c r="G1933" s="67"/>
      <c r="H1933" s="67"/>
      <c r="I1933" s="69"/>
      <c r="J1933" s="69"/>
      <c r="K1933" s="70"/>
      <c r="L1933" s="54"/>
      <c r="M1933" s="55" t="str">
        <f t="shared" si="152"/>
        <v/>
      </c>
      <c r="N1933" s="56" t="str">
        <f t="shared" si="156"/>
        <v>DESPESAS FIXAS</v>
      </c>
    </row>
    <row r="1934" spans="3:14">
      <c r="C1934" s="50" t="str">
        <f t="shared" si="153"/>
        <v/>
      </c>
      <c r="D1934" s="50" t="str">
        <f t="shared" si="154"/>
        <v/>
      </c>
      <c r="E1934" s="50" t="str">
        <f t="shared" si="155"/>
        <v/>
      </c>
      <c r="F1934" s="67"/>
      <c r="G1934" s="67"/>
      <c r="H1934" s="67"/>
      <c r="I1934" s="69"/>
      <c r="J1934" s="69"/>
      <c r="K1934" s="70"/>
      <c r="L1934" s="54"/>
      <c r="M1934" s="55" t="str">
        <f t="shared" si="152"/>
        <v/>
      </c>
      <c r="N1934" s="56" t="str">
        <f t="shared" si="156"/>
        <v>DESPESAS FIXAS</v>
      </c>
    </row>
    <row r="1935" spans="3:14">
      <c r="C1935" s="50" t="str">
        <f t="shared" si="153"/>
        <v/>
      </c>
      <c r="D1935" s="50" t="str">
        <f t="shared" si="154"/>
        <v/>
      </c>
      <c r="E1935" s="50" t="str">
        <f t="shared" si="155"/>
        <v/>
      </c>
      <c r="F1935" s="67"/>
      <c r="G1935" s="67"/>
      <c r="H1935" s="67"/>
      <c r="I1935" s="69"/>
      <c r="J1935" s="69"/>
      <c r="K1935" s="70"/>
      <c r="L1935" s="54"/>
      <c r="M1935" s="55" t="str">
        <f t="shared" si="152"/>
        <v/>
      </c>
      <c r="N1935" s="56" t="str">
        <f t="shared" si="156"/>
        <v>DESPESAS FIXAS</v>
      </c>
    </row>
    <row r="1936" spans="3:14">
      <c r="C1936" s="50" t="str">
        <f t="shared" si="153"/>
        <v/>
      </c>
      <c r="D1936" s="50" t="str">
        <f t="shared" si="154"/>
        <v/>
      </c>
      <c r="E1936" s="50" t="str">
        <f t="shared" si="155"/>
        <v/>
      </c>
      <c r="F1936" s="67"/>
      <c r="G1936" s="67"/>
      <c r="H1936" s="67"/>
      <c r="I1936" s="69"/>
      <c r="J1936" s="69"/>
      <c r="K1936" s="70"/>
      <c r="L1936" s="54"/>
      <c r="M1936" s="55" t="str">
        <f t="shared" si="152"/>
        <v/>
      </c>
      <c r="N1936" s="56" t="str">
        <f t="shared" si="156"/>
        <v>DESPESAS FIXAS</v>
      </c>
    </row>
    <row r="1937" spans="3:14">
      <c r="C1937" s="50" t="str">
        <f t="shared" si="153"/>
        <v/>
      </c>
      <c r="D1937" s="50" t="str">
        <f t="shared" si="154"/>
        <v/>
      </c>
      <c r="E1937" s="50" t="str">
        <f t="shared" si="155"/>
        <v/>
      </c>
      <c r="F1937" s="67"/>
      <c r="G1937" s="67"/>
      <c r="H1937" s="67"/>
      <c r="I1937" s="69"/>
      <c r="J1937" s="69"/>
      <c r="K1937" s="70"/>
      <c r="L1937" s="54"/>
      <c r="M1937" s="55" t="str">
        <f t="shared" si="152"/>
        <v/>
      </c>
      <c r="N1937" s="56" t="str">
        <f t="shared" si="156"/>
        <v>DESPESAS FIXAS</v>
      </c>
    </row>
    <row r="1938" spans="3:14">
      <c r="C1938" s="50" t="str">
        <f t="shared" si="153"/>
        <v/>
      </c>
      <c r="D1938" s="50" t="str">
        <f t="shared" si="154"/>
        <v/>
      </c>
      <c r="E1938" s="50" t="str">
        <f t="shared" si="155"/>
        <v/>
      </c>
      <c r="F1938" s="67"/>
      <c r="G1938" s="67"/>
      <c r="H1938" s="67"/>
      <c r="I1938" s="69"/>
      <c r="J1938" s="69"/>
      <c r="K1938" s="70"/>
      <c r="L1938" s="54"/>
      <c r="M1938" s="55" t="str">
        <f t="shared" si="152"/>
        <v/>
      </c>
      <c r="N1938" s="56" t="str">
        <f t="shared" si="156"/>
        <v>DESPESAS FIXAS</v>
      </c>
    </row>
    <row r="1939" spans="3:14">
      <c r="C1939" s="50" t="str">
        <f t="shared" si="153"/>
        <v/>
      </c>
      <c r="D1939" s="50" t="str">
        <f t="shared" si="154"/>
        <v/>
      </c>
      <c r="E1939" s="50" t="str">
        <f t="shared" si="155"/>
        <v/>
      </c>
      <c r="F1939" s="67"/>
      <c r="G1939" s="67"/>
      <c r="H1939" s="67"/>
      <c r="I1939" s="69"/>
      <c r="J1939" s="69"/>
      <c r="K1939" s="70"/>
      <c r="L1939" s="54"/>
      <c r="M1939" s="55" t="str">
        <f t="shared" si="152"/>
        <v/>
      </c>
      <c r="N1939" s="56" t="str">
        <f t="shared" si="156"/>
        <v>DESPESAS FIXAS</v>
      </c>
    </row>
    <row r="1940" spans="3:14">
      <c r="C1940" s="50" t="str">
        <f t="shared" si="153"/>
        <v/>
      </c>
      <c r="D1940" s="50" t="str">
        <f t="shared" si="154"/>
        <v/>
      </c>
      <c r="E1940" s="50" t="str">
        <f t="shared" si="155"/>
        <v/>
      </c>
      <c r="F1940" s="67"/>
      <c r="G1940" s="67"/>
      <c r="H1940" s="67"/>
      <c r="I1940" s="69"/>
      <c r="J1940" s="69"/>
      <c r="K1940" s="70"/>
      <c r="L1940" s="54"/>
      <c r="M1940" s="55" t="str">
        <f t="shared" si="152"/>
        <v/>
      </c>
      <c r="N1940" s="56" t="str">
        <f t="shared" si="156"/>
        <v>DESPESAS FIXAS</v>
      </c>
    </row>
    <row r="1941" spans="3:14">
      <c r="C1941" s="50" t="str">
        <f t="shared" si="153"/>
        <v/>
      </c>
      <c r="D1941" s="50" t="str">
        <f t="shared" si="154"/>
        <v/>
      </c>
      <c r="E1941" s="50" t="str">
        <f t="shared" si="155"/>
        <v/>
      </c>
      <c r="F1941" s="67"/>
      <c r="G1941" s="67"/>
      <c r="H1941" s="67"/>
      <c r="I1941" s="69"/>
      <c r="J1941" s="69"/>
      <c r="K1941" s="70"/>
      <c r="L1941" s="54"/>
      <c r="M1941" s="55" t="str">
        <f t="shared" si="152"/>
        <v/>
      </c>
      <c r="N1941" s="56" t="str">
        <f t="shared" si="156"/>
        <v>DESPESAS FIXAS</v>
      </c>
    </row>
    <row r="1942" spans="3:14">
      <c r="C1942" s="50" t="str">
        <f t="shared" si="153"/>
        <v/>
      </c>
      <c r="D1942" s="50" t="str">
        <f t="shared" si="154"/>
        <v/>
      </c>
      <c r="E1942" s="50" t="str">
        <f t="shared" si="155"/>
        <v/>
      </c>
      <c r="F1942" s="67"/>
      <c r="G1942" s="67"/>
      <c r="H1942" s="67"/>
      <c r="I1942" s="69"/>
      <c r="J1942" s="69"/>
      <c r="K1942" s="70"/>
      <c r="L1942" s="54"/>
      <c r="M1942" s="55" t="str">
        <f t="shared" si="152"/>
        <v/>
      </c>
      <c r="N1942" s="56" t="str">
        <f t="shared" si="156"/>
        <v>DESPESAS FIXAS</v>
      </c>
    </row>
    <row r="1943" spans="3:14">
      <c r="C1943" s="50" t="str">
        <f t="shared" si="153"/>
        <v/>
      </c>
      <c r="D1943" s="50" t="str">
        <f t="shared" si="154"/>
        <v/>
      </c>
      <c r="E1943" s="50" t="str">
        <f t="shared" si="155"/>
        <v/>
      </c>
      <c r="F1943" s="67"/>
      <c r="G1943" s="67"/>
      <c r="H1943" s="67"/>
      <c r="I1943" s="69"/>
      <c r="J1943" s="69"/>
      <c r="K1943" s="70"/>
      <c r="L1943" s="54"/>
      <c r="M1943" s="55" t="str">
        <f t="shared" si="152"/>
        <v/>
      </c>
      <c r="N1943" s="56" t="str">
        <f t="shared" si="156"/>
        <v>DESPESAS FIXAS</v>
      </c>
    </row>
    <row r="1944" spans="3:14">
      <c r="C1944" s="50" t="str">
        <f t="shared" si="153"/>
        <v/>
      </c>
      <c r="D1944" s="50" t="str">
        <f t="shared" si="154"/>
        <v/>
      </c>
      <c r="E1944" s="50" t="str">
        <f t="shared" si="155"/>
        <v/>
      </c>
      <c r="F1944" s="67"/>
      <c r="G1944" s="67"/>
      <c r="H1944" s="67"/>
      <c r="I1944" s="69"/>
      <c r="J1944" s="69"/>
      <c r="K1944" s="70"/>
      <c r="L1944" s="54"/>
      <c r="M1944" s="55" t="str">
        <f t="shared" si="152"/>
        <v/>
      </c>
      <c r="N1944" s="56" t="str">
        <f t="shared" si="156"/>
        <v>DESPESAS FIXAS</v>
      </c>
    </row>
    <row r="1945" spans="3:14">
      <c r="C1945" s="50" t="str">
        <f t="shared" si="153"/>
        <v/>
      </c>
      <c r="D1945" s="50" t="str">
        <f t="shared" si="154"/>
        <v/>
      </c>
      <c r="E1945" s="50" t="str">
        <f t="shared" si="155"/>
        <v/>
      </c>
      <c r="F1945" s="67"/>
      <c r="G1945" s="67"/>
      <c r="H1945" s="67"/>
      <c r="I1945" s="69"/>
      <c r="J1945" s="69"/>
      <c r="K1945" s="70"/>
      <c r="L1945" s="54"/>
      <c r="M1945" s="55" t="str">
        <f t="shared" si="152"/>
        <v/>
      </c>
      <c r="N1945" s="56" t="str">
        <f t="shared" si="156"/>
        <v>DESPESAS FIXAS</v>
      </c>
    </row>
    <row r="1946" spans="3:14">
      <c r="C1946" s="50" t="str">
        <f t="shared" si="153"/>
        <v/>
      </c>
      <c r="D1946" s="50" t="str">
        <f t="shared" si="154"/>
        <v/>
      </c>
      <c r="E1946" s="50" t="str">
        <f t="shared" si="155"/>
        <v/>
      </c>
      <c r="F1946" s="67"/>
      <c r="G1946" s="67"/>
      <c r="H1946" s="67"/>
      <c r="I1946" s="69"/>
      <c r="J1946" s="69"/>
      <c r="K1946" s="70"/>
      <c r="L1946" s="54"/>
      <c r="M1946" s="55" t="str">
        <f t="shared" si="152"/>
        <v/>
      </c>
      <c r="N1946" s="56" t="str">
        <f t="shared" si="156"/>
        <v>DESPESAS FIXAS</v>
      </c>
    </row>
    <row r="1947" spans="3:14">
      <c r="C1947" s="50" t="str">
        <f t="shared" si="153"/>
        <v/>
      </c>
      <c r="D1947" s="50" t="str">
        <f t="shared" si="154"/>
        <v/>
      </c>
      <c r="E1947" s="50" t="str">
        <f t="shared" si="155"/>
        <v/>
      </c>
      <c r="F1947" s="67"/>
      <c r="G1947" s="67"/>
      <c r="H1947" s="67"/>
      <c r="I1947" s="69"/>
      <c r="J1947" s="69"/>
      <c r="K1947" s="70"/>
      <c r="L1947" s="54"/>
      <c r="M1947" s="55" t="str">
        <f t="shared" si="152"/>
        <v/>
      </c>
      <c r="N1947" s="56" t="str">
        <f t="shared" si="156"/>
        <v>DESPESAS FIXAS</v>
      </c>
    </row>
    <row r="1948" spans="3:14">
      <c r="C1948" s="50" t="str">
        <f t="shared" si="153"/>
        <v/>
      </c>
      <c r="D1948" s="50" t="str">
        <f t="shared" si="154"/>
        <v/>
      </c>
      <c r="E1948" s="50" t="str">
        <f t="shared" si="155"/>
        <v/>
      </c>
      <c r="F1948" s="67"/>
      <c r="G1948" s="67"/>
      <c r="H1948" s="67"/>
      <c r="I1948" s="69"/>
      <c r="J1948" s="69"/>
      <c r="K1948" s="70"/>
      <c r="L1948" s="54"/>
      <c r="M1948" s="55" t="str">
        <f t="shared" si="152"/>
        <v/>
      </c>
      <c r="N1948" s="56" t="str">
        <f t="shared" si="156"/>
        <v>DESPESAS FIXAS</v>
      </c>
    </row>
    <row r="1949" spans="3:14">
      <c r="C1949" s="50" t="str">
        <f t="shared" si="153"/>
        <v/>
      </c>
      <c r="D1949" s="50" t="str">
        <f t="shared" si="154"/>
        <v/>
      </c>
      <c r="E1949" s="50" t="str">
        <f t="shared" si="155"/>
        <v/>
      </c>
      <c r="F1949" s="67"/>
      <c r="G1949" s="67"/>
      <c r="H1949" s="67"/>
      <c r="I1949" s="69"/>
      <c r="J1949" s="69"/>
      <c r="K1949" s="70"/>
      <c r="L1949" s="54"/>
      <c r="M1949" s="55" t="str">
        <f t="shared" si="152"/>
        <v/>
      </c>
      <c r="N1949" s="56" t="str">
        <f t="shared" si="156"/>
        <v>DESPESAS FIXAS</v>
      </c>
    </row>
    <row r="1950" spans="3:14">
      <c r="C1950" s="50" t="str">
        <f t="shared" si="153"/>
        <v/>
      </c>
      <c r="D1950" s="50" t="str">
        <f t="shared" si="154"/>
        <v/>
      </c>
      <c r="E1950" s="50" t="str">
        <f t="shared" si="155"/>
        <v/>
      </c>
      <c r="F1950" s="67"/>
      <c r="G1950" s="67"/>
      <c r="H1950" s="67"/>
      <c r="I1950" s="69"/>
      <c r="J1950" s="69"/>
      <c r="K1950" s="70"/>
      <c r="L1950" s="54"/>
      <c r="M1950" s="55" t="str">
        <f t="shared" si="152"/>
        <v/>
      </c>
      <c r="N1950" s="56" t="str">
        <f t="shared" si="156"/>
        <v>DESPESAS FIXAS</v>
      </c>
    </row>
    <row r="1951" spans="3:14">
      <c r="C1951" s="50" t="str">
        <f t="shared" si="153"/>
        <v/>
      </c>
      <c r="D1951" s="50" t="str">
        <f t="shared" si="154"/>
        <v/>
      </c>
      <c r="E1951" s="50" t="str">
        <f t="shared" si="155"/>
        <v/>
      </c>
      <c r="F1951" s="67"/>
      <c r="G1951" s="67"/>
      <c r="H1951" s="67"/>
      <c r="I1951" s="69"/>
      <c r="J1951" s="69"/>
      <c r="K1951" s="70"/>
      <c r="L1951" s="54"/>
      <c r="M1951" s="55" t="str">
        <f t="shared" si="152"/>
        <v/>
      </c>
      <c r="N1951" s="56" t="str">
        <f t="shared" si="156"/>
        <v>DESPESAS FIXAS</v>
      </c>
    </row>
    <row r="1952" spans="3:14">
      <c r="C1952" s="50" t="str">
        <f t="shared" si="153"/>
        <v/>
      </c>
      <c r="D1952" s="50" t="str">
        <f t="shared" si="154"/>
        <v/>
      </c>
      <c r="E1952" s="50" t="str">
        <f t="shared" si="155"/>
        <v/>
      </c>
      <c r="F1952" s="67"/>
      <c r="G1952" s="67"/>
      <c r="H1952" s="67"/>
      <c r="I1952" s="69"/>
      <c r="J1952" s="69"/>
      <c r="K1952" s="70"/>
      <c r="L1952" s="54"/>
      <c r="M1952" s="55" t="str">
        <f t="shared" si="152"/>
        <v/>
      </c>
      <c r="N1952" s="56" t="str">
        <f t="shared" si="156"/>
        <v>DESPESAS FIXAS</v>
      </c>
    </row>
    <row r="1953" spans="3:14">
      <c r="C1953" s="50" t="str">
        <f t="shared" si="153"/>
        <v/>
      </c>
      <c r="D1953" s="50" t="str">
        <f t="shared" si="154"/>
        <v/>
      </c>
      <c r="E1953" s="50" t="str">
        <f t="shared" si="155"/>
        <v/>
      </c>
      <c r="F1953" s="67"/>
      <c r="G1953" s="67"/>
      <c r="H1953" s="67"/>
      <c r="I1953" s="69"/>
      <c r="J1953" s="69"/>
      <c r="K1953" s="70"/>
      <c r="L1953" s="54"/>
      <c r="M1953" s="55" t="str">
        <f t="shared" si="152"/>
        <v/>
      </c>
      <c r="N1953" s="56" t="str">
        <f t="shared" si="156"/>
        <v>DESPESAS FIXAS</v>
      </c>
    </row>
    <row r="1954" spans="3:14">
      <c r="C1954" s="50" t="str">
        <f t="shared" si="153"/>
        <v/>
      </c>
      <c r="D1954" s="50" t="str">
        <f t="shared" si="154"/>
        <v/>
      </c>
      <c r="E1954" s="50" t="str">
        <f t="shared" si="155"/>
        <v/>
      </c>
      <c r="F1954" s="67"/>
      <c r="G1954" s="67"/>
      <c r="H1954" s="67"/>
      <c r="I1954" s="69"/>
      <c r="J1954" s="69"/>
      <c r="K1954" s="70"/>
      <c r="L1954" s="54"/>
      <c r="M1954" s="55" t="str">
        <f t="shared" si="152"/>
        <v/>
      </c>
      <c r="N1954" s="56" t="str">
        <f t="shared" si="156"/>
        <v>DESPESAS FIXAS</v>
      </c>
    </row>
    <row r="1955" spans="3:14">
      <c r="C1955" s="50" t="str">
        <f t="shared" si="153"/>
        <v/>
      </c>
      <c r="D1955" s="50" t="str">
        <f t="shared" si="154"/>
        <v/>
      </c>
      <c r="E1955" s="50" t="str">
        <f t="shared" si="155"/>
        <v/>
      </c>
      <c r="F1955" s="67"/>
      <c r="G1955" s="67"/>
      <c r="H1955" s="67"/>
      <c r="I1955" s="69"/>
      <c r="J1955" s="69"/>
      <c r="K1955" s="70"/>
      <c r="L1955" s="54"/>
      <c r="M1955" s="55" t="str">
        <f t="shared" si="152"/>
        <v/>
      </c>
      <c r="N1955" s="56" t="str">
        <f t="shared" si="156"/>
        <v>DESPESAS FIXAS</v>
      </c>
    </row>
    <row r="1956" spans="3:14">
      <c r="C1956" s="50" t="str">
        <f t="shared" si="153"/>
        <v/>
      </c>
      <c r="D1956" s="50" t="str">
        <f t="shared" si="154"/>
        <v/>
      </c>
      <c r="E1956" s="50" t="str">
        <f t="shared" si="155"/>
        <v/>
      </c>
      <c r="F1956" s="67"/>
      <c r="G1956" s="67"/>
      <c r="H1956" s="67"/>
      <c r="I1956" s="69"/>
      <c r="J1956" s="69"/>
      <c r="K1956" s="70"/>
      <c r="L1956" s="54"/>
      <c r="M1956" s="55" t="str">
        <f t="shared" si="152"/>
        <v/>
      </c>
      <c r="N1956" s="56" t="str">
        <f t="shared" si="156"/>
        <v>DESPESAS FIXAS</v>
      </c>
    </row>
    <row r="1957" spans="3:14">
      <c r="C1957" s="50" t="str">
        <f t="shared" si="153"/>
        <v/>
      </c>
      <c r="D1957" s="50" t="str">
        <f t="shared" si="154"/>
        <v/>
      </c>
      <c r="E1957" s="50" t="str">
        <f t="shared" si="155"/>
        <v/>
      </c>
      <c r="F1957" s="67"/>
      <c r="G1957" s="67"/>
      <c r="H1957" s="67"/>
      <c r="I1957" s="69"/>
      <c r="J1957" s="69"/>
      <c r="K1957" s="70"/>
      <c r="L1957" s="54"/>
      <c r="M1957" s="55" t="str">
        <f t="shared" si="152"/>
        <v/>
      </c>
      <c r="N1957" s="56" t="str">
        <f t="shared" si="156"/>
        <v>DESPESAS FIXAS</v>
      </c>
    </row>
    <row r="1958" spans="3:14">
      <c r="C1958" s="50" t="str">
        <f t="shared" si="153"/>
        <v/>
      </c>
      <c r="D1958" s="50" t="str">
        <f t="shared" si="154"/>
        <v/>
      </c>
      <c r="E1958" s="50" t="str">
        <f t="shared" si="155"/>
        <v/>
      </c>
      <c r="F1958" s="67"/>
      <c r="G1958" s="67"/>
      <c r="H1958" s="67"/>
      <c r="I1958" s="69"/>
      <c r="J1958" s="69"/>
      <c r="K1958" s="70"/>
      <c r="L1958" s="54"/>
      <c r="M1958" s="55" t="str">
        <f t="shared" si="152"/>
        <v/>
      </c>
      <c r="N1958" s="56" t="str">
        <f t="shared" si="156"/>
        <v>DESPESAS FIXAS</v>
      </c>
    </row>
    <row r="1959" spans="3:14">
      <c r="C1959" s="50" t="str">
        <f t="shared" si="153"/>
        <v/>
      </c>
      <c r="D1959" s="50" t="str">
        <f t="shared" si="154"/>
        <v/>
      </c>
      <c r="E1959" s="50" t="str">
        <f t="shared" si="155"/>
        <v/>
      </c>
      <c r="F1959" s="67"/>
      <c r="G1959" s="67"/>
      <c r="H1959" s="67"/>
      <c r="I1959" s="69"/>
      <c r="J1959" s="69"/>
      <c r="K1959" s="70"/>
      <c r="L1959" s="54"/>
      <c r="M1959" s="55" t="str">
        <f t="shared" si="152"/>
        <v/>
      </c>
      <c r="N1959" s="56" t="str">
        <f t="shared" si="156"/>
        <v>DESPESAS FIXAS</v>
      </c>
    </row>
    <row r="1960" spans="3:14">
      <c r="C1960" s="50" t="str">
        <f t="shared" si="153"/>
        <v/>
      </c>
      <c r="D1960" s="50" t="str">
        <f t="shared" si="154"/>
        <v/>
      </c>
      <c r="E1960" s="50" t="str">
        <f t="shared" si="155"/>
        <v/>
      </c>
      <c r="F1960" s="67"/>
      <c r="G1960" s="67"/>
      <c r="H1960" s="67"/>
      <c r="I1960" s="69"/>
      <c r="J1960" s="69"/>
      <c r="K1960" s="70"/>
      <c r="L1960" s="54"/>
      <c r="M1960" s="55" t="str">
        <f t="shared" si="152"/>
        <v/>
      </c>
      <c r="N1960" s="56" t="str">
        <f t="shared" si="156"/>
        <v>DESPESAS FIXAS</v>
      </c>
    </row>
    <row r="1961" spans="3:14">
      <c r="C1961" s="50" t="str">
        <f t="shared" si="153"/>
        <v/>
      </c>
      <c r="D1961" s="50" t="str">
        <f t="shared" si="154"/>
        <v/>
      </c>
      <c r="E1961" s="50" t="str">
        <f t="shared" si="155"/>
        <v/>
      </c>
      <c r="F1961" s="67"/>
      <c r="G1961" s="67"/>
      <c r="H1961" s="67"/>
      <c r="I1961" s="69"/>
      <c r="J1961" s="69"/>
      <c r="K1961" s="70"/>
      <c r="L1961" s="54"/>
      <c r="M1961" s="55" t="str">
        <f t="shared" si="152"/>
        <v/>
      </c>
      <c r="N1961" s="56" t="str">
        <f t="shared" si="156"/>
        <v>DESPESAS FIXAS</v>
      </c>
    </row>
    <row r="1962" spans="3:14">
      <c r="C1962" s="50" t="str">
        <f t="shared" si="153"/>
        <v/>
      </c>
      <c r="D1962" s="50" t="str">
        <f t="shared" si="154"/>
        <v/>
      </c>
      <c r="E1962" s="50" t="str">
        <f t="shared" si="155"/>
        <v/>
      </c>
      <c r="F1962" s="67"/>
      <c r="G1962" s="67"/>
      <c r="H1962" s="67"/>
      <c r="I1962" s="69"/>
      <c r="J1962" s="69"/>
      <c r="K1962" s="70"/>
      <c r="L1962" s="54"/>
      <c r="M1962" s="55" t="str">
        <f t="shared" si="152"/>
        <v/>
      </c>
      <c r="N1962" s="56" t="str">
        <f t="shared" si="156"/>
        <v>DESPESAS FIXAS</v>
      </c>
    </row>
    <row r="1963" spans="3:14">
      <c r="C1963" s="50" t="str">
        <f t="shared" si="153"/>
        <v/>
      </c>
      <c r="D1963" s="50" t="str">
        <f t="shared" si="154"/>
        <v/>
      </c>
      <c r="E1963" s="50" t="str">
        <f t="shared" si="155"/>
        <v/>
      </c>
      <c r="F1963" s="67"/>
      <c r="G1963" s="67"/>
      <c r="H1963" s="67"/>
      <c r="I1963" s="69"/>
      <c r="J1963" s="69"/>
      <c r="K1963" s="70"/>
      <c r="L1963" s="54"/>
      <c r="M1963" s="55" t="str">
        <f t="shared" si="152"/>
        <v/>
      </c>
      <c r="N1963" s="56" t="str">
        <f t="shared" si="156"/>
        <v>DESPESAS FIXAS</v>
      </c>
    </row>
    <row r="1964" spans="3:14">
      <c r="C1964" s="50" t="str">
        <f t="shared" si="153"/>
        <v/>
      </c>
      <c r="D1964" s="50" t="str">
        <f t="shared" si="154"/>
        <v/>
      </c>
      <c r="E1964" s="50" t="str">
        <f t="shared" si="155"/>
        <v/>
      </c>
      <c r="F1964" s="67"/>
      <c r="G1964" s="67"/>
      <c r="H1964" s="67"/>
      <c r="I1964" s="69"/>
      <c r="J1964" s="69"/>
      <c r="K1964" s="70"/>
      <c r="L1964" s="54"/>
      <c r="M1964" s="55" t="str">
        <f t="shared" si="152"/>
        <v/>
      </c>
      <c r="N1964" s="56" t="str">
        <f t="shared" si="156"/>
        <v>DESPESAS FIXAS</v>
      </c>
    </row>
    <row r="1965" spans="3:14">
      <c r="C1965" s="50" t="str">
        <f t="shared" si="153"/>
        <v/>
      </c>
      <c r="D1965" s="50" t="str">
        <f t="shared" si="154"/>
        <v/>
      </c>
      <c r="E1965" s="50" t="str">
        <f t="shared" si="155"/>
        <v/>
      </c>
      <c r="F1965" s="67"/>
      <c r="G1965" s="67"/>
      <c r="H1965" s="67"/>
      <c r="I1965" s="69"/>
      <c r="J1965" s="69"/>
      <c r="K1965" s="70"/>
      <c r="L1965" s="54"/>
      <c r="M1965" s="55" t="str">
        <f t="shared" si="152"/>
        <v/>
      </c>
      <c r="N1965" s="56" t="str">
        <f t="shared" si="156"/>
        <v>DESPESAS FIXAS</v>
      </c>
    </row>
    <row r="1966" spans="3:14">
      <c r="C1966" s="50" t="str">
        <f t="shared" si="153"/>
        <v/>
      </c>
      <c r="D1966" s="50" t="str">
        <f t="shared" si="154"/>
        <v/>
      </c>
      <c r="E1966" s="50" t="str">
        <f t="shared" si="155"/>
        <v/>
      </c>
      <c r="F1966" s="67"/>
      <c r="G1966" s="67"/>
      <c r="H1966" s="67"/>
      <c r="I1966" s="69"/>
      <c r="J1966" s="69"/>
      <c r="K1966" s="70"/>
      <c r="L1966" s="54"/>
      <c r="M1966" s="55" t="str">
        <f t="shared" si="152"/>
        <v/>
      </c>
      <c r="N1966" s="56" t="str">
        <f t="shared" si="156"/>
        <v>DESPESAS FIXAS</v>
      </c>
    </row>
    <row r="1967" spans="3:14">
      <c r="C1967" s="50" t="str">
        <f t="shared" si="153"/>
        <v/>
      </c>
      <c r="D1967" s="50" t="str">
        <f t="shared" si="154"/>
        <v/>
      </c>
      <c r="E1967" s="50" t="str">
        <f t="shared" si="155"/>
        <v/>
      </c>
      <c r="F1967" s="67"/>
      <c r="G1967" s="67"/>
      <c r="H1967" s="67"/>
      <c r="I1967" s="69"/>
      <c r="J1967" s="69"/>
      <c r="K1967" s="70"/>
      <c r="L1967" s="54"/>
      <c r="M1967" s="55" t="str">
        <f t="shared" si="152"/>
        <v/>
      </c>
      <c r="N1967" s="56" t="str">
        <f t="shared" si="156"/>
        <v>DESPESAS FIXAS</v>
      </c>
    </row>
    <row r="1968" spans="3:14">
      <c r="C1968" s="50" t="str">
        <f t="shared" si="153"/>
        <v/>
      </c>
      <c r="D1968" s="50" t="str">
        <f t="shared" si="154"/>
        <v/>
      </c>
      <c r="E1968" s="50" t="str">
        <f t="shared" si="155"/>
        <v/>
      </c>
      <c r="F1968" s="67"/>
      <c r="G1968" s="67"/>
      <c r="H1968" s="67"/>
      <c r="I1968" s="69"/>
      <c r="J1968" s="69"/>
      <c r="K1968" s="70"/>
      <c r="L1968" s="54"/>
      <c r="M1968" s="55" t="str">
        <f t="shared" ref="M1968:M2031" si="157">IF(K1968="","",IF(K1968=$A$5,"Entrada",IF(K1968=$A$6,"Entrada",IF(K1968=$A$7,"Entrada",IF(K1968=$A$8,"Entrada",IF(K1968=$A$9,"Entrada",(IF(K1968=$A$10,"Entrada","Saída"))))))))</f>
        <v/>
      </c>
      <c r="N1968" s="56" t="str">
        <f t="shared" si="156"/>
        <v>DESPESAS FIXAS</v>
      </c>
    </row>
    <row r="1969" spans="3:14">
      <c r="C1969" s="50" t="str">
        <f t="shared" si="153"/>
        <v/>
      </c>
      <c r="D1969" s="50" t="str">
        <f t="shared" si="154"/>
        <v/>
      </c>
      <c r="E1969" s="50" t="str">
        <f t="shared" si="155"/>
        <v/>
      </c>
      <c r="F1969" s="67"/>
      <c r="G1969" s="67"/>
      <c r="H1969" s="67"/>
      <c r="I1969" s="69"/>
      <c r="J1969" s="69"/>
      <c r="K1969" s="70"/>
      <c r="L1969" s="54"/>
      <c r="M1969" s="55" t="str">
        <f t="shared" si="157"/>
        <v/>
      </c>
      <c r="N1969" s="56" t="str">
        <f t="shared" si="156"/>
        <v>DESPESAS FIXAS</v>
      </c>
    </row>
    <row r="1970" spans="3:14">
      <c r="C1970" s="50" t="str">
        <f t="shared" si="153"/>
        <v/>
      </c>
      <c r="D1970" s="50" t="str">
        <f t="shared" si="154"/>
        <v/>
      </c>
      <c r="E1970" s="50" t="str">
        <f t="shared" si="155"/>
        <v/>
      </c>
      <c r="F1970" s="67"/>
      <c r="G1970" s="67"/>
      <c r="H1970" s="67"/>
      <c r="I1970" s="69"/>
      <c r="J1970" s="69"/>
      <c r="K1970" s="70"/>
      <c r="L1970" s="54"/>
      <c r="M1970" s="55" t="str">
        <f t="shared" si="157"/>
        <v/>
      </c>
      <c r="N1970" s="56" t="str">
        <f t="shared" si="156"/>
        <v>DESPESAS FIXAS</v>
      </c>
    </row>
    <row r="1971" spans="3:14">
      <c r="C1971" s="50" t="str">
        <f t="shared" si="153"/>
        <v/>
      </c>
      <c r="D1971" s="50" t="str">
        <f t="shared" si="154"/>
        <v/>
      </c>
      <c r="E1971" s="50" t="str">
        <f t="shared" si="155"/>
        <v/>
      </c>
      <c r="F1971" s="67"/>
      <c r="G1971" s="67"/>
      <c r="H1971" s="67"/>
      <c r="I1971" s="69"/>
      <c r="J1971" s="69"/>
      <c r="K1971" s="70"/>
      <c r="L1971" s="54"/>
      <c r="M1971" s="55" t="str">
        <f t="shared" si="157"/>
        <v/>
      </c>
      <c r="N1971" s="56" t="str">
        <f t="shared" si="156"/>
        <v>DESPESAS FIXAS</v>
      </c>
    </row>
    <row r="1972" spans="3:14">
      <c r="C1972" s="50" t="str">
        <f t="shared" si="153"/>
        <v/>
      </c>
      <c r="D1972" s="50" t="str">
        <f t="shared" si="154"/>
        <v/>
      </c>
      <c r="E1972" s="50" t="str">
        <f t="shared" si="155"/>
        <v/>
      </c>
      <c r="F1972" s="67"/>
      <c r="G1972" s="67"/>
      <c r="H1972" s="67"/>
      <c r="I1972" s="69"/>
      <c r="J1972" s="69"/>
      <c r="K1972" s="70"/>
      <c r="L1972" s="54"/>
      <c r="M1972" s="55" t="str">
        <f t="shared" si="157"/>
        <v/>
      </c>
      <c r="N1972" s="56" t="str">
        <f t="shared" si="156"/>
        <v>DESPESAS FIXAS</v>
      </c>
    </row>
    <row r="1973" spans="3:14">
      <c r="C1973" s="50" t="str">
        <f t="shared" si="153"/>
        <v/>
      </c>
      <c r="D1973" s="50" t="str">
        <f t="shared" si="154"/>
        <v/>
      </c>
      <c r="E1973" s="50" t="str">
        <f t="shared" si="155"/>
        <v/>
      </c>
      <c r="F1973" s="67"/>
      <c r="G1973" s="67"/>
      <c r="H1973" s="67"/>
      <c r="I1973" s="69"/>
      <c r="J1973" s="69"/>
      <c r="K1973" s="70"/>
      <c r="L1973" s="54"/>
      <c r="M1973" s="55" t="str">
        <f t="shared" si="157"/>
        <v/>
      </c>
      <c r="N1973" s="56" t="str">
        <f t="shared" si="156"/>
        <v>DESPESAS FIXAS</v>
      </c>
    </row>
    <row r="1974" spans="3:14">
      <c r="C1974" s="50" t="str">
        <f t="shared" si="153"/>
        <v/>
      </c>
      <c r="D1974" s="50" t="str">
        <f t="shared" si="154"/>
        <v/>
      </c>
      <c r="E1974" s="50" t="str">
        <f t="shared" si="155"/>
        <v/>
      </c>
      <c r="F1974" s="67"/>
      <c r="G1974" s="67"/>
      <c r="H1974" s="67"/>
      <c r="I1974" s="69"/>
      <c r="J1974" s="69"/>
      <c r="K1974" s="70"/>
      <c r="L1974" s="54"/>
      <c r="M1974" s="55" t="str">
        <f t="shared" si="157"/>
        <v/>
      </c>
      <c r="N1974" s="56" t="str">
        <f t="shared" si="156"/>
        <v>DESPESAS FIXAS</v>
      </c>
    </row>
    <row r="1975" spans="3:14">
      <c r="C1975" s="50" t="str">
        <f t="shared" si="153"/>
        <v/>
      </c>
      <c r="D1975" s="50" t="str">
        <f t="shared" si="154"/>
        <v/>
      </c>
      <c r="E1975" s="50" t="str">
        <f t="shared" si="155"/>
        <v/>
      </c>
      <c r="F1975" s="67"/>
      <c r="G1975" s="67"/>
      <c r="H1975" s="67"/>
      <c r="I1975" s="69"/>
      <c r="J1975" s="69"/>
      <c r="K1975" s="70"/>
      <c r="L1975" s="54"/>
      <c r="M1975" s="55" t="str">
        <f t="shared" si="157"/>
        <v/>
      </c>
      <c r="N1975" s="56" t="str">
        <f t="shared" si="156"/>
        <v>DESPESAS FIXAS</v>
      </c>
    </row>
    <row r="1976" spans="3:14">
      <c r="C1976" s="50" t="str">
        <f t="shared" si="153"/>
        <v/>
      </c>
      <c r="D1976" s="50" t="str">
        <f t="shared" si="154"/>
        <v/>
      </c>
      <c r="E1976" s="50" t="str">
        <f t="shared" si="155"/>
        <v/>
      </c>
      <c r="F1976" s="67"/>
      <c r="G1976" s="67"/>
      <c r="H1976" s="67"/>
      <c r="I1976" s="69"/>
      <c r="J1976" s="69"/>
      <c r="K1976" s="70"/>
      <c r="L1976" s="54"/>
      <c r="M1976" s="55" t="str">
        <f t="shared" si="157"/>
        <v/>
      </c>
      <c r="N1976" s="56" t="str">
        <f t="shared" si="156"/>
        <v>DESPESAS FIXAS</v>
      </c>
    </row>
    <row r="1977" spans="3:14">
      <c r="C1977" s="50" t="str">
        <f t="shared" si="153"/>
        <v/>
      </c>
      <c r="D1977" s="50" t="str">
        <f t="shared" si="154"/>
        <v/>
      </c>
      <c r="E1977" s="50" t="str">
        <f t="shared" si="155"/>
        <v/>
      </c>
      <c r="F1977" s="67"/>
      <c r="G1977" s="67"/>
      <c r="H1977" s="67"/>
      <c r="I1977" s="69"/>
      <c r="J1977" s="69"/>
      <c r="K1977" s="70"/>
      <c r="L1977" s="54"/>
      <c r="M1977" s="55" t="str">
        <f t="shared" si="157"/>
        <v/>
      </c>
      <c r="N1977" s="56" t="str">
        <f t="shared" si="156"/>
        <v>DESPESAS FIXAS</v>
      </c>
    </row>
    <row r="1978" spans="3:14">
      <c r="C1978" s="50" t="str">
        <f t="shared" si="153"/>
        <v/>
      </c>
      <c r="D1978" s="50" t="str">
        <f t="shared" si="154"/>
        <v/>
      </c>
      <c r="E1978" s="50" t="str">
        <f t="shared" si="155"/>
        <v/>
      </c>
      <c r="F1978" s="67"/>
      <c r="G1978" s="67"/>
      <c r="H1978" s="67"/>
      <c r="I1978" s="69"/>
      <c r="J1978" s="69"/>
      <c r="K1978" s="70"/>
      <c r="L1978" s="54"/>
      <c r="M1978" s="55" t="str">
        <f t="shared" si="157"/>
        <v/>
      </c>
      <c r="N1978" s="56" t="str">
        <f t="shared" si="156"/>
        <v>DESPESAS FIXAS</v>
      </c>
    </row>
    <row r="1979" spans="3:14">
      <c r="C1979" s="50" t="str">
        <f t="shared" si="153"/>
        <v/>
      </c>
      <c r="D1979" s="50" t="str">
        <f t="shared" si="154"/>
        <v/>
      </c>
      <c r="E1979" s="50" t="str">
        <f t="shared" si="155"/>
        <v/>
      </c>
      <c r="F1979" s="67"/>
      <c r="G1979" s="67"/>
      <c r="H1979" s="67"/>
      <c r="I1979" s="69"/>
      <c r="J1979" s="69"/>
      <c r="K1979" s="70"/>
      <c r="L1979" s="54"/>
      <c r="M1979" s="55" t="str">
        <f t="shared" si="157"/>
        <v/>
      </c>
      <c r="N1979" s="56" t="str">
        <f t="shared" si="156"/>
        <v>DESPESAS FIXAS</v>
      </c>
    </row>
    <row r="1980" spans="3:14">
      <c r="C1980" s="50" t="str">
        <f t="shared" si="153"/>
        <v/>
      </c>
      <c r="D1980" s="50" t="str">
        <f t="shared" si="154"/>
        <v/>
      </c>
      <c r="E1980" s="50" t="str">
        <f t="shared" si="155"/>
        <v/>
      </c>
      <c r="F1980" s="67"/>
      <c r="G1980" s="67"/>
      <c r="H1980" s="67"/>
      <c r="I1980" s="69"/>
      <c r="J1980" s="69"/>
      <c r="K1980" s="70"/>
      <c r="L1980" s="54"/>
      <c r="M1980" s="55" t="str">
        <f t="shared" si="157"/>
        <v/>
      </c>
      <c r="N1980" s="56" t="str">
        <f t="shared" si="156"/>
        <v>DESPESAS FIXAS</v>
      </c>
    </row>
    <row r="1981" spans="3:14">
      <c r="C1981" s="50" t="str">
        <f t="shared" si="153"/>
        <v/>
      </c>
      <c r="D1981" s="50" t="str">
        <f t="shared" si="154"/>
        <v/>
      </c>
      <c r="E1981" s="50" t="str">
        <f t="shared" si="155"/>
        <v/>
      </c>
      <c r="F1981" s="67"/>
      <c r="G1981" s="67"/>
      <c r="H1981" s="67"/>
      <c r="I1981" s="69"/>
      <c r="J1981" s="69"/>
      <c r="K1981" s="70"/>
      <c r="L1981" s="54"/>
      <c r="M1981" s="55" t="str">
        <f t="shared" si="157"/>
        <v/>
      </c>
      <c r="N1981" s="56" t="str">
        <f t="shared" si="156"/>
        <v>DESPESAS FIXAS</v>
      </c>
    </row>
    <row r="1982" spans="3:14">
      <c r="C1982" s="50" t="str">
        <f t="shared" si="153"/>
        <v/>
      </c>
      <c r="D1982" s="50" t="str">
        <f t="shared" si="154"/>
        <v/>
      </c>
      <c r="E1982" s="50" t="str">
        <f t="shared" si="155"/>
        <v/>
      </c>
      <c r="F1982" s="67"/>
      <c r="G1982" s="67"/>
      <c r="H1982" s="67"/>
      <c r="I1982" s="69"/>
      <c r="J1982" s="69"/>
      <c r="K1982" s="70"/>
      <c r="L1982" s="54"/>
      <c r="M1982" s="55" t="str">
        <f t="shared" si="157"/>
        <v/>
      </c>
      <c r="N1982" s="56" t="str">
        <f t="shared" si="156"/>
        <v>DESPESAS FIXAS</v>
      </c>
    </row>
    <row r="1983" spans="3:14">
      <c r="C1983" s="50" t="str">
        <f t="shared" si="153"/>
        <v/>
      </c>
      <c r="D1983" s="50" t="str">
        <f t="shared" si="154"/>
        <v/>
      </c>
      <c r="E1983" s="50" t="str">
        <f t="shared" si="155"/>
        <v/>
      </c>
      <c r="F1983" s="67"/>
      <c r="G1983" s="67"/>
      <c r="H1983" s="67"/>
      <c r="I1983" s="69"/>
      <c r="J1983" s="69"/>
      <c r="K1983" s="70"/>
      <c r="L1983" s="54"/>
      <c r="M1983" s="55" t="str">
        <f t="shared" si="157"/>
        <v/>
      </c>
      <c r="N1983" s="56" t="str">
        <f t="shared" si="156"/>
        <v>DESPESAS FIXAS</v>
      </c>
    </row>
    <row r="1984" spans="3:14">
      <c r="C1984" s="50" t="str">
        <f t="shared" si="153"/>
        <v/>
      </c>
      <c r="D1984" s="50" t="str">
        <f t="shared" si="154"/>
        <v/>
      </c>
      <c r="E1984" s="50" t="str">
        <f t="shared" si="155"/>
        <v/>
      </c>
      <c r="F1984" s="67"/>
      <c r="G1984" s="67"/>
      <c r="H1984" s="67"/>
      <c r="I1984" s="69"/>
      <c r="J1984" s="69"/>
      <c r="K1984" s="70"/>
      <c r="L1984" s="54"/>
      <c r="M1984" s="55" t="str">
        <f t="shared" si="157"/>
        <v/>
      </c>
      <c r="N1984" s="56" t="str">
        <f t="shared" si="156"/>
        <v>DESPESAS FIXAS</v>
      </c>
    </row>
    <row r="1985" spans="3:14">
      <c r="C1985" s="50" t="str">
        <f t="shared" si="153"/>
        <v/>
      </c>
      <c r="D1985" s="50" t="str">
        <f t="shared" si="154"/>
        <v/>
      </c>
      <c r="E1985" s="50" t="str">
        <f t="shared" si="155"/>
        <v/>
      </c>
      <c r="F1985" s="67"/>
      <c r="G1985" s="67"/>
      <c r="H1985" s="67"/>
      <c r="I1985" s="69"/>
      <c r="J1985" s="69"/>
      <c r="K1985" s="70"/>
      <c r="L1985" s="54"/>
      <c r="M1985" s="55" t="str">
        <f t="shared" si="157"/>
        <v/>
      </c>
      <c r="N1985" s="56" t="str">
        <f t="shared" si="156"/>
        <v>DESPESAS FIXAS</v>
      </c>
    </row>
    <row r="1986" spans="3:14">
      <c r="C1986" s="50" t="str">
        <f t="shared" si="153"/>
        <v/>
      </c>
      <c r="D1986" s="50" t="str">
        <f t="shared" si="154"/>
        <v/>
      </c>
      <c r="E1986" s="50" t="str">
        <f t="shared" si="155"/>
        <v/>
      </c>
      <c r="F1986" s="67"/>
      <c r="G1986" s="67"/>
      <c r="H1986" s="67"/>
      <c r="I1986" s="69"/>
      <c r="J1986" s="69"/>
      <c r="K1986" s="70"/>
      <c r="L1986" s="54"/>
      <c r="M1986" s="55" t="str">
        <f t="shared" si="157"/>
        <v/>
      </c>
      <c r="N1986" s="56" t="str">
        <f t="shared" si="156"/>
        <v>DESPESAS FIXAS</v>
      </c>
    </row>
    <row r="1987" spans="3:14">
      <c r="C1987" s="50" t="str">
        <f t="shared" si="153"/>
        <v/>
      </c>
      <c r="D1987" s="50" t="str">
        <f t="shared" si="154"/>
        <v/>
      </c>
      <c r="E1987" s="50" t="str">
        <f t="shared" si="155"/>
        <v/>
      </c>
      <c r="F1987" s="67"/>
      <c r="G1987" s="67"/>
      <c r="H1987" s="67"/>
      <c r="I1987" s="69"/>
      <c r="J1987" s="69"/>
      <c r="K1987" s="70"/>
      <c r="L1987" s="54"/>
      <c r="M1987" s="55" t="str">
        <f t="shared" si="157"/>
        <v/>
      </c>
      <c r="N1987" s="56" t="str">
        <f t="shared" si="156"/>
        <v>DESPESAS FIXAS</v>
      </c>
    </row>
    <row r="1988" spans="3:14">
      <c r="C1988" s="50" t="str">
        <f t="shared" ref="C1988:C2051" si="158">IF(F1988="","",MONTH(F1988))</f>
        <v/>
      </c>
      <c r="D1988" s="50" t="str">
        <f t="shared" ref="D1988:D2051" si="159">IF(F1988="","",YEAR(F1988))</f>
        <v/>
      </c>
      <c r="E1988" s="50" t="str">
        <f t="shared" ref="E1988:E2051" si="160">IF(F1988="","",IF(OR(C1988=10,C1988=11,C1988=12),CONCATENATE(D1988,"/",C1988),CONCATENATE(D1988,"/",0,C1988)))</f>
        <v/>
      </c>
      <c r="F1988" s="67"/>
      <c r="G1988" s="67"/>
      <c r="H1988" s="67"/>
      <c r="I1988" s="69"/>
      <c r="J1988" s="69"/>
      <c r="K1988" s="70"/>
      <c r="L1988" s="54"/>
      <c r="M1988" s="55" t="str">
        <f t="shared" si="157"/>
        <v/>
      </c>
      <c r="N1988" s="56" t="str">
        <f t="shared" ref="N1988:N2051" si="161">IF(OR(K1988=$A$5,K1988=$A$6,K1988=$A$7,K1988=$A$8,K1988=$A$9,K1988=$A$10),"ENTRADA",IF(OR(K1988=$A$12,K1988=$A$13,K1988=$A$14),"CUSTO VARIAVEL",IF(OR(K1988=$A$15,K1988=$A$16,K1988=$A$17,K1988=$A$18,K1988=$A$19,K1988=$A$20,K1988=$A$21,K1988=$A$22,K1988=$A$23,K1988=$A$24,K1988=$A$25),"DESPESAS FIXAS","")))</f>
        <v>DESPESAS FIXAS</v>
      </c>
    </row>
    <row r="1989" spans="3:14">
      <c r="C1989" s="50" t="str">
        <f t="shared" si="158"/>
        <v/>
      </c>
      <c r="D1989" s="50" t="str">
        <f t="shared" si="159"/>
        <v/>
      </c>
      <c r="E1989" s="50" t="str">
        <f t="shared" si="160"/>
        <v/>
      </c>
      <c r="F1989" s="67"/>
      <c r="G1989" s="67"/>
      <c r="H1989" s="67"/>
      <c r="I1989" s="69"/>
      <c r="J1989" s="69"/>
      <c r="K1989" s="70"/>
      <c r="L1989" s="54"/>
      <c r="M1989" s="55" t="str">
        <f t="shared" si="157"/>
        <v/>
      </c>
      <c r="N1989" s="56" t="str">
        <f t="shared" si="161"/>
        <v>DESPESAS FIXAS</v>
      </c>
    </row>
    <row r="1990" spans="3:14">
      <c r="C1990" s="50" t="str">
        <f t="shared" si="158"/>
        <v/>
      </c>
      <c r="D1990" s="50" t="str">
        <f t="shared" si="159"/>
        <v/>
      </c>
      <c r="E1990" s="50" t="str">
        <f t="shared" si="160"/>
        <v/>
      </c>
      <c r="F1990" s="67"/>
      <c r="G1990" s="67"/>
      <c r="H1990" s="67"/>
      <c r="I1990" s="69"/>
      <c r="J1990" s="69"/>
      <c r="K1990" s="70"/>
      <c r="L1990" s="54"/>
      <c r="M1990" s="55" t="str">
        <f t="shared" si="157"/>
        <v/>
      </c>
      <c r="N1990" s="56" t="str">
        <f t="shared" si="161"/>
        <v>DESPESAS FIXAS</v>
      </c>
    </row>
    <row r="1991" spans="3:14">
      <c r="C1991" s="50" t="str">
        <f t="shared" si="158"/>
        <v/>
      </c>
      <c r="D1991" s="50" t="str">
        <f t="shared" si="159"/>
        <v/>
      </c>
      <c r="E1991" s="50" t="str">
        <f t="shared" si="160"/>
        <v/>
      </c>
      <c r="F1991" s="67"/>
      <c r="G1991" s="67"/>
      <c r="H1991" s="67"/>
      <c r="I1991" s="69"/>
      <c r="J1991" s="69"/>
      <c r="K1991" s="70"/>
      <c r="L1991" s="54"/>
      <c r="M1991" s="55" t="str">
        <f t="shared" si="157"/>
        <v/>
      </c>
      <c r="N1991" s="56" t="str">
        <f t="shared" si="161"/>
        <v>DESPESAS FIXAS</v>
      </c>
    </row>
    <row r="1992" spans="3:14">
      <c r="C1992" s="50" t="str">
        <f t="shared" si="158"/>
        <v/>
      </c>
      <c r="D1992" s="50" t="str">
        <f t="shared" si="159"/>
        <v/>
      </c>
      <c r="E1992" s="50" t="str">
        <f t="shared" si="160"/>
        <v/>
      </c>
      <c r="F1992" s="67"/>
      <c r="G1992" s="67"/>
      <c r="H1992" s="67"/>
      <c r="I1992" s="69"/>
      <c r="J1992" s="69"/>
      <c r="K1992" s="70"/>
      <c r="L1992" s="54"/>
      <c r="M1992" s="55" t="str">
        <f t="shared" si="157"/>
        <v/>
      </c>
      <c r="N1992" s="56" t="str">
        <f t="shared" si="161"/>
        <v>DESPESAS FIXAS</v>
      </c>
    </row>
    <row r="1993" spans="3:14">
      <c r="C1993" s="50" t="str">
        <f t="shared" si="158"/>
        <v/>
      </c>
      <c r="D1993" s="50" t="str">
        <f t="shared" si="159"/>
        <v/>
      </c>
      <c r="E1993" s="50" t="str">
        <f t="shared" si="160"/>
        <v/>
      </c>
      <c r="F1993" s="67"/>
      <c r="G1993" s="67"/>
      <c r="H1993" s="67"/>
      <c r="I1993" s="69"/>
      <c r="J1993" s="69"/>
      <c r="K1993" s="70"/>
      <c r="L1993" s="54"/>
      <c r="M1993" s="55" t="str">
        <f t="shared" si="157"/>
        <v/>
      </c>
      <c r="N1993" s="56" t="str">
        <f t="shared" si="161"/>
        <v>DESPESAS FIXAS</v>
      </c>
    </row>
    <row r="1994" spans="3:14">
      <c r="C1994" s="50" t="str">
        <f t="shared" si="158"/>
        <v/>
      </c>
      <c r="D1994" s="50" t="str">
        <f t="shared" si="159"/>
        <v/>
      </c>
      <c r="E1994" s="50" t="str">
        <f t="shared" si="160"/>
        <v/>
      </c>
      <c r="F1994" s="67"/>
      <c r="G1994" s="67"/>
      <c r="H1994" s="67"/>
      <c r="I1994" s="69"/>
      <c r="J1994" s="69"/>
      <c r="K1994" s="70"/>
      <c r="L1994" s="54"/>
      <c r="M1994" s="55" t="str">
        <f t="shared" si="157"/>
        <v/>
      </c>
      <c r="N1994" s="56" t="str">
        <f t="shared" si="161"/>
        <v>DESPESAS FIXAS</v>
      </c>
    </row>
    <row r="1995" spans="3:14">
      <c r="C1995" s="50" t="str">
        <f t="shared" si="158"/>
        <v/>
      </c>
      <c r="D1995" s="50" t="str">
        <f t="shared" si="159"/>
        <v/>
      </c>
      <c r="E1995" s="50" t="str">
        <f t="shared" si="160"/>
        <v/>
      </c>
      <c r="F1995" s="67"/>
      <c r="G1995" s="67"/>
      <c r="H1995" s="67"/>
      <c r="I1995" s="69"/>
      <c r="J1995" s="69"/>
      <c r="K1995" s="70"/>
      <c r="L1995" s="54"/>
      <c r="M1995" s="55" t="str">
        <f t="shared" si="157"/>
        <v/>
      </c>
      <c r="N1995" s="56" t="str">
        <f t="shared" si="161"/>
        <v>DESPESAS FIXAS</v>
      </c>
    </row>
    <row r="1996" spans="3:14">
      <c r="C1996" s="50" t="str">
        <f t="shared" si="158"/>
        <v/>
      </c>
      <c r="D1996" s="50" t="str">
        <f t="shared" si="159"/>
        <v/>
      </c>
      <c r="E1996" s="50" t="str">
        <f t="shared" si="160"/>
        <v/>
      </c>
      <c r="F1996" s="67"/>
      <c r="G1996" s="67"/>
      <c r="H1996" s="67"/>
      <c r="I1996" s="69"/>
      <c r="J1996" s="69"/>
      <c r="K1996" s="70"/>
      <c r="L1996" s="54"/>
      <c r="M1996" s="55" t="str">
        <f t="shared" si="157"/>
        <v/>
      </c>
      <c r="N1996" s="56" t="str">
        <f t="shared" si="161"/>
        <v>DESPESAS FIXAS</v>
      </c>
    </row>
    <row r="1997" spans="3:14">
      <c r="C1997" s="50" t="str">
        <f t="shared" si="158"/>
        <v/>
      </c>
      <c r="D1997" s="50" t="str">
        <f t="shared" si="159"/>
        <v/>
      </c>
      <c r="E1997" s="50" t="str">
        <f t="shared" si="160"/>
        <v/>
      </c>
      <c r="F1997" s="67"/>
      <c r="G1997" s="67"/>
      <c r="H1997" s="67"/>
      <c r="I1997" s="69"/>
      <c r="J1997" s="69"/>
      <c r="K1997" s="70"/>
      <c r="L1997" s="54"/>
      <c r="M1997" s="55" t="str">
        <f t="shared" si="157"/>
        <v/>
      </c>
      <c r="N1997" s="56" t="str">
        <f t="shared" si="161"/>
        <v>DESPESAS FIXAS</v>
      </c>
    </row>
    <row r="1998" spans="3:14">
      <c r="C1998" s="50" t="str">
        <f t="shared" si="158"/>
        <v/>
      </c>
      <c r="D1998" s="50" t="str">
        <f t="shared" si="159"/>
        <v/>
      </c>
      <c r="E1998" s="50" t="str">
        <f t="shared" si="160"/>
        <v/>
      </c>
      <c r="F1998" s="67"/>
      <c r="G1998" s="67"/>
      <c r="H1998" s="67"/>
      <c r="I1998" s="69"/>
      <c r="J1998" s="69"/>
      <c r="K1998" s="70"/>
      <c r="L1998" s="54"/>
      <c r="M1998" s="55" t="str">
        <f t="shared" si="157"/>
        <v/>
      </c>
      <c r="N1998" s="56" t="str">
        <f t="shared" si="161"/>
        <v>DESPESAS FIXAS</v>
      </c>
    </row>
    <row r="1999" spans="3:14">
      <c r="C1999" s="50" t="str">
        <f t="shared" si="158"/>
        <v/>
      </c>
      <c r="D1999" s="50" t="str">
        <f t="shared" si="159"/>
        <v/>
      </c>
      <c r="E1999" s="50" t="str">
        <f t="shared" si="160"/>
        <v/>
      </c>
      <c r="F1999" s="67"/>
      <c r="G1999" s="67"/>
      <c r="H1999" s="67"/>
      <c r="I1999" s="69"/>
      <c r="J1999" s="69"/>
      <c r="K1999" s="70"/>
      <c r="L1999" s="54"/>
      <c r="M1999" s="55" t="str">
        <f t="shared" si="157"/>
        <v/>
      </c>
      <c r="N1999" s="56" t="str">
        <f t="shared" si="161"/>
        <v>DESPESAS FIXAS</v>
      </c>
    </row>
    <row r="2000" spans="3:14">
      <c r="C2000" s="50" t="str">
        <f t="shared" si="158"/>
        <v/>
      </c>
      <c r="D2000" s="50" t="str">
        <f t="shared" si="159"/>
        <v/>
      </c>
      <c r="E2000" s="50" t="str">
        <f t="shared" si="160"/>
        <v/>
      </c>
      <c r="F2000" s="67"/>
      <c r="G2000" s="67"/>
      <c r="H2000" s="67"/>
      <c r="I2000" s="69"/>
      <c r="J2000" s="69"/>
      <c r="K2000" s="70"/>
      <c r="L2000" s="54"/>
      <c r="M2000" s="55" t="str">
        <f t="shared" si="157"/>
        <v/>
      </c>
      <c r="N2000" s="56" t="str">
        <f t="shared" si="161"/>
        <v>DESPESAS FIXAS</v>
      </c>
    </row>
    <row r="2001" spans="3:14">
      <c r="C2001" s="50" t="str">
        <f t="shared" si="158"/>
        <v/>
      </c>
      <c r="D2001" s="50" t="str">
        <f t="shared" si="159"/>
        <v/>
      </c>
      <c r="E2001" s="50" t="str">
        <f t="shared" si="160"/>
        <v/>
      </c>
      <c r="F2001" s="67"/>
      <c r="G2001" s="67"/>
      <c r="H2001" s="67"/>
      <c r="I2001" s="69"/>
      <c r="J2001" s="69"/>
      <c r="K2001" s="70"/>
      <c r="L2001" s="54"/>
      <c r="M2001" s="55" t="str">
        <f t="shared" si="157"/>
        <v/>
      </c>
      <c r="N2001" s="56" t="str">
        <f t="shared" si="161"/>
        <v>DESPESAS FIXAS</v>
      </c>
    </row>
    <row r="2002" spans="3:14">
      <c r="C2002" s="50" t="str">
        <f t="shared" si="158"/>
        <v/>
      </c>
      <c r="D2002" s="50" t="str">
        <f t="shared" si="159"/>
        <v/>
      </c>
      <c r="E2002" s="50" t="str">
        <f t="shared" si="160"/>
        <v/>
      </c>
      <c r="F2002" s="67"/>
      <c r="G2002" s="67"/>
      <c r="H2002" s="67"/>
      <c r="I2002" s="69"/>
      <c r="J2002" s="69"/>
      <c r="K2002" s="70"/>
      <c r="L2002" s="54"/>
      <c r="M2002" s="55" t="str">
        <f t="shared" si="157"/>
        <v/>
      </c>
      <c r="N2002" s="56" t="str">
        <f t="shared" si="161"/>
        <v>DESPESAS FIXAS</v>
      </c>
    </row>
    <row r="2003" spans="3:14">
      <c r="C2003" s="50" t="str">
        <f t="shared" si="158"/>
        <v/>
      </c>
      <c r="D2003" s="50" t="str">
        <f t="shared" si="159"/>
        <v/>
      </c>
      <c r="E2003" s="50" t="str">
        <f t="shared" si="160"/>
        <v/>
      </c>
      <c r="F2003" s="67"/>
      <c r="G2003" s="67"/>
      <c r="H2003" s="67"/>
      <c r="I2003" s="69"/>
      <c r="J2003" s="69"/>
      <c r="K2003" s="70"/>
      <c r="L2003" s="54"/>
      <c r="M2003" s="55" t="str">
        <f t="shared" si="157"/>
        <v/>
      </c>
      <c r="N2003" s="56" t="str">
        <f t="shared" si="161"/>
        <v>DESPESAS FIXAS</v>
      </c>
    </row>
    <row r="2004" spans="3:14">
      <c r="C2004" s="50" t="str">
        <f t="shared" si="158"/>
        <v/>
      </c>
      <c r="D2004" s="50" t="str">
        <f t="shared" si="159"/>
        <v/>
      </c>
      <c r="E2004" s="50" t="str">
        <f t="shared" si="160"/>
        <v/>
      </c>
      <c r="F2004" s="67"/>
      <c r="G2004" s="67"/>
      <c r="H2004" s="67"/>
      <c r="I2004" s="69"/>
      <c r="J2004" s="69"/>
      <c r="K2004" s="70"/>
      <c r="L2004" s="54"/>
      <c r="M2004" s="55" t="str">
        <f t="shared" si="157"/>
        <v/>
      </c>
      <c r="N2004" s="56" t="str">
        <f t="shared" si="161"/>
        <v>DESPESAS FIXAS</v>
      </c>
    </row>
    <row r="2005" spans="3:14">
      <c r="C2005" s="50" t="str">
        <f t="shared" si="158"/>
        <v/>
      </c>
      <c r="D2005" s="50" t="str">
        <f t="shared" si="159"/>
        <v/>
      </c>
      <c r="E2005" s="50" t="str">
        <f t="shared" si="160"/>
        <v/>
      </c>
      <c r="F2005" s="67"/>
      <c r="G2005" s="67"/>
      <c r="H2005" s="67"/>
      <c r="I2005" s="69"/>
      <c r="J2005" s="69"/>
      <c r="K2005" s="70"/>
      <c r="L2005" s="54"/>
      <c r="M2005" s="55" t="str">
        <f t="shared" si="157"/>
        <v/>
      </c>
      <c r="N2005" s="56" t="str">
        <f t="shared" si="161"/>
        <v>DESPESAS FIXAS</v>
      </c>
    </row>
    <row r="2006" spans="3:14">
      <c r="C2006" s="50" t="str">
        <f t="shared" si="158"/>
        <v/>
      </c>
      <c r="D2006" s="50" t="str">
        <f t="shared" si="159"/>
        <v/>
      </c>
      <c r="E2006" s="50" t="str">
        <f t="shared" si="160"/>
        <v/>
      </c>
      <c r="F2006" s="67"/>
      <c r="G2006" s="67"/>
      <c r="H2006" s="67"/>
      <c r="I2006" s="69"/>
      <c r="J2006" s="69"/>
      <c r="K2006" s="70"/>
      <c r="L2006" s="54"/>
      <c r="M2006" s="55" t="str">
        <f t="shared" si="157"/>
        <v/>
      </c>
      <c r="N2006" s="56" t="str">
        <f t="shared" si="161"/>
        <v>DESPESAS FIXAS</v>
      </c>
    </row>
    <row r="2007" spans="3:14">
      <c r="C2007" s="50" t="str">
        <f t="shared" si="158"/>
        <v/>
      </c>
      <c r="D2007" s="50" t="str">
        <f t="shared" si="159"/>
        <v/>
      </c>
      <c r="E2007" s="50" t="str">
        <f t="shared" si="160"/>
        <v/>
      </c>
      <c r="F2007" s="67"/>
      <c r="G2007" s="67"/>
      <c r="H2007" s="67"/>
      <c r="I2007" s="69"/>
      <c r="J2007" s="69"/>
      <c r="K2007" s="70"/>
      <c r="L2007" s="54"/>
      <c r="M2007" s="55" t="str">
        <f t="shared" si="157"/>
        <v/>
      </c>
      <c r="N2007" s="56" t="str">
        <f t="shared" si="161"/>
        <v>DESPESAS FIXAS</v>
      </c>
    </row>
    <row r="2008" spans="3:14">
      <c r="C2008" s="50" t="str">
        <f t="shared" si="158"/>
        <v/>
      </c>
      <c r="D2008" s="50" t="str">
        <f t="shared" si="159"/>
        <v/>
      </c>
      <c r="E2008" s="50" t="str">
        <f t="shared" si="160"/>
        <v/>
      </c>
      <c r="F2008" s="67"/>
      <c r="G2008" s="67"/>
      <c r="H2008" s="67"/>
      <c r="I2008" s="69"/>
      <c r="J2008" s="69"/>
      <c r="K2008" s="70"/>
      <c r="L2008" s="54"/>
      <c r="M2008" s="55" t="str">
        <f t="shared" si="157"/>
        <v/>
      </c>
      <c r="N2008" s="56" t="str">
        <f t="shared" si="161"/>
        <v>DESPESAS FIXAS</v>
      </c>
    </row>
    <row r="2009" spans="3:14">
      <c r="C2009" s="50" t="str">
        <f t="shared" si="158"/>
        <v/>
      </c>
      <c r="D2009" s="50" t="str">
        <f t="shared" si="159"/>
        <v/>
      </c>
      <c r="E2009" s="50" t="str">
        <f t="shared" si="160"/>
        <v/>
      </c>
      <c r="F2009" s="67"/>
      <c r="G2009" s="67"/>
      <c r="H2009" s="67"/>
      <c r="I2009" s="69"/>
      <c r="J2009" s="69"/>
      <c r="K2009" s="70"/>
      <c r="L2009" s="54"/>
      <c r="M2009" s="55" t="str">
        <f t="shared" si="157"/>
        <v/>
      </c>
      <c r="N2009" s="56" t="str">
        <f t="shared" si="161"/>
        <v>DESPESAS FIXAS</v>
      </c>
    </row>
    <row r="2010" spans="3:14">
      <c r="C2010" s="50" t="str">
        <f t="shared" si="158"/>
        <v/>
      </c>
      <c r="D2010" s="50" t="str">
        <f t="shared" si="159"/>
        <v/>
      </c>
      <c r="E2010" s="50" t="str">
        <f t="shared" si="160"/>
        <v/>
      </c>
      <c r="F2010" s="67"/>
      <c r="G2010" s="67"/>
      <c r="H2010" s="67"/>
      <c r="I2010" s="69"/>
      <c r="J2010" s="69"/>
      <c r="K2010" s="70"/>
      <c r="L2010" s="54"/>
      <c r="M2010" s="55" t="str">
        <f t="shared" si="157"/>
        <v/>
      </c>
      <c r="N2010" s="56" t="str">
        <f t="shared" si="161"/>
        <v>DESPESAS FIXAS</v>
      </c>
    </row>
    <row r="2011" spans="3:14">
      <c r="C2011" s="50" t="str">
        <f t="shared" si="158"/>
        <v/>
      </c>
      <c r="D2011" s="50" t="str">
        <f t="shared" si="159"/>
        <v/>
      </c>
      <c r="E2011" s="50" t="str">
        <f t="shared" si="160"/>
        <v/>
      </c>
      <c r="F2011" s="67"/>
      <c r="G2011" s="67"/>
      <c r="H2011" s="67"/>
      <c r="I2011" s="69"/>
      <c r="J2011" s="69"/>
      <c r="K2011" s="70"/>
      <c r="L2011" s="54"/>
      <c r="M2011" s="55" t="str">
        <f t="shared" si="157"/>
        <v/>
      </c>
      <c r="N2011" s="56" t="str">
        <f t="shared" si="161"/>
        <v>DESPESAS FIXAS</v>
      </c>
    </row>
    <row r="2012" spans="3:14">
      <c r="C2012" s="50" t="str">
        <f t="shared" si="158"/>
        <v/>
      </c>
      <c r="D2012" s="50" t="str">
        <f t="shared" si="159"/>
        <v/>
      </c>
      <c r="E2012" s="50" t="str">
        <f t="shared" si="160"/>
        <v/>
      </c>
      <c r="F2012" s="67"/>
      <c r="G2012" s="67"/>
      <c r="H2012" s="67"/>
      <c r="I2012" s="69"/>
      <c r="J2012" s="69"/>
      <c r="K2012" s="70"/>
      <c r="L2012" s="54"/>
      <c r="M2012" s="55" t="str">
        <f t="shared" si="157"/>
        <v/>
      </c>
      <c r="N2012" s="56" t="str">
        <f t="shared" si="161"/>
        <v>DESPESAS FIXAS</v>
      </c>
    </row>
    <row r="2013" spans="3:14">
      <c r="C2013" s="50" t="str">
        <f t="shared" si="158"/>
        <v/>
      </c>
      <c r="D2013" s="50" t="str">
        <f t="shared" si="159"/>
        <v/>
      </c>
      <c r="E2013" s="50" t="str">
        <f t="shared" si="160"/>
        <v/>
      </c>
      <c r="F2013" s="67"/>
      <c r="G2013" s="67"/>
      <c r="H2013" s="67"/>
      <c r="I2013" s="69"/>
      <c r="J2013" s="69"/>
      <c r="K2013" s="70"/>
      <c r="L2013" s="54"/>
      <c r="M2013" s="55" t="str">
        <f t="shared" si="157"/>
        <v/>
      </c>
      <c r="N2013" s="56" t="str">
        <f t="shared" si="161"/>
        <v>DESPESAS FIXAS</v>
      </c>
    </row>
    <row r="2014" spans="3:14">
      <c r="C2014" s="50" t="str">
        <f t="shared" si="158"/>
        <v/>
      </c>
      <c r="D2014" s="50" t="str">
        <f t="shared" si="159"/>
        <v/>
      </c>
      <c r="E2014" s="50" t="str">
        <f t="shared" si="160"/>
        <v/>
      </c>
      <c r="F2014" s="67"/>
      <c r="G2014" s="67"/>
      <c r="H2014" s="67"/>
      <c r="I2014" s="69"/>
      <c r="J2014" s="69"/>
      <c r="K2014" s="70"/>
      <c r="L2014" s="54"/>
      <c r="M2014" s="55" t="str">
        <f t="shared" si="157"/>
        <v/>
      </c>
      <c r="N2014" s="56" t="str">
        <f t="shared" si="161"/>
        <v>DESPESAS FIXAS</v>
      </c>
    </row>
    <row r="2015" spans="3:14">
      <c r="C2015" s="50" t="str">
        <f t="shared" si="158"/>
        <v/>
      </c>
      <c r="D2015" s="50" t="str">
        <f t="shared" si="159"/>
        <v/>
      </c>
      <c r="E2015" s="50" t="str">
        <f t="shared" si="160"/>
        <v/>
      </c>
      <c r="F2015" s="67"/>
      <c r="G2015" s="67"/>
      <c r="H2015" s="67"/>
      <c r="I2015" s="69"/>
      <c r="J2015" s="69"/>
      <c r="K2015" s="70"/>
      <c r="L2015" s="54"/>
      <c r="M2015" s="55" t="str">
        <f t="shared" si="157"/>
        <v/>
      </c>
      <c r="N2015" s="56" t="str">
        <f t="shared" si="161"/>
        <v>DESPESAS FIXAS</v>
      </c>
    </row>
    <row r="2016" spans="3:14">
      <c r="C2016" s="50" t="str">
        <f t="shared" si="158"/>
        <v/>
      </c>
      <c r="D2016" s="50" t="str">
        <f t="shared" si="159"/>
        <v/>
      </c>
      <c r="E2016" s="50" t="str">
        <f t="shared" si="160"/>
        <v/>
      </c>
      <c r="F2016" s="67"/>
      <c r="G2016" s="67"/>
      <c r="H2016" s="67"/>
      <c r="I2016" s="69"/>
      <c r="J2016" s="69"/>
      <c r="K2016" s="70"/>
      <c r="L2016" s="54"/>
      <c r="M2016" s="55" t="str">
        <f t="shared" si="157"/>
        <v/>
      </c>
      <c r="N2016" s="56" t="str">
        <f t="shared" si="161"/>
        <v>DESPESAS FIXAS</v>
      </c>
    </row>
    <row r="2017" spans="3:14">
      <c r="C2017" s="50" t="str">
        <f t="shared" si="158"/>
        <v/>
      </c>
      <c r="D2017" s="50" t="str">
        <f t="shared" si="159"/>
        <v/>
      </c>
      <c r="E2017" s="50" t="str">
        <f t="shared" si="160"/>
        <v/>
      </c>
      <c r="F2017" s="67"/>
      <c r="G2017" s="67"/>
      <c r="H2017" s="67"/>
      <c r="I2017" s="69"/>
      <c r="J2017" s="69"/>
      <c r="K2017" s="70"/>
      <c r="L2017" s="54"/>
      <c r="M2017" s="55" t="str">
        <f t="shared" si="157"/>
        <v/>
      </c>
      <c r="N2017" s="56" t="str">
        <f t="shared" si="161"/>
        <v>DESPESAS FIXAS</v>
      </c>
    </row>
    <row r="2018" spans="3:14">
      <c r="C2018" s="50" t="str">
        <f t="shared" si="158"/>
        <v/>
      </c>
      <c r="D2018" s="50" t="str">
        <f t="shared" si="159"/>
        <v/>
      </c>
      <c r="E2018" s="50" t="str">
        <f t="shared" si="160"/>
        <v/>
      </c>
      <c r="F2018" s="67"/>
      <c r="G2018" s="67"/>
      <c r="H2018" s="67"/>
      <c r="I2018" s="69"/>
      <c r="J2018" s="69"/>
      <c r="K2018" s="70"/>
      <c r="L2018" s="54"/>
      <c r="M2018" s="55" t="str">
        <f t="shared" si="157"/>
        <v/>
      </c>
      <c r="N2018" s="56" t="str">
        <f t="shared" si="161"/>
        <v>DESPESAS FIXAS</v>
      </c>
    </row>
    <row r="2019" spans="3:14">
      <c r="C2019" s="50" t="str">
        <f t="shared" si="158"/>
        <v/>
      </c>
      <c r="D2019" s="50" t="str">
        <f t="shared" si="159"/>
        <v/>
      </c>
      <c r="E2019" s="50" t="str">
        <f t="shared" si="160"/>
        <v/>
      </c>
      <c r="F2019" s="67"/>
      <c r="G2019" s="67"/>
      <c r="H2019" s="67"/>
      <c r="I2019" s="69"/>
      <c r="J2019" s="69"/>
      <c r="K2019" s="70"/>
      <c r="L2019" s="54"/>
      <c r="M2019" s="55" t="str">
        <f t="shared" si="157"/>
        <v/>
      </c>
      <c r="N2019" s="56" t="str">
        <f t="shared" si="161"/>
        <v>DESPESAS FIXAS</v>
      </c>
    </row>
    <row r="2020" spans="3:14">
      <c r="C2020" s="50" t="str">
        <f t="shared" si="158"/>
        <v/>
      </c>
      <c r="D2020" s="50" t="str">
        <f t="shared" si="159"/>
        <v/>
      </c>
      <c r="E2020" s="50" t="str">
        <f t="shared" si="160"/>
        <v/>
      </c>
      <c r="F2020" s="67"/>
      <c r="G2020" s="67"/>
      <c r="H2020" s="67"/>
      <c r="I2020" s="69"/>
      <c r="J2020" s="69"/>
      <c r="K2020" s="70"/>
      <c r="L2020" s="54"/>
      <c r="M2020" s="55" t="str">
        <f t="shared" si="157"/>
        <v/>
      </c>
      <c r="N2020" s="56" t="str">
        <f t="shared" si="161"/>
        <v>DESPESAS FIXAS</v>
      </c>
    </row>
    <row r="2021" spans="3:14">
      <c r="C2021" s="50" t="str">
        <f t="shared" si="158"/>
        <v/>
      </c>
      <c r="D2021" s="50" t="str">
        <f t="shared" si="159"/>
        <v/>
      </c>
      <c r="E2021" s="50" t="str">
        <f t="shared" si="160"/>
        <v/>
      </c>
      <c r="F2021" s="67"/>
      <c r="G2021" s="67"/>
      <c r="H2021" s="67"/>
      <c r="I2021" s="69"/>
      <c r="J2021" s="69"/>
      <c r="K2021" s="70"/>
      <c r="L2021" s="54"/>
      <c r="M2021" s="55" t="str">
        <f t="shared" si="157"/>
        <v/>
      </c>
      <c r="N2021" s="56" t="str">
        <f t="shared" si="161"/>
        <v>DESPESAS FIXAS</v>
      </c>
    </row>
    <row r="2022" spans="3:14">
      <c r="C2022" s="50" t="str">
        <f t="shared" si="158"/>
        <v/>
      </c>
      <c r="D2022" s="50" t="str">
        <f t="shared" si="159"/>
        <v/>
      </c>
      <c r="E2022" s="50" t="str">
        <f t="shared" si="160"/>
        <v/>
      </c>
      <c r="F2022" s="67"/>
      <c r="G2022" s="67"/>
      <c r="H2022" s="67"/>
      <c r="I2022" s="69"/>
      <c r="J2022" s="69"/>
      <c r="K2022" s="70"/>
      <c r="L2022" s="54"/>
      <c r="M2022" s="55" t="str">
        <f t="shared" si="157"/>
        <v/>
      </c>
      <c r="N2022" s="56" t="str">
        <f t="shared" si="161"/>
        <v>DESPESAS FIXAS</v>
      </c>
    </row>
    <row r="2023" spans="3:14">
      <c r="C2023" s="50" t="str">
        <f t="shared" si="158"/>
        <v/>
      </c>
      <c r="D2023" s="50" t="str">
        <f t="shared" si="159"/>
        <v/>
      </c>
      <c r="E2023" s="50" t="str">
        <f t="shared" si="160"/>
        <v/>
      </c>
      <c r="F2023" s="67"/>
      <c r="G2023" s="67"/>
      <c r="H2023" s="67"/>
      <c r="I2023" s="69"/>
      <c r="J2023" s="69"/>
      <c r="K2023" s="70"/>
      <c r="L2023" s="54"/>
      <c r="M2023" s="55" t="str">
        <f t="shared" si="157"/>
        <v/>
      </c>
      <c r="N2023" s="56" t="str">
        <f t="shared" si="161"/>
        <v>DESPESAS FIXAS</v>
      </c>
    </row>
    <row r="2024" spans="3:14">
      <c r="C2024" s="50" t="str">
        <f t="shared" si="158"/>
        <v/>
      </c>
      <c r="D2024" s="50" t="str">
        <f t="shared" si="159"/>
        <v/>
      </c>
      <c r="E2024" s="50" t="str">
        <f t="shared" si="160"/>
        <v/>
      </c>
      <c r="F2024" s="67"/>
      <c r="G2024" s="67"/>
      <c r="H2024" s="67"/>
      <c r="I2024" s="69"/>
      <c r="J2024" s="69"/>
      <c r="K2024" s="70"/>
      <c r="L2024" s="54"/>
      <c r="M2024" s="55" t="str">
        <f t="shared" si="157"/>
        <v/>
      </c>
      <c r="N2024" s="56" t="str">
        <f t="shared" si="161"/>
        <v>DESPESAS FIXAS</v>
      </c>
    </row>
    <row r="2025" spans="3:14">
      <c r="C2025" s="50" t="str">
        <f t="shared" si="158"/>
        <v/>
      </c>
      <c r="D2025" s="50" t="str">
        <f t="shared" si="159"/>
        <v/>
      </c>
      <c r="E2025" s="50" t="str">
        <f t="shared" si="160"/>
        <v/>
      </c>
      <c r="F2025" s="67"/>
      <c r="G2025" s="67"/>
      <c r="H2025" s="67"/>
      <c r="I2025" s="69"/>
      <c r="J2025" s="69"/>
      <c r="K2025" s="70"/>
      <c r="L2025" s="54"/>
      <c r="M2025" s="55" t="str">
        <f t="shared" si="157"/>
        <v/>
      </c>
      <c r="N2025" s="56" t="str">
        <f t="shared" si="161"/>
        <v>DESPESAS FIXAS</v>
      </c>
    </row>
    <row r="2026" spans="3:14">
      <c r="C2026" s="50" t="str">
        <f t="shared" si="158"/>
        <v/>
      </c>
      <c r="D2026" s="50" t="str">
        <f t="shared" si="159"/>
        <v/>
      </c>
      <c r="E2026" s="50" t="str">
        <f t="shared" si="160"/>
        <v/>
      </c>
      <c r="F2026" s="67"/>
      <c r="G2026" s="67"/>
      <c r="H2026" s="67"/>
      <c r="I2026" s="69"/>
      <c r="J2026" s="69"/>
      <c r="K2026" s="70"/>
      <c r="L2026" s="54"/>
      <c r="M2026" s="55" t="str">
        <f t="shared" si="157"/>
        <v/>
      </c>
      <c r="N2026" s="56" t="str">
        <f t="shared" si="161"/>
        <v>DESPESAS FIXAS</v>
      </c>
    </row>
    <row r="2027" spans="3:14">
      <c r="C2027" s="50" t="str">
        <f t="shared" si="158"/>
        <v/>
      </c>
      <c r="D2027" s="50" t="str">
        <f t="shared" si="159"/>
        <v/>
      </c>
      <c r="E2027" s="50" t="str">
        <f t="shared" si="160"/>
        <v/>
      </c>
      <c r="F2027" s="67"/>
      <c r="G2027" s="67"/>
      <c r="H2027" s="67"/>
      <c r="I2027" s="69"/>
      <c r="J2027" s="69"/>
      <c r="K2027" s="70"/>
      <c r="L2027" s="54"/>
      <c r="M2027" s="55" t="str">
        <f t="shared" si="157"/>
        <v/>
      </c>
      <c r="N2027" s="56" t="str">
        <f t="shared" si="161"/>
        <v>DESPESAS FIXAS</v>
      </c>
    </row>
    <row r="2028" spans="3:14">
      <c r="C2028" s="50" t="str">
        <f t="shared" si="158"/>
        <v/>
      </c>
      <c r="D2028" s="50" t="str">
        <f t="shared" si="159"/>
        <v/>
      </c>
      <c r="E2028" s="50" t="str">
        <f t="shared" si="160"/>
        <v/>
      </c>
      <c r="F2028" s="67"/>
      <c r="G2028" s="67"/>
      <c r="H2028" s="67"/>
      <c r="I2028" s="69"/>
      <c r="J2028" s="69"/>
      <c r="K2028" s="70"/>
      <c r="L2028" s="54"/>
      <c r="M2028" s="55" t="str">
        <f t="shared" si="157"/>
        <v/>
      </c>
      <c r="N2028" s="56" t="str">
        <f t="shared" si="161"/>
        <v>DESPESAS FIXAS</v>
      </c>
    </row>
    <row r="2029" spans="3:14">
      <c r="C2029" s="50" t="str">
        <f t="shared" si="158"/>
        <v/>
      </c>
      <c r="D2029" s="50" t="str">
        <f t="shared" si="159"/>
        <v/>
      </c>
      <c r="E2029" s="50" t="str">
        <f t="shared" si="160"/>
        <v/>
      </c>
      <c r="F2029" s="67"/>
      <c r="G2029" s="67"/>
      <c r="H2029" s="67"/>
      <c r="I2029" s="69"/>
      <c r="J2029" s="69"/>
      <c r="K2029" s="70"/>
      <c r="L2029" s="54"/>
      <c r="M2029" s="55" t="str">
        <f t="shared" si="157"/>
        <v/>
      </c>
      <c r="N2029" s="56" t="str">
        <f t="shared" si="161"/>
        <v>DESPESAS FIXAS</v>
      </c>
    </row>
    <row r="2030" spans="3:14">
      <c r="C2030" s="50" t="str">
        <f t="shared" si="158"/>
        <v/>
      </c>
      <c r="D2030" s="50" t="str">
        <f t="shared" si="159"/>
        <v/>
      </c>
      <c r="E2030" s="50" t="str">
        <f t="shared" si="160"/>
        <v/>
      </c>
      <c r="F2030" s="67"/>
      <c r="G2030" s="67"/>
      <c r="H2030" s="67"/>
      <c r="I2030" s="69"/>
      <c r="J2030" s="69"/>
      <c r="K2030" s="70"/>
      <c r="L2030" s="54"/>
      <c r="M2030" s="55" t="str">
        <f t="shared" si="157"/>
        <v/>
      </c>
      <c r="N2030" s="56" t="str">
        <f t="shared" si="161"/>
        <v>DESPESAS FIXAS</v>
      </c>
    </row>
    <row r="2031" spans="3:14">
      <c r="C2031" s="50" t="str">
        <f t="shared" si="158"/>
        <v/>
      </c>
      <c r="D2031" s="50" t="str">
        <f t="shared" si="159"/>
        <v/>
      </c>
      <c r="E2031" s="50" t="str">
        <f t="shared" si="160"/>
        <v/>
      </c>
      <c r="F2031" s="67"/>
      <c r="G2031" s="67"/>
      <c r="H2031" s="67"/>
      <c r="I2031" s="69"/>
      <c r="J2031" s="69"/>
      <c r="K2031" s="70"/>
      <c r="L2031" s="54"/>
      <c r="M2031" s="55" t="str">
        <f t="shared" si="157"/>
        <v/>
      </c>
      <c r="N2031" s="56" t="str">
        <f t="shared" si="161"/>
        <v>DESPESAS FIXAS</v>
      </c>
    </row>
    <row r="2032" spans="3:14">
      <c r="C2032" s="50" t="str">
        <f t="shared" si="158"/>
        <v/>
      </c>
      <c r="D2032" s="50" t="str">
        <f t="shared" si="159"/>
        <v/>
      </c>
      <c r="E2032" s="50" t="str">
        <f t="shared" si="160"/>
        <v/>
      </c>
      <c r="F2032" s="67"/>
      <c r="G2032" s="67"/>
      <c r="H2032" s="67"/>
      <c r="I2032" s="69"/>
      <c r="J2032" s="69"/>
      <c r="K2032" s="70"/>
      <c r="L2032" s="54"/>
      <c r="M2032" s="55" t="str">
        <f t="shared" ref="M2032:M2095" si="162">IF(K2032="","",IF(K2032=$A$5,"Entrada",IF(K2032=$A$6,"Entrada",IF(K2032=$A$7,"Entrada",IF(K2032=$A$8,"Entrada",IF(K2032=$A$9,"Entrada",(IF(K2032=$A$10,"Entrada","Saída"))))))))</f>
        <v/>
      </c>
      <c r="N2032" s="56" t="str">
        <f t="shared" si="161"/>
        <v>DESPESAS FIXAS</v>
      </c>
    </row>
    <row r="2033" spans="3:14">
      <c r="C2033" s="50" t="str">
        <f t="shared" si="158"/>
        <v/>
      </c>
      <c r="D2033" s="50" t="str">
        <f t="shared" si="159"/>
        <v/>
      </c>
      <c r="E2033" s="50" t="str">
        <f t="shared" si="160"/>
        <v/>
      </c>
      <c r="F2033" s="67"/>
      <c r="G2033" s="67"/>
      <c r="H2033" s="67"/>
      <c r="I2033" s="69"/>
      <c r="J2033" s="69"/>
      <c r="K2033" s="70"/>
      <c r="L2033" s="54"/>
      <c r="M2033" s="55" t="str">
        <f t="shared" si="162"/>
        <v/>
      </c>
      <c r="N2033" s="56" t="str">
        <f t="shared" si="161"/>
        <v>DESPESAS FIXAS</v>
      </c>
    </row>
    <row r="2034" spans="3:14">
      <c r="C2034" s="50" t="str">
        <f t="shared" si="158"/>
        <v/>
      </c>
      <c r="D2034" s="50" t="str">
        <f t="shared" si="159"/>
        <v/>
      </c>
      <c r="E2034" s="50" t="str">
        <f t="shared" si="160"/>
        <v/>
      </c>
      <c r="F2034" s="67"/>
      <c r="G2034" s="67"/>
      <c r="H2034" s="67"/>
      <c r="I2034" s="69"/>
      <c r="J2034" s="69"/>
      <c r="K2034" s="70"/>
      <c r="L2034" s="54"/>
      <c r="M2034" s="55" t="str">
        <f t="shared" si="162"/>
        <v/>
      </c>
      <c r="N2034" s="56" t="str">
        <f t="shared" si="161"/>
        <v>DESPESAS FIXAS</v>
      </c>
    </row>
    <row r="2035" spans="3:14">
      <c r="C2035" s="50" t="str">
        <f t="shared" si="158"/>
        <v/>
      </c>
      <c r="D2035" s="50" t="str">
        <f t="shared" si="159"/>
        <v/>
      </c>
      <c r="E2035" s="50" t="str">
        <f t="shared" si="160"/>
        <v/>
      </c>
      <c r="F2035" s="67"/>
      <c r="G2035" s="67"/>
      <c r="H2035" s="67"/>
      <c r="I2035" s="69"/>
      <c r="J2035" s="69"/>
      <c r="K2035" s="70"/>
      <c r="L2035" s="54"/>
      <c r="M2035" s="55" t="str">
        <f t="shared" si="162"/>
        <v/>
      </c>
      <c r="N2035" s="56" t="str">
        <f t="shared" si="161"/>
        <v>DESPESAS FIXAS</v>
      </c>
    </row>
    <row r="2036" spans="3:14">
      <c r="C2036" s="50" t="str">
        <f t="shared" si="158"/>
        <v/>
      </c>
      <c r="D2036" s="50" t="str">
        <f t="shared" si="159"/>
        <v/>
      </c>
      <c r="E2036" s="50" t="str">
        <f t="shared" si="160"/>
        <v/>
      </c>
      <c r="F2036" s="67"/>
      <c r="G2036" s="67"/>
      <c r="H2036" s="67"/>
      <c r="I2036" s="69"/>
      <c r="J2036" s="69"/>
      <c r="K2036" s="70"/>
      <c r="L2036" s="54"/>
      <c r="M2036" s="55" t="str">
        <f t="shared" si="162"/>
        <v/>
      </c>
      <c r="N2036" s="56" t="str">
        <f t="shared" si="161"/>
        <v>DESPESAS FIXAS</v>
      </c>
    </row>
    <row r="2037" spans="3:14">
      <c r="C2037" s="50" t="str">
        <f t="shared" si="158"/>
        <v/>
      </c>
      <c r="D2037" s="50" t="str">
        <f t="shared" si="159"/>
        <v/>
      </c>
      <c r="E2037" s="50" t="str">
        <f t="shared" si="160"/>
        <v/>
      </c>
      <c r="F2037" s="67"/>
      <c r="G2037" s="67"/>
      <c r="H2037" s="67"/>
      <c r="I2037" s="69"/>
      <c r="J2037" s="69"/>
      <c r="K2037" s="70"/>
      <c r="L2037" s="54"/>
      <c r="M2037" s="55" t="str">
        <f t="shared" si="162"/>
        <v/>
      </c>
      <c r="N2037" s="56" t="str">
        <f t="shared" si="161"/>
        <v>DESPESAS FIXAS</v>
      </c>
    </row>
    <row r="2038" spans="3:14">
      <c r="C2038" s="50" t="str">
        <f t="shared" si="158"/>
        <v/>
      </c>
      <c r="D2038" s="50" t="str">
        <f t="shared" si="159"/>
        <v/>
      </c>
      <c r="E2038" s="50" t="str">
        <f t="shared" si="160"/>
        <v/>
      </c>
      <c r="F2038" s="67"/>
      <c r="G2038" s="67"/>
      <c r="H2038" s="67"/>
      <c r="I2038" s="69"/>
      <c r="J2038" s="69"/>
      <c r="K2038" s="70"/>
      <c r="L2038" s="54"/>
      <c r="M2038" s="55" t="str">
        <f t="shared" si="162"/>
        <v/>
      </c>
      <c r="N2038" s="56" t="str">
        <f t="shared" si="161"/>
        <v>DESPESAS FIXAS</v>
      </c>
    </row>
    <row r="2039" spans="3:14">
      <c r="C2039" s="50" t="str">
        <f t="shared" si="158"/>
        <v/>
      </c>
      <c r="D2039" s="50" t="str">
        <f t="shared" si="159"/>
        <v/>
      </c>
      <c r="E2039" s="50" t="str">
        <f t="shared" si="160"/>
        <v/>
      </c>
      <c r="F2039" s="67"/>
      <c r="G2039" s="67"/>
      <c r="H2039" s="67"/>
      <c r="I2039" s="69"/>
      <c r="J2039" s="69"/>
      <c r="K2039" s="70"/>
      <c r="L2039" s="54"/>
      <c r="M2039" s="55" t="str">
        <f t="shared" si="162"/>
        <v/>
      </c>
      <c r="N2039" s="56" t="str">
        <f t="shared" si="161"/>
        <v>DESPESAS FIXAS</v>
      </c>
    </row>
    <row r="2040" spans="3:14">
      <c r="C2040" s="50" t="str">
        <f t="shared" si="158"/>
        <v/>
      </c>
      <c r="D2040" s="50" t="str">
        <f t="shared" si="159"/>
        <v/>
      </c>
      <c r="E2040" s="50" t="str">
        <f t="shared" si="160"/>
        <v/>
      </c>
      <c r="F2040" s="67"/>
      <c r="G2040" s="67"/>
      <c r="H2040" s="67"/>
      <c r="I2040" s="69"/>
      <c r="J2040" s="69"/>
      <c r="K2040" s="70"/>
      <c r="L2040" s="54"/>
      <c r="M2040" s="55" t="str">
        <f t="shared" si="162"/>
        <v/>
      </c>
      <c r="N2040" s="56" t="str">
        <f t="shared" si="161"/>
        <v>DESPESAS FIXAS</v>
      </c>
    </row>
    <row r="2041" spans="3:14">
      <c r="C2041" s="50" t="str">
        <f t="shared" si="158"/>
        <v/>
      </c>
      <c r="D2041" s="50" t="str">
        <f t="shared" si="159"/>
        <v/>
      </c>
      <c r="E2041" s="50" t="str">
        <f t="shared" si="160"/>
        <v/>
      </c>
      <c r="F2041" s="67"/>
      <c r="G2041" s="67"/>
      <c r="H2041" s="67"/>
      <c r="I2041" s="69"/>
      <c r="J2041" s="69"/>
      <c r="K2041" s="70"/>
      <c r="L2041" s="54"/>
      <c r="M2041" s="55" t="str">
        <f t="shared" si="162"/>
        <v/>
      </c>
      <c r="N2041" s="56" t="str">
        <f t="shared" si="161"/>
        <v>DESPESAS FIXAS</v>
      </c>
    </row>
    <row r="2042" spans="3:14">
      <c r="C2042" s="50" t="str">
        <f t="shared" si="158"/>
        <v/>
      </c>
      <c r="D2042" s="50" t="str">
        <f t="shared" si="159"/>
        <v/>
      </c>
      <c r="E2042" s="50" t="str">
        <f t="shared" si="160"/>
        <v/>
      </c>
      <c r="F2042" s="67"/>
      <c r="G2042" s="67"/>
      <c r="H2042" s="67"/>
      <c r="I2042" s="69"/>
      <c r="J2042" s="69"/>
      <c r="K2042" s="70"/>
      <c r="L2042" s="54"/>
      <c r="M2042" s="55" t="str">
        <f t="shared" si="162"/>
        <v/>
      </c>
      <c r="N2042" s="56" t="str">
        <f t="shared" si="161"/>
        <v>DESPESAS FIXAS</v>
      </c>
    </row>
    <row r="2043" spans="3:14">
      <c r="C2043" s="50" t="str">
        <f t="shared" si="158"/>
        <v/>
      </c>
      <c r="D2043" s="50" t="str">
        <f t="shared" si="159"/>
        <v/>
      </c>
      <c r="E2043" s="50" t="str">
        <f t="shared" si="160"/>
        <v/>
      </c>
      <c r="F2043" s="67"/>
      <c r="G2043" s="67"/>
      <c r="H2043" s="67"/>
      <c r="I2043" s="69"/>
      <c r="J2043" s="69"/>
      <c r="K2043" s="70"/>
      <c r="L2043" s="54"/>
      <c r="M2043" s="55" t="str">
        <f t="shared" si="162"/>
        <v/>
      </c>
      <c r="N2043" s="56" t="str">
        <f t="shared" si="161"/>
        <v>DESPESAS FIXAS</v>
      </c>
    </row>
    <row r="2044" spans="3:14">
      <c r="C2044" s="50" t="str">
        <f t="shared" si="158"/>
        <v/>
      </c>
      <c r="D2044" s="50" t="str">
        <f t="shared" si="159"/>
        <v/>
      </c>
      <c r="E2044" s="50" t="str">
        <f t="shared" si="160"/>
        <v/>
      </c>
      <c r="F2044" s="67"/>
      <c r="G2044" s="67"/>
      <c r="H2044" s="67"/>
      <c r="I2044" s="69"/>
      <c r="J2044" s="69"/>
      <c r="K2044" s="70"/>
      <c r="L2044" s="54"/>
      <c r="M2044" s="55" t="str">
        <f t="shared" si="162"/>
        <v/>
      </c>
      <c r="N2044" s="56" t="str">
        <f t="shared" si="161"/>
        <v>DESPESAS FIXAS</v>
      </c>
    </row>
    <row r="2045" spans="3:14">
      <c r="C2045" s="50" t="str">
        <f t="shared" si="158"/>
        <v/>
      </c>
      <c r="D2045" s="50" t="str">
        <f t="shared" si="159"/>
        <v/>
      </c>
      <c r="E2045" s="50" t="str">
        <f t="shared" si="160"/>
        <v/>
      </c>
      <c r="F2045" s="67"/>
      <c r="G2045" s="67"/>
      <c r="H2045" s="67"/>
      <c r="I2045" s="69"/>
      <c r="J2045" s="69"/>
      <c r="K2045" s="70"/>
      <c r="L2045" s="54"/>
      <c r="M2045" s="55" t="str">
        <f t="shared" si="162"/>
        <v/>
      </c>
      <c r="N2045" s="56" t="str">
        <f t="shared" si="161"/>
        <v>DESPESAS FIXAS</v>
      </c>
    </row>
    <row r="2046" spans="3:14">
      <c r="C2046" s="50" t="str">
        <f t="shared" si="158"/>
        <v/>
      </c>
      <c r="D2046" s="50" t="str">
        <f t="shared" si="159"/>
        <v/>
      </c>
      <c r="E2046" s="50" t="str">
        <f t="shared" si="160"/>
        <v/>
      </c>
      <c r="F2046" s="67"/>
      <c r="G2046" s="67"/>
      <c r="H2046" s="67"/>
      <c r="I2046" s="69"/>
      <c r="J2046" s="69"/>
      <c r="K2046" s="70"/>
      <c r="L2046" s="54"/>
      <c r="M2046" s="55" t="str">
        <f t="shared" si="162"/>
        <v/>
      </c>
      <c r="N2046" s="56" t="str">
        <f t="shared" si="161"/>
        <v>DESPESAS FIXAS</v>
      </c>
    </row>
    <row r="2047" spans="3:14">
      <c r="C2047" s="50" t="str">
        <f t="shared" si="158"/>
        <v/>
      </c>
      <c r="D2047" s="50" t="str">
        <f t="shared" si="159"/>
        <v/>
      </c>
      <c r="E2047" s="50" t="str">
        <f t="shared" si="160"/>
        <v/>
      </c>
      <c r="F2047" s="67"/>
      <c r="G2047" s="67"/>
      <c r="H2047" s="67"/>
      <c r="I2047" s="69"/>
      <c r="J2047" s="69"/>
      <c r="K2047" s="70"/>
      <c r="L2047" s="54"/>
      <c r="M2047" s="55" t="str">
        <f t="shared" si="162"/>
        <v/>
      </c>
      <c r="N2047" s="56" t="str">
        <f t="shared" si="161"/>
        <v>DESPESAS FIXAS</v>
      </c>
    </row>
    <row r="2048" spans="3:14">
      <c r="C2048" s="50" t="str">
        <f t="shared" si="158"/>
        <v/>
      </c>
      <c r="D2048" s="50" t="str">
        <f t="shared" si="159"/>
        <v/>
      </c>
      <c r="E2048" s="50" t="str">
        <f t="shared" si="160"/>
        <v/>
      </c>
      <c r="F2048" s="67"/>
      <c r="G2048" s="67"/>
      <c r="H2048" s="67"/>
      <c r="I2048" s="69"/>
      <c r="J2048" s="69"/>
      <c r="K2048" s="70"/>
      <c r="L2048" s="54"/>
      <c r="M2048" s="55" t="str">
        <f t="shared" si="162"/>
        <v/>
      </c>
      <c r="N2048" s="56" t="str">
        <f t="shared" si="161"/>
        <v>DESPESAS FIXAS</v>
      </c>
    </row>
    <row r="2049" spans="3:14">
      <c r="C2049" s="50" t="str">
        <f t="shared" si="158"/>
        <v/>
      </c>
      <c r="D2049" s="50" t="str">
        <f t="shared" si="159"/>
        <v/>
      </c>
      <c r="E2049" s="50" t="str">
        <f t="shared" si="160"/>
        <v/>
      </c>
      <c r="F2049" s="67"/>
      <c r="G2049" s="67"/>
      <c r="H2049" s="67"/>
      <c r="I2049" s="69"/>
      <c r="J2049" s="69"/>
      <c r="K2049" s="70"/>
      <c r="L2049" s="54"/>
      <c r="M2049" s="55" t="str">
        <f t="shared" si="162"/>
        <v/>
      </c>
      <c r="N2049" s="56" t="str">
        <f t="shared" si="161"/>
        <v>DESPESAS FIXAS</v>
      </c>
    </row>
    <row r="2050" spans="3:14">
      <c r="C2050" s="50" t="str">
        <f t="shared" si="158"/>
        <v/>
      </c>
      <c r="D2050" s="50" t="str">
        <f t="shared" si="159"/>
        <v/>
      </c>
      <c r="E2050" s="50" t="str">
        <f t="shared" si="160"/>
        <v/>
      </c>
      <c r="F2050" s="67"/>
      <c r="G2050" s="67"/>
      <c r="H2050" s="67"/>
      <c r="I2050" s="69"/>
      <c r="J2050" s="69"/>
      <c r="K2050" s="70"/>
      <c r="L2050" s="54"/>
      <c r="M2050" s="55" t="str">
        <f t="shared" si="162"/>
        <v/>
      </c>
      <c r="N2050" s="56" t="str">
        <f t="shared" si="161"/>
        <v>DESPESAS FIXAS</v>
      </c>
    </row>
    <row r="2051" spans="3:14">
      <c r="C2051" s="50" t="str">
        <f t="shared" si="158"/>
        <v/>
      </c>
      <c r="D2051" s="50" t="str">
        <f t="shared" si="159"/>
        <v/>
      </c>
      <c r="E2051" s="50" t="str">
        <f t="shared" si="160"/>
        <v/>
      </c>
      <c r="F2051" s="67"/>
      <c r="G2051" s="67"/>
      <c r="H2051" s="67"/>
      <c r="I2051" s="69"/>
      <c r="J2051" s="69"/>
      <c r="K2051" s="70"/>
      <c r="L2051" s="54"/>
      <c r="M2051" s="55" t="str">
        <f t="shared" si="162"/>
        <v/>
      </c>
      <c r="N2051" s="56" t="str">
        <f t="shared" si="161"/>
        <v>DESPESAS FIXAS</v>
      </c>
    </row>
    <row r="2052" spans="3:14">
      <c r="C2052" s="50" t="str">
        <f t="shared" ref="C2052:C2115" si="163">IF(F2052="","",MONTH(F2052))</f>
        <v/>
      </c>
      <c r="D2052" s="50" t="str">
        <f t="shared" ref="D2052:D2115" si="164">IF(F2052="","",YEAR(F2052))</f>
        <v/>
      </c>
      <c r="E2052" s="50" t="str">
        <f t="shared" ref="E2052:E2115" si="165">IF(F2052="","",IF(OR(C2052=10,C2052=11,C2052=12),CONCATENATE(D2052,"/",C2052),CONCATENATE(D2052,"/",0,C2052)))</f>
        <v/>
      </c>
      <c r="F2052" s="67"/>
      <c r="G2052" s="67"/>
      <c r="H2052" s="67"/>
      <c r="I2052" s="69"/>
      <c r="J2052" s="69"/>
      <c r="K2052" s="70"/>
      <c r="L2052" s="54"/>
      <c r="M2052" s="55" t="str">
        <f t="shared" si="162"/>
        <v/>
      </c>
      <c r="N2052" s="56" t="str">
        <f t="shared" ref="N2052:N2115" si="166">IF(OR(K2052=$A$5,K2052=$A$6,K2052=$A$7,K2052=$A$8,K2052=$A$9,K2052=$A$10),"ENTRADA",IF(OR(K2052=$A$12,K2052=$A$13,K2052=$A$14),"CUSTO VARIAVEL",IF(OR(K2052=$A$15,K2052=$A$16,K2052=$A$17,K2052=$A$18,K2052=$A$19,K2052=$A$20,K2052=$A$21,K2052=$A$22,K2052=$A$23,K2052=$A$24,K2052=$A$25),"DESPESAS FIXAS","")))</f>
        <v>DESPESAS FIXAS</v>
      </c>
    </row>
    <row r="2053" spans="3:14">
      <c r="C2053" s="50" t="str">
        <f t="shared" si="163"/>
        <v/>
      </c>
      <c r="D2053" s="50" t="str">
        <f t="shared" si="164"/>
        <v/>
      </c>
      <c r="E2053" s="50" t="str">
        <f t="shared" si="165"/>
        <v/>
      </c>
      <c r="F2053" s="67"/>
      <c r="G2053" s="67"/>
      <c r="H2053" s="67"/>
      <c r="I2053" s="69"/>
      <c r="J2053" s="69"/>
      <c r="K2053" s="70"/>
      <c r="L2053" s="54"/>
      <c r="M2053" s="55" t="str">
        <f t="shared" si="162"/>
        <v/>
      </c>
      <c r="N2053" s="56" t="str">
        <f t="shared" si="166"/>
        <v>DESPESAS FIXAS</v>
      </c>
    </row>
    <row r="2054" spans="3:14">
      <c r="C2054" s="50" t="str">
        <f t="shared" si="163"/>
        <v/>
      </c>
      <c r="D2054" s="50" t="str">
        <f t="shared" si="164"/>
        <v/>
      </c>
      <c r="E2054" s="50" t="str">
        <f t="shared" si="165"/>
        <v/>
      </c>
      <c r="F2054" s="67"/>
      <c r="G2054" s="67"/>
      <c r="H2054" s="67"/>
      <c r="I2054" s="69"/>
      <c r="J2054" s="69"/>
      <c r="K2054" s="70"/>
      <c r="L2054" s="54"/>
      <c r="M2054" s="55" t="str">
        <f t="shared" si="162"/>
        <v/>
      </c>
      <c r="N2054" s="56" t="str">
        <f t="shared" si="166"/>
        <v>DESPESAS FIXAS</v>
      </c>
    </row>
    <row r="2055" spans="3:14">
      <c r="C2055" s="50" t="str">
        <f t="shared" si="163"/>
        <v/>
      </c>
      <c r="D2055" s="50" t="str">
        <f t="shared" si="164"/>
        <v/>
      </c>
      <c r="E2055" s="50" t="str">
        <f t="shared" si="165"/>
        <v/>
      </c>
      <c r="F2055" s="67"/>
      <c r="G2055" s="67"/>
      <c r="H2055" s="67"/>
      <c r="I2055" s="69"/>
      <c r="J2055" s="69"/>
      <c r="K2055" s="70"/>
      <c r="L2055" s="54"/>
      <c r="M2055" s="55" t="str">
        <f t="shared" si="162"/>
        <v/>
      </c>
      <c r="N2055" s="56" t="str">
        <f t="shared" si="166"/>
        <v>DESPESAS FIXAS</v>
      </c>
    </row>
    <row r="2056" spans="3:14">
      <c r="C2056" s="50" t="str">
        <f t="shared" si="163"/>
        <v/>
      </c>
      <c r="D2056" s="50" t="str">
        <f t="shared" si="164"/>
        <v/>
      </c>
      <c r="E2056" s="50" t="str">
        <f t="shared" si="165"/>
        <v/>
      </c>
      <c r="F2056" s="67"/>
      <c r="G2056" s="67"/>
      <c r="H2056" s="67"/>
      <c r="I2056" s="69"/>
      <c r="J2056" s="69"/>
      <c r="K2056" s="70"/>
      <c r="L2056" s="54"/>
      <c r="M2056" s="55" t="str">
        <f t="shared" si="162"/>
        <v/>
      </c>
      <c r="N2056" s="56" t="str">
        <f t="shared" si="166"/>
        <v>DESPESAS FIXAS</v>
      </c>
    </row>
    <row r="2057" spans="3:14">
      <c r="C2057" s="50" t="str">
        <f t="shared" si="163"/>
        <v/>
      </c>
      <c r="D2057" s="50" t="str">
        <f t="shared" si="164"/>
        <v/>
      </c>
      <c r="E2057" s="50" t="str">
        <f t="shared" si="165"/>
        <v/>
      </c>
      <c r="F2057" s="67"/>
      <c r="G2057" s="67"/>
      <c r="H2057" s="67"/>
      <c r="I2057" s="69"/>
      <c r="J2057" s="69"/>
      <c r="K2057" s="70"/>
      <c r="L2057" s="54"/>
      <c r="M2057" s="55" t="str">
        <f t="shared" si="162"/>
        <v/>
      </c>
      <c r="N2057" s="56" t="str">
        <f t="shared" si="166"/>
        <v>DESPESAS FIXAS</v>
      </c>
    </row>
    <row r="2058" spans="3:14">
      <c r="C2058" s="50" t="str">
        <f t="shared" si="163"/>
        <v/>
      </c>
      <c r="D2058" s="50" t="str">
        <f t="shared" si="164"/>
        <v/>
      </c>
      <c r="E2058" s="50" t="str">
        <f t="shared" si="165"/>
        <v/>
      </c>
      <c r="F2058" s="67"/>
      <c r="G2058" s="67"/>
      <c r="H2058" s="67"/>
      <c r="I2058" s="69"/>
      <c r="J2058" s="69"/>
      <c r="K2058" s="70"/>
      <c r="L2058" s="54"/>
      <c r="M2058" s="55" t="str">
        <f t="shared" si="162"/>
        <v/>
      </c>
      <c r="N2058" s="56" t="str">
        <f t="shared" si="166"/>
        <v>DESPESAS FIXAS</v>
      </c>
    </row>
    <row r="2059" spans="3:14">
      <c r="C2059" s="50" t="str">
        <f t="shared" si="163"/>
        <v/>
      </c>
      <c r="D2059" s="50" t="str">
        <f t="shared" si="164"/>
        <v/>
      </c>
      <c r="E2059" s="50" t="str">
        <f t="shared" si="165"/>
        <v/>
      </c>
      <c r="F2059" s="67"/>
      <c r="G2059" s="67"/>
      <c r="H2059" s="67"/>
      <c r="I2059" s="69"/>
      <c r="J2059" s="69"/>
      <c r="K2059" s="70"/>
      <c r="L2059" s="54"/>
      <c r="M2059" s="55" t="str">
        <f t="shared" si="162"/>
        <v/>
      </c>
      <c r="N2059" s="56" t="str">
        <f t="shared" si="166"/>
        <v>DESPESAS FIXAS</v>
      </c>
    </row>
    <row r="2060" spans="3:14">
      <c r="C2060" s="50" t="str">
        <f t="shared" si="163"/>
        <v/>
      </c>
      <c r="D2060" s="50" t="str">
        <f t="shared" si="164"/>
        <v/>
      </c>
      <c r="E2060" s="50" t="str">
        <f t="shared" si="165"/>
        <v/>
      </c>
      <c r="F2060" s="67"/>
      <c r="G2060" s="67"/>
      <c r="H2060" s="67"/>
      <c r="I2060" s="69"/>
      <c r="J2060" s="69"/>
      <c r="K2060" s="70"/>
      <c r="L2060" s="54"/>
      <c r="M2060" s="55" t="str">
        <f t="shared" si="162"/>
        <v/>
      </c>
      <c r="N2060" s="56" t="str">
        <f t="shared" si="166"/>
        <v>DESPESAS FIXAS</v>
      </c>
    </row>
    <row r="2061" spans="3:14">
      <c r="C2061" s="50" t="str">
        <f t="shared" si="163"/>
        <v/>
      </c>
      <c r="D2061" s="50" t="str">
        <f t="shared" si="164"/>
        <v/>
      </c>
      <c r="E2061" s="50" t="str">
        <f t="shared" si="165"/>
        <v/>
      </c>
      <c r="F2061" s="67"/>
      <c r="G2061" s="67"/>
      <c r="H2061" s="67"/>
      <c r="I2061" s="69"/>
      <c r="J2061" s="69"/>
      <c r="K2061" s="70"/>
      <c r="L2061" s="54"/>
      <c r="M2061" s="55" t="str">
        <f t="shared" si="162"/>
        <v/>
      </c>
      <c r="N2061" s="56" t="str">
        <f t="shared" si="166"/>
        <v>DESPESAS FIXAS</v>
      </c>
    </row>
    <row r="2062" spans="3:14">
      <c r="C2062" s="50" t="str">
        <f t="shared" si="163"/>
        <v/>
      </c>
      <c r="D2062" s="50" t="str">
        <f t="shared" si="164"/>
        <v/>
      </c>
      <c r="E2062" s="50" t="str">
        <f t="shared" si="165"/>
        <v/>
      </c>
      <c r="F2062" s="67"/>
      <c r="G2062" s="67"/>
      <c r="H2062" s="67"/>
      <c r="I2062" s="69"/>
      <c r="J2062" s="69"/>
      <c r="K2062" s="70"/>
      <c r="L2062" s="54"/>
      <c r="M2062" s="55" t="str">
        <f t="shared" si="162"/>
        <v/>
      </c>
      <c r="N2062" s="56" t="str">
        <f t="shared" si="166"/>
        <v>DESPESAS FIXAS</v>
      </c>
    </row>
    <row r="2063" spans="3:14">
      <c r="C2063" s="50" t="str">
        <f t="shared" si="163"/>
        <v/>
      </c>
      <c r="D2063" s="50" t="str">
        <f t="shared" si="164"/>
        <v/>
      </c>
      <c r="E2063" s="50" t="str">
        <f t="shared" si="165"/>
        <v/>
      </c>
      <c r="F2063" s="67"/>
      <c r="G2063" s="67"/>
      <c r="H2063" s="67"/>
      <c r="I2063" s="69"/>
      <c r="J2063" s="69"/>
      <c r="K2063" s="70"/>
      <c r="L2063" s="54"/>
      <c r="M2063" s="55" t="str">
        <f t="shared" si="162"/>
        <v/>
      </c>
      <c r="N2063" s="56" t="str">
        <f t="shared" si="166"/>
        <v>DESPESAS FIXAS</v>
      </c>
    </row>
    <row r="2064" spans="3:14">
      <c r="C2064" s="50" t="str">
        <f t="shared" si="163"/>
        <v/>
      </c>
      <c r="D2064" s="50" t="str">
        <f t="shared" si="164"/>
        <v/>
      </c>
      <c r="E2064" s="50" t="str">
        <f t="shared" si="165"/>
        <v/>
      </c>
      <c r="F2064" s="67"/>
      <c r="G2064" s="67"/>
      <c r="H2064" s="67"/>
      <c r="I2064" s="69"/>
      <c r="J2064" s="69"/>
      <c r="K2064" s="70"/>
      <c r="L2064" s="54"/>
      <c r="M2064" s="55" t="str">
        <f t="shared" si="162"/>
        <v/>
      </c>
      <c r="N2064" s="56" t="str">
        <f t="shared" si="166"/>
        <v>DESPESAS FIXAS</v>
      </c>
    </row>
    <row r="2065" spans="3:14">
      <c r="C2065" s="50" t="str">
        <f t="shared" si="163"/>
        <v/>
      </c>
      <c r="D2065" s="50" t="str">
        <f t="shared" si="164"/>
        <v/>
      </c>
      <c r="E2065" s="50" t="str">
        <f t="shared" si="165"/>
        <v/>
      </c>
      <c r="F2065" s="67"/>
      <c r="G2065" s="67"/>
      <c r="H2065" s="67"/>
      <c r="I2065" s="69"/>
      <c r="J2065" s="69"/>
      <c r="K2065" s="70"/>
      <c r="L2065" s="54"/>
      <c r="M2065" s="55" t="str">
        <f t="shared" si="162"/>
        <v/>
      </c>
      <c r="N2065" s="56" t="str">
        <f t="shared" si="166"/>
        <v>DESPESAS FIXAS</v>
      </c>
    </row>
    <row r="2066" spans="3:14">
      <c r="C2066" s="50" t="str">
        <f t="shared" si="163"/>
        <v/>
      </c>
      <c r="D2066" s="50" t="str">
        <f t="shared" si="164"/>
        <v/>
      </c>
      <c r="E2066" s="50" t="str">
        <f t="shared" si="165"/>
        <v/>
      </c>
      <c r="F2066" s="67"/>
      <c r="G2066" s="67"/>
      <c r="H2066" s="67"/>
      <c r="I2066" s="69"/>
      <c r="J2066" s="69"/>
      <c r="K2066" s="70"/>
      <c r="L2066" s="54"/>
      <c r="M2066" s="55" t="str">
        <f t="shared" si="162"/>
        <v/>
      </c>
      <c r="N2066" s="56" t="str">
        <f t="shared" si="166"/>
        <v>DESPESAS FIXAS</v>
      </c>
    </row>
    <row r="2067" spans="3:14">
      <c r="C2067" s="50" t="str">
        <f t="shared" si="163"/>
        <v/>
      </c>
      <c r="D2067" s="50" t="str">
        <f t="shared" si="164"/>
        <v/>
      </c>
      <c r="E2067" s="50" t="str">
        <f t="shared" si="165"/>
        <v/>
      </c>
      <c r="F2067" s="67"/>
      <c r="G2067" s="67"/>
      <c r="H2067" s="67"/>
      <c r="I2067" s="69"/>
      <c r="J2067" s="69"/>
      <c r="K2067" s="70"/>
      <c r="L2067" s="54"/>
      <c r="M2067" s="55" t="str">
        <f t="shared" si="162"/>
        <v/>
      </c>
      <c r="N2067" s="56" t="str">
        <f t="shared" si="166"/>
        <v>DESPESAS FIXAS</v>
      </c>
    </row>
    <row r="2068" spans="3:14">
      <c r="C2068" s="50" t="str">
        <f t="shared" si="163"/>
        <v/>
      </c>
      <c r="D2068" s="50" t="str">
        <f t="shared" si="164"/>
        <v/>
      </c>
      <c r="E2068" s="50" t="str">
        <f t="shared" si="165"/>
        <v/>
      </c>
      <c r="F2068" s="67"/>
      <c r="G2068" s="67"/>
      <c r="H2068" s="67"/>
      <c r="I2068" s="69"/>
      <c r="J2068" s="69"/>
      <c r="K2068" s="70"/>
      <c r="L2068" s="54"/>
      <c r="M2068" s="55" t="str">
        <f t="shared" si="162"/>
        <v/>
      </c>
      <c r="N2068" s="56" t="str">
        <f t="shared" si="166"/>
        <v>DESPESAS FIXAS</v>
      </c>
    </row>
    <row r="2069" spans="3:14">
      <c r="C2069" s="50" t="str">
        <f t="shared" si="163"/>
        <v/>
      </c>
      <c r="D2069" s="50" t="str">
        <f t="shared" si="164"/>
        <v/>
      </c>
      <c r="E2069" s="50" t="str">
        <f t="shared" si="165"/>
        <v/>
      </c>
      <c r="F2069" s="67"/>
      <c r="G2069" s="67"/>
      <c r="H2069" s="67"/>
      <c r="I2069" s="69"/>
      <c r="J2069" s="69"/>
      <c r="K2069" s="70"/>
      <c r="L2069" s="54"/>
      <c r="M2069" s="55" t="str">
        <f t="shared" si="162"/>
        <v/>
      </c>
      <c r="N2069" s="56" t="str">
        <f t="shared" si="166"/>
        <v>DESPESAS FIXAS</v>
      </c>
    </row>
    <row r="2070" spans="3:14">
      <c r="C2070" s="50" t="str">
        <f t="shared" si="163"/>
        <v/>
      </c>
      <c r="D2070" s="50" t="str">
        <f t="shared" si="164"/>
        <v/>
      </c>
      <c r="E2070" s="50" t="str">
        <f t="shared" si="165"/>
        <v/>
      </c>
      <c r="F2070" s="67"/>
      <c r="G2070" s="67"/>
      <c r="H2070" s="67"/>
      <c r="I2070" s="69"/>
      <c r="J2070" s="69"/>
      <c r="K2070" s="70"/>
      <c r="L2070" s="54"/>
      <c r="M2070" s="55" t="str">
        <f t="shared" si="162"/>
        <v/>
      </c>
      <c r="N2070" s="56" t="str">
        <f t="shared" si="166"/>
        <v>DESPESAS FIXAS</v>
      </c>
    </row>
    <row r="2071" spans="3:14">
      <c r="C2071" s="50" t="str">
        <f t="shared" si="163"/>
        <v/>
      </c>
      <c r="D2071" s="50" t="str">
        <f t="shared" si="164"/>
        <v/>
      </c>
      <c r="E2071" s="50" t="str">
        <f t="shared" si="165"/>
        <v/>
      </c>
      <c r="F2071" s="67"/>
      <c r="G2071" s="67"/>
      <c r="H2071" s="67"/>
      <c r="I2071" s="69"/>
      <c r="J2071" s="69"/>
      <c r="K2071" s="70"/>
      <c r="L2071" s="54"/>
      <c r="M2071" s="55" t="str">
        <f t="shared" si="162"/>
        <v/>
      </c>
      <c r="N2071" s="56" t="str">
        <f t="shared" si="166"/>
        <v>DESPESAS FIXAS</v>
      </c>
    </row>
    <row r="2072" spans="3:14">
      <c r="C2072" s="50" t="str">
        <f t="shared" si="163"/>
        <v/>
      </c>
      <c r="D2072" s="50" t="str">
        <f t="shared" si="164"/>
        <v/>
      </c>
      <c r="E2072" s="50" t="str">
        <f t="shared" si="165"/>
        <v/>
      </c>
      <c r="F2072" s="67"/>
      <c r="G2072" s="67"/>
      <c r="H2072" s="67"/>
      <c r="I2072" s="69"/>
      <c r="J2072" s="69"/>
      <c r="K2072" s="70"/>
      <c r="L2072" s="54"/>
      <c r="M2072" s="55" t="str">
        <f t="shared" si="162"/>
        <v/>
      </c>
      <c r="N2072" s="56" t="str">
        <f t="shared" si="166"/>
        <v>DESPESAS FIXAS</v>
      </c>
    </row>
    <row r="2073" spans="3:14">
      <c r="C2073" s="50" t="str">
        <f t="shared" si="163"/>
        <v/>
      </c>
      <c r="D2073" s="50" t="str">
        <f t="shared" si="164"/>
        <v/>
      </c>
      <c r="E2073" s="50" t="str">
        <f t="shared" si="165"/>
        <v/>
      </c>
      <c r="F2073" s="67"/>
      <c r="G2073" s="67"/>
      <c r="H2073" s="67"/>
      <c r="I2073" s="69"/>
      <c r="J2073" s="69"/>
      <c r="K2073" s="70"/>
      <c r="L2073" s="54"/>
      <c r="M2073" s="55" t="str">
        <f t="shared" si="162"/>
        <v/>
      </c>
      <c r="N2073" s="56" t="str">
        <f t="shared" si="166"/>
        <v>DESPESAS FIXAS</v>
      </c>
    </row>
    <row r="2074" spans="3:14">
      <c r="C2074" s="50" t="str">
        <f t="shared" si="163"/>
        <v/>
      </c>
      <c r="D2074" s="50" t="str">
        <f t="shared" si="164"/>
        <v/>
      </c>
      <c r="E2074" s="50" t="str">
        <f t="shared" si="165"/>
        <v/>
      </c>
      <c r="F2074" s="67"/>
      <c r="G2074" s="67"/>
      <c r="H2074" s="67"/>
      <c r="I2074" s="69"/>
      <c r="J2074" s="69"/>
      <c r="K2074" s="70"/>
      <c r="L2074" s="54"/>
      <c r="M2074" s="55" t="str">
        <f t="shared" si="162"/>
        <v/>
      </c>
      <c r="N2074" s="56" t="str">
        <f t="shared" si="166"/>
        <v>DESPESAS FIXAS</v>
      </c>
    </row>
    <row r="2075" spans="3:14">
      <c r="C2075" s="50" t="str">
        <f t="shared" si="163"/>
        <v/>
      </c>
      <c r="D2075" s="50" t="str">
        <f t="shared" si="164"/>
        <v/>
      </c>
      <c r="E2075" s="50" t="str">
        <f t="shared" si="165"/>
        <v/>
      </c>
      <c r="F2075" s="67"/>
      <c r="G2075" s="67"/>
      <c r="H2075" s="67"/>
      <c r="I2075" s="69"/>
      <c r="J2075" s="69"/>
      <c r="K2075" s="70"/>
      <c r="L2075" s="54"/>
      <c r="M2075" s="55" t="str">
        <f t="shared" si="162"/>
        <v/>
      </c>
      <c r="N2075" s="56" t="str">
        <f t="shared" si="166"/>
        <v>DESPESAS FIXAS</v>
      </c>
    </row>
    <row r="2076" spans="3:14">
      <c r="C2076" s="50" t="str">
        <f t="shared" si="163"/>
        <v/>
      </c>
      <c r="D2076" s="50" t="str">
        <f t="shared" si="164"/>
        <v/>
      </c>
      <c r="E2076" s="50" t="str">
        <f t="shared" si="165"/>
        <v/>
      </c>
      <c r="F2076" s="67"/>
      <c r="G2076" s="67"/>
      <c r="H2076" s="67"/>
      <c r="I2076" s="69"/>
      <c r="J2076" s="69"/>
      <c r="K2076" s="70"/>
      <c r="L2076" s="54"/>
      <c r="M2076" s="55" t="str">
        <f t="shared" si="162"/>
        <v/>
      </c>
      <c r="N2076" s="56" t="str">
        <f t="shared" si="166"/>
        <v>DESPESAS FIXAS</v>
      </c>
    </row>
    <row r="2077" spans="3:14">
      <c r="C2077" s="50" t="str">
        <f t="shared" si="163"/>
        <v/>
      </c>
      <c r="D2077" s="50" t="str">
        <f t="shared" si="164"/>
        <v/>
      </c>
      <c r="E2077" s="50" t="str">
        <f t="shared" si="165"/>
        <v/>
      </c>
      <c r="F2077" s="67"/>
      <c r="G2077" s="67"/>
      <c r="H2077" s="67"/>
      <c r="I2077" s="69"/>
      <c r="J2077" s="69"/>
      <c r="K2077" s="70"/>
      <c r="L2077" s="54"/>
      <c r="M2077" s="55" t="str">
        <f t="shared" si="162"/>
        <v/>
      </c>
      <c r="N2077" s="56" t="str">
        <f t="shared" si="166"/>
        <v>DESPESAS FIXAS</v>
      </c>
    </row>
    <row r="2078" spans="3:14">
      <c r="C2078" s="50" t="str">
        <f t="shared" si="163"/>
        <v/>
      </c>
      <c r="D2078" s="50" t="str">
        <f t="shared" si="164"/>
        <v/>
      </c>
      <c r="E2078" s="50" t="str">
        <f t="shared" si="165"/>
        <v/>
      </c>
      <c r="F2078" s="67"/>
      <c r="G2078" s="67"/>
      <c r="H2078" s="67"/>
      <c r="I2078" s="69"/>
      <c r="J2078" s="69"/>
      <c r="K2078" s="70"/>
      <c r="L2078" s="54"/>
      <c r="M2078" s="55" t="str">
        <f t="shared" si="162"/>
        <v/>
      </c>
      <c r="N2078" s="56" t="str">
        <f t="shared" si="166"/>
        <v>DESPESAS FIXAS</v>
      </c>
    </row>
    <row r="2079" spans="3:14">
      <c r="C2079" s="50" t="str">
        <f t="shared" si="163"/>
        <v/>
      </c>
      <c r="D2079" s="50" t="str">
        <f t="shared" si="164"/>
        <v/>
      </c>
      <c r="E2079" s="50" t="str">
        <f t="shared" si="165"/>
        <v/>
      </c>
      <c r="F2079" s="67"/>
      <c r="G2079" s="67"/>
      <c r="H2079" s="67"/>
      <c r="I2079" s="69"/>
      <c r="J2079" s="69"/>
      <c r="K2079" s="70"/>
      <c r="L2079" s="54"/>
      <c r="M2079" s="55" t="str">
        <f t="shared" si="162"/>
        <v/>
      </c>
      <c r="N2079" s="56" t="str">
        <f t="shared" si="166"/>
        <v>DESPESAS FIXAS</v>
      </c>
    </row>
    <row r="2080" spans="3:14">
      <c r="C2080" s="50" t="str">
        <f t="shared" si="163"/>
        <v/>
      </c>
      <c r="D2080" s="50" t="str">
        <f t="shared" si="164"/>
        <v/>
      </c>
      <c r="E2080" s="50" t="str">
        <f t="shared" si="165"/>
        <v/>
      </c>
      <c r="F2080" s="67"/>
      <c r="G2080" s="67"/>
      <c r="H2080" s="67"/>
      <c r="I2080" s="69"/>
      <c r="J2080" s="69"/>
      <c r="K2080" s="70"/>
      <c r="L2080" s="54"/>
      <c r="M2080" s="55" t="str">
        <f t="shared" si="162"/>
        <v/>
      </c>
      <c r="N2080" s="56" t="str">
        <f t="shared" si="166"/>
        <v>DESPESAS FIXAS</v>
      </c>
    </row>
    <row r="2081" spans="3:14">
      <c r="C2081" s="50" t="str">
        <f t="shared" si="163"/>
        <v/>
      </c>
      <c r="D2081" s="50" t="str">
        <f t="shared" si="164"/>
        <v/>
      </c>
      <c r="E2081" s="50" t="str">
        <f t="shared" si="165"/>
        <v/>
      </c>
      <c r="F2081" s="67"/>
      <c r="G2081" s="67"/>
      <c r="H2081" s="67"/>
      <c r="I2081" s="69"/>
      <c r="J2081" s="69"/>
      <c r="K2081" s="70"/>
      <c r="L2081" s="54"/>
      <c r="M2081" s="55" t="str">
        <f t="shared" si="162"/>
        <v/>
      </c>
      <c r="N2081" s="56" t="str">
        <f t="shared" si="166"/>
        <v>DESPESAS FIXAS</v>
      </c>
    </row>
    <row r="2082" spans="3:14">
      <c r="C2082" s="50" t="str">
        <f t="shared" si="163"/>
        <v/>
      </c>
      <c r="D2082" s="50" t="str">
        <f t="shared" si="164"/>
        <v/>
      </c>
      <c r="E2082" s="50" t="str">
        <f t="shared" si="165"/>
        <v/>
      </c>
      <c r="F2082" s="67"/>
      <c r="G2082" s="67"/>
      <c r="H2082" s="67"/>
      <c r="I2082" s="69"/>
      <c r="J2082" s="69"/>
      <c r="K2082" s="70"/>
      <c r="L2082" s="54"/>
      <c r="M2082" s="55" t="str">
        <f t="shared" si="162"/>
        <v/>
      </c>
      <c r="N2082" s="56" t="str">
        <f t="shared" si="166"/>
        <v>DESPESAS FIXAS</v>
      </c>
    </row>
    <row r="2083" spans="3:14">
      <c r="C2083" s="50" t="str">
        <f t="shared" si="163"/>
        <v/>
      </c>
      <c r="D2083" s="50" t="str">
        <f t="shared" si="164"/>
        <v/>
      </c>
      <c r="E2083" s="50" t="str">
        <f t="shared" si="165"/>
        <v/>
      </c>
      <c r="F2083" s="67"/>
      <c r="G2083" s="67"/>
      <c r="H2083" s="67"/>
      <c r="I2083" s="69"/>
      <c r="J2083" s="69"/>
      <c r="K2083" s="70"/>
      <c r="L2083" s="54"/>
      <c r="M2083" s="55" t="str">
        <f t="shared" si="162"/>
        <v/>
      </c>
      <c r="N2083" s="56" t="str">
        <f t="shared" si="166"/>
        <v>DESPESAS FIXAS</v>
      </c>
    </row>
    <row r="2084" spans="3:14">
      <c r="C2084" s="50" t="str">
        <f t="shared" si="163"/>
        <v/>
      </c>
      <c r="D2084" s="50" t="str">
        <f t="shared" si="164"/>
        <v/>
      </c>
      <c r="E2084" s="50" t="str">
        <f t="shared" si="165"/>
        <v/>
      </c>
      <c r="F2084" s="67"/>
      <c r="G2084" s="67"/>
      <c r="H2084" s="67"/>
      <c r="I2084" s="69"/>
      <c r="J2084" s="69"/>
      <c r="K2084" s="70"/>
      <c r="L2084" s="54"/>
      <c r="M2084" s="55" t="str">
        <f t="shared" si="162"/>
        <v/>
      </c>
      <c r="N2084" s="56" t="str">
        <f t="shared" si="166"/>
        <v>DESPESAS FIXAS</v>
      </c>
    </row>
    <row r="2085" spans="3:14">
      <c r="C2085" s="50" t="str">
        <f t="shared" si="163"/>
        <v/>
      </c>
      <c r="D2085" s="50" t="str">
        <f t="shared" si="164"/>
        <v/>
      </c>
      <c r="E2085" s="50" t="str">
        <f t="shared" si="165"/>
        <v/>
      </c>
      <c r="F2085" s="67"/>
      <c r="G2085" s="67"/>
      <c r="H2085" s="67"/>
      <c r="I2085" s="69"/>
      <c r="J2085" s="69"/>
      <c r="K2085" s="70"/>
      <c r="L2085" s="54"/>
      <c r="M2085" s="55" t="str">
        <f t="shared" si="162"/>
        <v/>
      </c>
      <c r="N2085" s="56" t="str">
        <f t="shared" si="166"/>
        <v>DESPESAS FIXAS</v>
      </c>
    </row>
    <row r="2086" spans="3:14">
      <c r="C2086" s="50" t="str">
        <f t="shared" si="163"/>
        <v/>
      </c>
      <c r="D2086" s="50" t="str">
        <f t="shared" si="164"/>
        <v/>
      </c>
      <c r="E2086" s="50" t="str">
        <f t="shared" si="165"/>
        <v/>
      </c>
      <c r="F2086" s="67"/>
      <c r="G2086" s="67"/>
      <c r="H2086" s="67"/>
      <c r="I2086" s="69"/>
      <c r="J2086" s="69"/>
      <c r="K2086" s="70"/>
      <c r="L2086" s="54"/>
      <c r="M2086" s="55" t="str">
        <f t="shared" si="162"/>
        <v/>
      </c>
      <c r="N2086" s="56" t="str">
        <f t="shared" si="166"/>
        <v>DESPESAS FIXAS</v>
      </c>
    </row>
    <row r="2087" spans="3:14">
      <c r="C2087" s="50" t="str">
        <f t="shared" si="163"/>
        <v/>
      </c>
      <c r="D2087" s="50" t="str">
        <f t="shared" si="164"/>
        <v/>
      </c>
      <c r="E2087" s="50" t="str">
        <f t="shared" si="165"/>
        <v/>
      </c>
      <c r="F2087" s="67"/>
      <c r="G2087" s="67"/>
      <c r="H2087" s="67"/>
      <c r="I2087" s="69"/>
      <c r="J2087" s="69"/>
      <c r="K2087" s="70"/>
      <c r="L2087" s="54"/>
      <c r="M2087" s="55" t="str">
        <f t="shared" si="162"/>
        <v/>
      </c>
      <c r="N2087" s="56" t="str">
        <f t="shared" si="166"/>
        <v>DESPESAS FIXAS</v>
      </c>
    </row>
    <row r="2088" spans="3:14">
      <c r="C2088" s="50" t="str">
        <f t="shared" si="163"/>
        <v/>
      </c>
      <c r="D2088" s="50" t="str">
        <f t="shared" si="164"/>
        <v/>
      </c>
      <c r="E2088" s="50" t="str">
        <f t="shared" si="165"/>
        <v/>
      </c>
      <c r="F2088" s="67"/>
      <c r="G2088" s="67"/>
      <c r="H2088" s="67"/>
      <c r="I2088" s="69"/>
      <c r="J2088" s="69"/>
      <c r="K2088" s="70"/>
      <c r="L2088" s="54"/>
      <c r="M2088" s="55" t="str">
        <f t="shared" si="162"/>
        <v/>
      </c>
      <c r="N2088" s="56" t="str">
        <f t="shared" si="166"/>
        <v>DESPESAS FIXAS</v>
      </c>
    </row>
    <row r="2089" spans="3:14">
      <c r="C2089" s="50" t="str">
        <f t="shared" si="163"/>
        <v/>
      </c>
      <c r="D2089" s="50" t="str">
        <f t="shared" si="164"/>
        <v/>
      </c>
      <c r="E2089" s="50" t="str">
        <f t="shared" si="165"/>
        <v/>
      </c>
      <c r="F2089" s="67"/>
      <c r="G2089" s="67"/>
      <c r="H2089" s="67"/>
      <c r="I2089" s="69"/>
      <c r="J2089" s="69"/>
      <c r="K2089" s="70"/>
      <c r="L2089" s="54"/>
      <c r="M2089" s="55" t="str">
        <f t="shared" si="162"/>
        <v/>
      </c>
      <c r="N2089" s="56" t="str">
        <f t="shared" si="166"/>
        <v>DESPESAS FIXAS</v>
      </c>
    </row>
    <row r="2090" spans="3:14">
      <c r="C2090" s="50" t="str">
        <f t="shared" si="163"/>
        <v/>
      </c>
      <c r="D2090" s="50" t="str">
        <f t="shared" si="164"/>
        <v/>
      </c>
      <c r="E2090" s="50" t="str">
        <f t="shared" si="165"/>
        <v/>
      </c>
      <c r="F2090" s="67"/>
      <c r="G2090" s="67"/>
      <c r="H2090" s="67"/>
      <c r="I2090" s="69"/>
      <c r="J2090" s="69"/>
      <c r="K2090" s="70"/>
      <c r="L2090" s="54"/>
      <c r="M2090" s="55" t="str">
        <f t="shared" si="162"/>
        <v/>
      </c>
      <c r="N2090" s="56" t="str">
        <f t="shared" si="166"/>
        <v>DESPESAS FIXAS</v>
      </c>
    </row>
    <row r="2091" spans="3:14">
      <c r="C2091" s="50" t="str">
        <f t="shared" si="163"/>
        <v/>
      </c>
      <c r="D2091" s="50" t="str">
        <f t="shared" si="164"/>
        <v/>
      </c>
      <c r="E2091" s="50" t="str">
        <f t="shared" si="165"/>
        <v/>
      </c>
      <c r="F2091" s="67"/>
      <c r="G2091" s="67"/>
      <c r="H2091" s="67"/>
      <c r="I2091" s="69"/>
      <c r="J2091" s="69"/>
      <c r="K2091" s="70"/>
      <c r="L2091" s="54"/>
      <c r="M2091" s="55" t="str">
        <f t="shared" si="162"/>
        <v/>
      </c>
      <c r="N2091" s="56" t="str">
        <f t="shared" si="166"/>
        <v>DESPESAS FIXAS</v>
      </c>
    </row>
    <row r="2092" spans="3:14">
      <c r="C2092" s="50" t="str">
        <f t="shared" si="163"/>
        <v/>
      </c>
      <c r="D2092" s="50" t="str">
        <f t="shared" si="164"/>
        <v/>
      </c>
      <c r="E2092" s="50" t="str">
        <f t="shared" si="165"/>
        <v/>
      </c>
      <c r="F2092" s="67"/>
      <c r="G2092" s="67"/>
      <c r="H2092" s="67"/>
      <c r="I2092" s="69"/>
      <c r="J2092" s="69"/>
      <c r="K2092" s="70"/>
      <c r="L2092" s="54"/>
      <c r="M2092" s="55" t="str">
        <f t="shared" si="162"/>
        <v/>
      </c>
      <c r="N2092" s="56" t="str">
        <f t="shared" si="166"/>
        <v>DESPESAS FIXAS</v>
      </c>
    </row>
    <row r="2093" spans="3:14">
      <c r="C2093" s="50" t="str">
        <f t="shared" si="163"/>
        <v/>
      </c>
      <c r="D2093" s="50" t="str">
        <f t="shared" si="164"/>
        <v/>
      </c>
      <c r="E2093" s="50" t="str">
        <f t="shared" si="165"/>
        <v/>
      </c>
      <c r="F2093" s="67"/>
      <c r="G2093" s="67"/>
      <c r="H2093" s="67"/>
      <c r="I2093" s="69"/>
      <c r="J2093" s="69"/>
      <c r="K2093" s="70"/>
      <c r="L2093" s="54"/>
      <c r="M2093" s="55" t="str">
        <f t="shared" si="162"/>
        <v/>
      </c>
      <c r="N2093" s="56" t="str">
        <f t="shared" si="166"/>
        <v>DESPESAS FIXAS</v>
      </c>
    </row>
    <row r="2094" spans="3:14">
      <c r="C2094" s="50" t="str">
        <f t="shared" si="163"/>
        <v/>
      </c>
      <c r="D2094" s="50" t="str">
        <f t="shared" si="164"/>
        <v/>
      </c>
      <c r="E2094" s="50" t="str">
        <f t="shared" si="165"/>
        <v/>
      </c>
      <c r="F2094" s="67"/>
      <c r="G2094" s="67"/>
      <c r="H2094" s="67"/>
      <c r="I2094" s="69"/>
      <c r="J2094" s="69"/>
      <c r="K2094" s="70"/>
      <c r="L2094" s="54"/>
      <c r="M2094" s="55" t="str">
        <f t="shared" si="162"/>
        <v/>
      </c>
      <c r="N2094" s="56" t="str">
        <f t="shared" si="166"/>
        <v>DESPESAS FIXAS</v>
      </c>
    </row>
    <row r="2095" spans="3:14">
      <c r="C2095" s="50" t="str">
        <f t="shared" si="163"/>
        <v/>
      </c>
      <c r="D2095" s="50" t="str">
        <f t="shared" si="164"/>
        <v/>
      </c>
      <c r="E2095" s="50" t="str">
        <f t="shared" si="165"/>
        <v/>
      </c>
      <c r="F2095" s="67"/>
      <c r="G2095" s="67"/>
      <c r="H2095" s="67"/>
      <c r="I2095" s="69"/>
      <c r="J2095" s="69"/>
      <c r="K2095" s="70"/>
      <c r="L2095" s="54"/>
      <c r="M2095" s="55" t="str">
        <f t="shared" si="162"/>
        <v/>
      </c>
      <c r="N2095" s="56" t="str">
        <f t="shared" si="166"/>
        <v>DESPESAS FIXAS</v>
      </c>
    </row>
    <row r="2096" spans="3:14">
      <c r="C2096" s="50" t="str">
        <f t="shared" si="163"/>
        <v/>
      </c>
      <c r="D2096" s="50" t="str">
        <f t="shared" si="164"/>
        <v/>
      </c>
      <c r="E2096" s="50" t="str">
        <f t="shared" si="165"/>
        <v/>
      </c>
      <c r="F2096" s="67"/>
      <c r="G2096" s="67"/>
      <c r="H2096" s="67"/>
      <c r="I2096" s="69"/>
      <c r="J2096" s="69"/>
      <c r="K2096" s="70"/>
      <c r="L2096" s="54"/>
      <c r="M2096" s="55" t="str">
        <f t="shared" ref="M2096:M2159" si="167">IF(K2096="","",IF(K2096=$A$5,"Entrada",IF(K2096=$A$6,"Entrada",IF(K2096=$A$7,"Entrada",IF(K2096=$A$8,"Entrada",IF(K2096=$A$9,"Entrada",(IF(K2096=$A$10,"Entrada","Saída"))))))))</f>
        <v/>
      </c>
      <c r="N2096" s="56" t="str">
        <f t="shared" si="166"/>
        <v>DESPESAS FIXAS</v>
      </c>
    </row>
    <row r="2097" spans="3:14">
      <c r="C2097" s="50" t="str">
        <f t="shared" si="163"/>
        <v/>
      </c>
      <c r="D2097" s="50" t="str">
        <f t="shared" si="164"/>
        <v/>
      </c>
      <c r="E2097" s="50" t="str">
        <f t="shared" si="165"/>
        <v/>
      </c>
      <c r="F2097" s="67"/>
      <c r="G2097" s="67"/>
      <c r="H2097" s="67"/>
      <c r="I2097" s="69"/>
      <c r="J2097" s="69"/>
      <c r="K2097" s="70"/>
      <c r="L2097" s="54"/>
      <c r="M2097" s="55" t="str">
        <f t="shared" si="167"/>
        <v/>
      </c>
      <c r="N2097" s="56" t="str">
        <f t="shared" si="166"/>
        <v>DESPESAS FIXAS</v>
      </c>
    </row>
    <row r="2098" spans="3:14">
      <c r="C2098" s="50" t="str">
        <f t="shared" si="163"/>
        <v/>
      </c>
      <c r="D2098" s="50" t="str">
        <f t="shared" si="164"/>
        <v/>
      </c>
      <c r="E2098" s="50" t="str">
        <f t="shared" si="165"/>
        <v/>
      </c>
      <c r="F2098" s="67"/>
      <c r="G2098" s="67"/>
      <c r="H2098" s="67"/>
      <c r="I2098" s="69"/>
      <c r="J2098" s="69"/>
      <c r="K2098" s="70"/>
      <c r="L2098" s="54"/>
      <c r="M2098" s="55" t="str">
        <f t="shared" si="167"/>
        <v/>
      </c>
      <c r="N2098" s="56" t="str">
        <f t="shared" si="166"/>
        <v>DESPESAS FIXAS</v>
      </c>
    </row>
    <row r="2099" spans="3:14">
      <c r="C2099" s="50" t="str">
        <f t="shared" si="163"/>
        <v/>
      </c>
      <c r="D2099" s="50" t="str">
        <f t="shared" si="164"/>
        <v/>
      </c>
      <c r="E2099" s="50" t="str">
        <f t="shared" si="165"/>
        <v/>
      </c>
      <c r="F2099" s="67"/>
      <c r="G2099" s="67"/>
      <c r="H2099" s="67"/>
      <c r="I2099" s="69"/>
      <c r="J2099" s="69"/>
      <c r="K2099" s="70"/>
      <c r="L2099" s="54"/>
      <c r="M2099" s="55" t="str">
        <f t="shared" si="167"/>
        <v/>
      </c>
      <c r="N2099" s="56" t="str">
        <f t="shared" si="166"/>
        <v>DESPESAS FIXAS</v>
      </c>
    </row>
    <row r="2100" spans="3:14">
      <c r="C2100" s="50" t="str">
        <f t="shared" si="163"/>
        <v/>
      </c>
      <c r="D2100" s="50" t="str">
        <f t="shared" si="164"/>
        <v/>
      </c>
      <c r="E2100" s="50" t="str">
        <f t="shared" si="165"/>
        <v/>
      </c>
      <c r="F2100" s="67"/>
      <c r="G2100" s="67"/>
      <c r="H2100" s="67"/>
      <c r="I2100" s="69"/>
      <c r="J2100" s="69"/>
      <c r="K2100" s="70"/>
      <c r="L2100" s="54"/>
      <c r="M2100" s="55" t="str">
        <f t="shared" si="167"/>
        <v/>
      </c>
      <c r="N2100" s="56" t="str">
        <f t="shared" si="166"/>
        <v>DESPESAS FIXAS</v>
      </c>
    </row>
    <row r="2101" spans="3:14">
      <c r="C2101" s="50" t="str">
        <f t="shared" si="163"/>
        <v/>
      </c>
      <c r="D2101" s="50" t="str">
        <f t="shared" si="164"/>
        <v/>
      </c>
      <c r="E2101" s="50" t="str">
        <f t="shared" si="165"/>
        <v/>
      </c>
      <c r="F2101" s="67"/>
      <c r="G2101" s="67"/>
      <c r="H2101" s="67"/>
      <c r="I2101" s="69"/>
      <c r="J2101" s="69"/>
      <c r="K2101" s="70"/>
      <c r="L2101" s="54"/>
      <c r="M2101" s="55" t="str">
        <f t="shared" si="167"/>
        <v/>
      </c>
      <c r="N2101" s="56" t="str">
        <f t="shared" si="166"/>
        <v>DESPESAS FIXAS</v>
      </c>
    </row>
    <row r="2102" spans="3:14">
      <c r="C2102" s="50" t="str">
        <f t="shared" si="163"/>
        <v/>
      </c>
      <c r="D2102" s="50" t="str">
        <f t="shared" si="164"/>
        <v/>
      </c>
      <c r="E2102" s="50" t="str">
        <f t="shared" si="165"/>
        <v/>
      </c>
      <c r="F2102" s="67"/>
      <c r="G2102" s="67"/>
      <c r="H2102" s="67"/>
      <c r="I2102" s="69"/>
      <c r="J2102" s="69"/>
      <c r="K2102" s="70"/>
      <c r="L2102" s="54"/>
      <c r="M2102" s="55" t="str">
        <f t="shared" si="167"/>
        <v/>
      </c>
      <c r="N2102" s="56" t="str">
        <f t="shared" si="166"/>
        <v>DESPESAS FIXAS</v>
      </c>
    </row>
    <row r="2103" spans="3:14">
      <c r="C2103" s="50" t="str">
        <f t="shared" si="163"/>
        <v/>
      </c>
      <c r="D2103" s="50" t="str">
        <f t="shared" si="164"/>
        <v/>
      </c>
      <c r="E2103" s="50" t="str">
        <f t="shared" si="165"/>
        <v/>
      </c>
      <c r="F2103" s="67"/>
      <c r="G2103" s="67"/>
      <c r="H2103" s="67"/>
      <c r="I2103" s="69"/>
      <c r="J2103" s="69"/>
      <c r="K2103" s="70"/>
      <c r="L2103" s="54"/>
      <c r="M2103" s="55" t="str">
        <f t="shared" si="167"/>
        <v/>
      </c>
      <c r="N2103" s="56" t="str">
        <f t="shared" si="166"/>
        <v>DESPESAS FIXAS</v>
      </c>
    </row>
    <row r="2104" spans="3:14">
      <c r="C2104" s="50" t="str">
        <f t="shared" si="163"/>
        <v/>
      </c>
      <c r="D2104" s="50" t="str">
        <f t="shared" si="164"/>
        <v/>
      </c>
      <c r="E2104" s="50" t="str">
        <f t="shared" si="165"/>
        <v/>
      </c>
      <c r="F2104" s="67"/>
      <c r="G2104" s="67"/>
      <c r="H2104" s="67"/>
      <c r="I2104" s="69"/>
      <c r="J2104" s="69"/>
      <c r="K2104" s="70"/>
      <c r="L2104" s="54"/>
      <c r="M2104" s="55" t="str">
        <f t="shared" si="167"/>
        <v/>
      </c>
      <c r="N2104" s="56" t="str">
        <f t="shared" si="166"/>
        <v>DESPESAS FIXAS</v>
      </c>
    </row>
    <row r="2105" spans="3:14">
      <c r="C2105" s="50" t="str">
        <f t="shared" si="163"/>
        <v/>
      </c>
      <c r="D2105" s="50" t="str">
        <f t="shared" si="164"/>
        <v/>
      </c>
      <c r="E2105" s="50" t="str">
        <f t="shared" si="165"/>
        <v/>
      </c>
      <c r="F2105" s="67"/>
      <c r="G2105" s="67"/>
      <c r="H2105" s="67"/>
      <c r="I2105" s="69"/>
      <c r="J2105" s="69"/>
      <c r="K2105" s="70"/>
      <c r="L2105" s="54"/>
      <c r="M2105" s="55" t="str">
        <f t="shared" si="167"/>
        <v/>
      </c>
      <c r="N2105" s="56" t="str">
        <f t="shared" si="166"/>
        <v>DESPESAS FIXAS</v>
      </c>
    </row>
    <row r="2106" spans="3:14">
      <c r="C2106" s="50" t="str">
        <f t="shared" si="163"/>
        <v/>
      </c>
      <c r="D2106" s="50" t="str">
        <f t="shared" si="164"/>
        <v/>
      </c>
      <c r="E2106" s="50" t="str">
        <f t="shared" si="165"/>
        <v/>
      </c>
      <c r="F2106" s="67"/>
      <c r="G2106" s="67"/>
      <c r="H2106" s="67"/>
      <c r="I2106" s="69"/>
      <c r="J2106" s="69"/>
      <c r="K2106" s="70"/>
      <c r="L2106" s="54"/>
      <c r="M2106" s="55" t="str">
        <f t="shared" si="167"/>
        <v/>
      </c>
      <c r="N2106" s="56" t="str">
        <f t="shared" si="166"/>
        <v>DESPESAS FIXAS</v>
      </c>
    </row>
    <row r="2107" spans="3:14">
      <c r="C2107" s="50" t="str">
        <f t="shared" si="163"/>
        <v/>
      </c>
      <c r="D2107" s="50" t="str">
        <f t="shared" si="164"/>
        <v/>
      </c>
      <c r="E2107" s="50" t="str">
        <f t="shared" si="165"/>
        <v/>
      </c>
      <c r="F2107" s="67"/>
      <c r="G2107" s="67"/>
      <c r="H2107" s="67"/>
      <c r="I2107" s="69"/>
      <c r="J2107" s="69"/>
      <c r="K2107" s="70"/>
      <c r="L2107" s="54"/>
      <c r="M2107" s="55" t="str">
        <f t="shared" si="167"/>
        <v/>
      </c>
      <c r="N2107" s="56" t="str">
        <f t="shared" si="166"/>
        <v>DESPESAS FIXAS</v>
      </c>
    </row>
    <row r="2108" spans="3:14">
      <c r="C2108" s="50" t="str">
        <f t="shared" si="163"/>
        <v/>
      </c>
      <c r="D2108" s="50" t="str">
        <f t="shared" si="164"/>
        <v/>
      </c>
      <c r="E2108" s="50" t="str">
        <f t="shared" si="165"/>
        <v/>
      </c>
      <c r="F2108" s="67"/>
      <c r="G2108" s="67"/>
      <c r="H2108" s="67"/>
      <c r="I2108" s="69"/>
      <c r="J2108" s="69"/>
      <c r="K2108" s="70"/>
      <c r="L2108" s="54"/>
      <c r="M2108" s="55" t="str">
        <f t="shared" si="167"/>
        <v/>
      </c>
      <c r="N2108" s="56" t="str">
        <f t="shared" si="166"/>
        <v>DESPESAS FIXAS</v>
      </c>
    </row>
    <row r="2109" spans="3:14">
      <c r="C2109" s="50" t="str">
        <f t="shared" si="163"/>
        <v/>
      </c>
      <c r="D2109" s="50" t="str">
        <f t="shared" si="164"/>
        <v/>
      </c>
      <c r="E2109" s="50" t="str">
        <f t="shared" si="165"/>
        <v/>
      </c>
      <c r="F2109" s="67"/>
      <c r="G2109" s="67"/>
      <c r="H2109" s="67"/>
      <c r="I2109" s="69"/>
      <c r="J2109" s="69"/>
      <c r="K2109" s="70"/>
      <c r="L2109" s="54"/>
      <c r="M2109" s="55" t="str">
        <f t="shared" si="167"/>
        <v/>
      </c>
      <c r="N2109" s="56" t="str">
        <f t="shared" si="166"/>
        <v>DESPESAS FIXAS</v>
      </c>
    </row>
    <row r="2110" spans="3:14">
      <c r="C2110" s="50" t="str">
        <f t="shared" si="163"/>
        <v/>
      </c>
      <c r="D2110" s="50" t="str">
        <f t="shared" si="164"/>
        <v/>
      </c>
      <c r="E2110" s="50" t="str">
        <f t="shared" si="165"/>
        <v/>
      </c>
      <c r="F2110" s="67"/>
      <c r="G2110" s="67"/>
      <c r="H2110" s="67"/>
      <c r="I2110" s="69"/>
      <c r="J2110" s="69"/>
      <c r="K2110" s="70"/>
      <c r="L2110" s="54"/>
      <c r="M2110" s="55" t="str">
        <f t="shared" si="167"/>
        <v/>
      </c>
      <c r="N2110" s="56" t="str">
        <f t="shared" si="166"/>
        <v>DESPESAS FIXAS</v>
      </c>
    </row>
    <row r="2111" spans="3:14">
      <c r="C2111" s="50" t="str">
        <f t="shared" si="163"/>
        <v/>
      </c>
      <c r="D2111" s="50" t="str">
        <f t="shared" si="164"/>
        <v/>
      </c>
      <c r="E2111" s="50" t="str">
        <f t="shared" si="165"/>
        <v/>
      </c>
      <c r="F2111" s="67"/>
      <c r="G2111" s="67"/>
      <c r="H2111" s="67"/>
      <c r="I2111" s="69"/>
      <c r="J2111" s="69"/>
      <c r="K2111" s="70"/>
      <c r="L2111" s="54"/>
      <c r="M2111" s="55" t="str">
        <f t="shared" si="167"/>
        <v/>
      </c>
      <c r="N2111" s="56" t="str">
        <f t="shared" si="166"/>
        <v>DESPESAS FIXAS</v>
      </c>
    </row>
    <row r="2112" spans="3:14">
      <c r="C2112" s="50" t="str">
        <f t="shared" si="163"/>
        <v/>
      </c>
      <c r="D2112" s="50" t="str">
        <f t="shared" si="164"/>
        <v/>
      </c>
      <c r="E2112" s="50" t="str">
        <f t="shared" si="165"/>
        <v/>
      </c>
      <c r="F2112" s="67"/>
      <c r="G2112" s="67"/>
      <c r="H2112" s="67"/>
      <c r="I2112" s="69"/>
      <c r="J2112" s="69"/>
      <c r="K2112" s="70"/>
      <c r="L2112" s="54"/>
      <c r="M2112" s="55" t="str">
        <f t="shared" si="167"/>
        <v/>
      </c>
      <c r="N2112" s="56" t="str">
        <f t="shared" si="166"/>
        <v>DESPESAS FIXAS</v>
      </c>
    </row>
    <row r="2113" spans="3:14">
      <c r="C2113" s="50" t="str">
        <f t="shared" si="163"/>
        <v/>
      </c>
      <c r="D2113" s="50" t="str">
        <f t="shared" si="164"/>
        <v/>
      </c>
      <c r="E2113" s="50" t="str">
        <f t="shared" si="165"/>
        <v/>
      </c>
      <c r="F2113" s="67"/>
      <c r="G2113" s="67"/>
      <c r="H2113" s="67"/>
      <c r="I2113" s="69"/>
      <c r="J2113" s="69"/>
      <c r="K2113" s="70"/>
      <c r="L2113" s="54"/>
      <c r="M2113" s="55" t="str">
        <f t="shared" si="167"/>
        <v/>
      </c>
      <c r="N2113" s="56" t="str">
        <f t="shared" si="166"/>
        <v>DESPESAS FIXAS</v>
      </c>
    </row>
    <row r="2114" spans="3:14">
      <c r="C2114" s="50" t="str">
        <f t="shared" si="163"/>
        <v/>
      </c>
      <c r="D2114" s="50" t="str">
        <f t="shared" si="164"/>
        <v/>
      </c>
      <c r="E2114" s="50" t="str">
        <f t="shared" si="165"/>
        <v/>
      </c>
      <c r="F2114" s="67"/>
      <c r="G2114" s="67"/>
      <c r="H2114" s="67"/>
      <c r="I2114" s="69"/>
      <c r="J2114" s="69"/>
      <c r="K2114" s="70"/>
      <c r="L2114" s="54"/>
      <c r="M2114" s="55" t="str">
        <f t="shared" si="167"/>
        <v/>
      </c>
      <c r="N2114" s="56" t="str">
        <f t="shared" si="166"/>
        <v>DESPESAS FIXAS</v>
      </c>
    </row>
    <row r="2115" spans="3:14">
      <c r="C2115" s="50" t="str">
        <f t="shared" si="163"/>
        <v/>
      </c>
      <c r="D2115" s="50" t="str">
        <f t="shared" si="164"/>
        <v/>
      </c>
      <c r="E2115" s="50" t="str">
        <f t="shared" si="165"/>
        <v/>
      </c>
      <c r="F2115" s="67"/>
      <c r="G2115" s="67"/>
      <c r="H2115" s="67"/>
      <c r="I2115" s="69"/>
      <c r="J2115" s="69"/>
      <c r="K2115" s="70"/>
      <c r="L2115" s="54"/>
      <c r="M2115" s="55" t="str">
        <f t="shared" si="167"/>
        <v/>
      </c>
      <c r="N2115" s="56" t="str">
        <f t="shared" si="166"/>
        <v>DESPESAS FIXAS</v>
      </c>
    </row>
    <row r="2116" spans="3:14">
      <c r="C2116" s="50" t="str">
        <f t="shared" ref="C2116:C2179" si="168">IF(F2116="","",MONTH(F2116))</f>
        <v/>
      </c>
      <c r="D2116" s="50" t="str">
        <f t="shared" ref="D2116:D2179" si="169">IF(F2116="","",YEAR(F2116))</f>
        <v/>
      </c>
      <c r="E2116" s="50" t="str">
        <f t="shared" ref="E2116:E2179" si="170">IF(F2116="","",IF(OR(C2116=10,C2116=11,C2116=12),CONCATENATE(D2116,"/",C2116),CONCATENATE(D2116,"/",0,C2116)))</f>
        <v/>
      </c>
      <c r="F2116" s="67"/>
      <c r="G2116" s="67"/>
      <c r="H2116" s="67"/>
      <c r="I2116" s="69"/>
      <c r="J2116" s="69"/>
      <c r="K2116" s="70"/>
      <c r="L2116" s="54"/>
      <c r="M2116" s="55" t="str">
        <f t="shared" si="167"/>
        <v/>
      </c>
      <c r="N2116" s="56" t="str">
        <f t="shared" ref="N2116:N2179" si="171">IF(OR(K2116=$A$5,K2116=$A$6,K2116=$A$7,K2116=$A$8,K2116=$A$9,K2116=$A$10),"ENTRADA",IF(OR(K2116=$A$12,K2116=$A$13,K2116=$A$14),"CUSTO VARIAVEL",IF(OR(K2116=$A$15,K2116=$A$16,K2116=$A$17,K2116=$A$18,K2116=$A$19,K2116=$A$20,K2116=$A$21,K2116=$A$22,K2116=$A$23,K2116=$A$24,K2116=$A$25),"DESPESAS FIXAS","")))</f>
        <v>DESPESAS FIXAS</v>
      </c>
    </row>
    <row r="2117" spans="3:14">
      <c r="C2117" s="50" t="str">
        <f t="shared" si="168"/>
        <v/>
      </c>
      <c r="D2117" s="50" t="str">
        <f t="shared" si="169"/>
        <v/>
      </c>
      <c r="E2117" s="50" t="str">
        <f t="shared" si="170"/>
        <v/>
      </c>
      <c r="F2117" s="67"/>
      <c r="G2117" s="67"/>
      <c r="H2117" s="67"/>
      <c r="I2117" s="69"/>
      <c r="J2117" s="69"/>
      <c r="K2117" s="70"/>
      <c r="L2117" s="54"/>
      <c r="M2117" s="55" t="str">
        <f t="shared" si="167"/>
        <v/>
      </c>
      <c r="N2117" s="56" t="str">
        <f t="shared" si="171"/>
        <v>DESPESAS FIXAS</v>
      </c>
    </row>
    <row r="2118" spans="3:14">
      <c r="C2118" s="50" t="str">
        <f t="shared" si="168"/>
        <v/>
      </c>
      <c r="D2118" s="50" t="str">
        <f t="shared" si="169"/>
        <v/>
      </c>
      <c r="E2118" s="50" t="str">
        <f t="shared" si="170"/>
        <v/>
      </c>
      <c r="F2118" s="67"/>
      <c r="G2118" s="67"/>
      <c r="H2118" s="67"/>
      <c r="I2118" s="69"/>
      <c r="J2118" s="69"/>
      <c r="K2118" s="70"/>
      <c r="L2118" s="54"/>
      <c r="M2118" s="55" t="str">
        <f t="shared" si="167"/>
        <v/>
      </c>
      <c r="N2118" s="56" t="str">
        <f t="shared" si="171"/>
        <v>DESPESAS FIXAS</v>
      </c>
    </row>
    <row r="2119" spans="3:14">
      <c r="C2119" s="50" t="str">
        <f t="shared" si="168"/>
        <v/>
      </c>
      <c r="D2119" s="50" t="str">
        <f t="shared" si="169"/>
        <v/>
      </c>
      <c r="E2119" s="50" t="str">
        <f t="shared" si="170"/>
        <v/>
      </c>
      <c r="F2119" s="67"/>
      <c r="G2119" s="67"/>
      <c r="H2119" s="67"/>
      <c r="I2119" s="69"/>
      <c r="J2119" s="69"/>
      <c r="K2119" s="70"/>
      <c r="L2119" s="54"/>
      <c r="M2119" s="55" t="str">
        <f t="shared" si="167"/>
        <v/>
      </c>
      <c r="N2119" s="56" t="str">
        <f t="shared" si="171"/>
        <v>DESPESAS FIXAS</v>
      </c>
    </row>
    <row r="2120" spans="3:14">
      <c r="C2120" s="50" t="str">
        <f t="shared" si="168"/>
        <v/>
      </c>
      <c r="D2120" s="50" t="str">
        <f t="shared" si="169"/>
        <v/>
      </c>
      <c r="E2120" s="50" t="str">
        <f t="shared" si="170"/>
        <v/>
      </c>
      <c r="F2120" s="67"/>
      <c r="G2120" s="67"/>
      <c r="H2120" s="67"/>
      <c r="I2120" s="69"/>
      <c r="J2120" s="69"/>
      <c r="K2120" s="70"/>
      <c r="L2120" s="54"/>
      <c r="M2120" s="55" t="str">
        <f t="shared" si="167"/>
        <v/>
      </c>
      <c r="N2120" s="56" t="str">
        <f t="shared" si="171"/>
        <v>DESPESAS FIXAS</v>
      </c>
    </row>
    <row r="2121" spans="3:14">
      <c r="C2121" s="50" t="str">
        <f t="shared" si="168"/>
        <v/>
      </c>
      <c r="D2121" s="50" t="str">
        <f t="shared" si="169"/>
        <v/>
      </c>
      <c r="E2121" s="50" t="str">
        <f t="shared" si="170"/>
        <v/>
      </c>
      <c r="F2121" s="67"/>
      <c r="G2121" s="67"/>
      <c r="H2121" s="67"/>
      <c r="I2121" s="69"/>
      <c r="J2121" s="69"/>
      <c r="K2121" s="70"/>
      <c r="L2121" s="54"/>
      <c r="M2121" s="55" t="str">
        <f t="shared" si="167"/>
        <v/>
      </c>
      <c r="N2121" s="56" t="str">
        <f t="shared" si="171"/>
        <v>DESPESAS FIXAS</v>
      </c>
    </row>
    <row r="2122" spans="3:14">
      <c r="C2122" s="50" t="str">
        <f t="shared" si="168"/>
        <v/>
      </c>
      <c r="D2122" s="50" t="str">
        <f t="shared" si="169"/>
        <v/>
      </c>
      <c r="E2122" s="50" t="str">
        <f t="shared" si="170"/>
        <v/>
      </c>
      <c r="F2122" s="67"/>
      <c r="G2122" s="67"/>
      <c r="H2122" s="67"/>
      <c r="I2122" s="69"/>
      <c r="J2122" s="69"/>
      <c r="K2122" s="70"/>
      <c r="L2122" s="54"/>
      <c r="M2122" s="55" t="str">
        <f t="shared" si="167"/>
        <v/>
      </c>
      <c r="N2122" s="56" t="str">
        <f t="shared" si="171"/>
        <v>DESPESAS FIXAS</v>
      </c>
    </row>
    <row r="2123" spans="3:14">
      <c r="C2123" s="50" t="str">
        <f t="shared" si="168"/>
        <v/>
      </c>
      <c r="D2123" s="50" t="str">
        <f t="shared" si="169"/>
        <v/>
      </c>
      <c r="E2123" s="50" t="str">
        <f t="shared" si="170"/>
        <v/>
      </c>
      <c r="F2123" s="67"/>
      <c r="G2123" s="67"/>
      <c r="H2123" s="67"/>
      <c r="I2123" s="69"/>
      <c r="J2123" s="69"/>
      <c r="K2123" s="70"/>
      <c r="L2123" s="54"/>
      <c r="M2123" s="55" t="str">
        <f t="shared" si="167"/>
        <v/>
      </c>
      <c r="N2123" s="56" t="str">
        <f t="shared" si="171"/>
        <v>DESPESAS FIXAS</v>
      </c>
    </row>
    <row r="2124" spans="3:14">
      <c r="C2124" s="50" t="str">
        <f t="shared" si="168"/>
        <v/>
      </c>
      <c r="D2124" s="50" t="str">
        <f t="shared" si="169"/>
        <v/>
      </c>
      <c r="E2124" s="50" t="str">
        <f t="shared" si="170"/>
        <v/>
      </c>
      <c r="F2124" s="67"/>
      <c r="G2124" s="67"/>
      <c r="H2124" s="67"/>
      <c r="I2124" s="69"/>
      <c r="J2124" s="69"/>
      <c r="K2124" s="70"/>
      <c r="L2124" s="54"/>
      <c r="M2124" s="55" t="str">
        <f t="shared" si="167"/>
        <v/>
      </c>
      <c r="N2124" s="56" t="str">
        <f t="shared" si="171"/>
        <v>DESPESAS FIXAS</v>
      </c>
    </row>
    <row r="2125" spans="3:14">
      <c r="C2125" s="50" t="str">
        <f t="shared" si="168"/>
        <v/>
      </c>
      <c r="D2125" s="50" t="str">
        <f t="shared" si="169"/>
        <v/>
      </c>
      <c r="E2125" s="50" t="str">
        <f t="shared" si="170"/>
        <v/>
      </c>
      <c r="F2125" s="67"/>
      <c r="G2125" s="67"/>
      <c r="H2125" s="67"/>
      <c r="I2125" s="69"/>
      <c r="J2125" s="69"/>
      <c r="K2125" s="70"/>
      <c r="L2125" s="54"/>
      <c r="M2125" s="55" t="str">
        <f t="shared" si="167"/>
        <v/>
      </c>
      <c r="N2125" s="56" t="str">
        <f t="shared" si="171"/>
        <v>DESPESAS FIXAS</v>
      </c>
    </row>
    <row r="2126" spans="3:14">
      <c r="C2126" s="50" t="str">
        <f t="shared" si="168"/>
        <v/>
      </c>
      <c r="D2126" s="50" t="str">
        <f t="shared" si="169"/>
        <v/>
      </c>
      <c r="E2126" s="50" t="str">
        <f t="shared" si="170"/>
        <v/>
      </c>
      <c r="F2126" s="67"/>
      <c r="G2126" s="67"/>
      <c r="H2126" s="67"/>
      <c r="I2126" s="69"/>
      <c r="J2126" s="69"/>
      <c r="K2126" s="70"/>
      <c r="L2126" s="54"/>
      <c r="M2126" s="55" t="str">
        <f t="shared" si="167"/>
        <v/>
      </c>
      <c r="N2126" s="56" t="str">
        <f t="shared" si="171"/>
        <v>DESPESAS FIXAS</v>
      </c>
    </row>
    <row r="2127" spans="3:14">
      <c r="C2127" s="50" t="str">
        <f t="shared" si="168"/>
        <v/>
      </c>
      <c r="D2127" s="50" t="str">
        <f t="shared" si="169"/>
        <v/>
      </c>
      <c r="E2127" s="50" t="str">
        <f t="shared" si="170"/>
        <v/>
      </c>
      <c r="F2127" s="67"/>
      <c r="G2127" s="67"/>
      <c r="H2127" s="67"/>
      <c r="I2127" s="69"/>
      <c r="J2127" s="69"/>
      <c r="K2127" s="70"/>
      <c r="L2127" s="54"/>
      <c r="M2127" s="55" t="str">
        <f t="shared" si="167"/>
        <v/>
      </c>
      <c r="N2127" s="56" t="str">
        <f t="shared" si="171"/>
        <v>DESPESAS FIXAS</v>
      </c>
    </row>
    <row r="2128" spans="3:14">
      <c r="C2128" s="50" t="str">
        <f t="shared" si="168"/>
        <v/>
      </c>
      <c r="D2128" s="50" t="str">
        <f t="shared" si="169"/>
        <v/>
      </c>
      <c r="E2128" s="50" t="str">
        <f t="shared" si="170"/>
        <v/>
      </c>
      <c r="F2128" s="67"/>
      <c r="G2128" s="67"/>
      <c r="H2128" s="67"/>
      <c r="I2128" s="69"/>
      <c r="J2128" s="69"/>
      <c r="K2128" s="70"/>
      <c r="L2128" s="54"/>
      <c r="M2128" s="55" t="str">
        <f t="shared" si="167"/>
        <v/>
      </c>
      <c r="N2128" s="56" t="str">
        <f t="shared" si="171"/>
        <v>DESPESAS FIXAS</v>
      </c>
    </row>
    <row r="2129" spans="3:14">
      <c r="C2129" s="50" t="str">
        <f t="shared" si="168"/>
        <v/>
      </c>
      <c r="D2129" s="50" t="str">
        <f t="shared" si="169"/>
        <v/>
      </c>
      <c r="E2129" s="50" t="str">
        <f t="shared" si="170"/>
        <v/>
      </c>
      <c r="F2129" s="67"/>
      <c r="G2129" s="67"/>
      <c r="H2129" s="67"/>
      <c r="I2129" s="69"/>
      <c r="J2129" s="69"/>
      <c r="K2129" s="70"/>
      <c r="L2129" s="54"/>
      <c r="M2129" s="55" t="str">
        <f t="shared" si="167"/>
        <v/>
      </c>
      <c r="N2129" s="56" t="str">
        <f t="shared" si="171"/>
        <v>DESPESAS FIXAS</v>
      </c>
    </row>
    <row r="2130" spans="3:14">
      <c r="C2130" s="50" t="str">
        <f t="shared" si="168"/>
        <v/>
      </c>
      <c r="D2130" s="50" t="str">
        <f t="shared" si="169"/>
        <v/>
      </c>
      <c r="E2130" s="50" t="str">
        <f t="shared" si="170"/>
        <v/>
      </c>
      <c r="F2130" s="67"/>
      <c r="G2130" s="67"/>
      <c r="H2130" s="67"/>
      <c r="I2130" s="69"/>
      <c r="J2130" s="69"/>
      <c r="K2130" s="70"/>
      <c r="L2130" s="54"/>
      <c r="M2130" s="55" t="str">
        <f t="shared" si="167"/>
        <v/>
      </c>
      <c r="N2130" s="56" t="str">
        <f t="shared" si="171"/>
        <v>DESPESAS FIXAS</v>
      </c>
    </row>
    <row r="2131" spans="3:14">
      <c r="C2131" s="50" t="str">
        <f t="shared" si="168"/>
        <v/>
      </c>
      <c r="D2131" s="50" t="str">
        <f t="shared" si="169"/>
        <v/>
      </c>
      <c r="E2131" s="50" t="str">
        <f t="shared" si="170"/>
        <v/>
      </c>
      <c r="F2131" s="67"/>
      <c r="G2131" s="67"/>
      <c r="H2131" s="67"/>
      <c r="I2131" s="69"/>
      <c r="J2131" s="69"/>
      <c r="K2131" s="70"/>
      <c r="L2131" s="54"/>
      <c r="M2131" s="55" t="str">
        <f t="shared" si="167"/>
        <v/>
      </c>
      <c r="N2131" s="56" t="str">
        <f t="shared" si="171"/>
        <v>DESPESAS FIXAS</v>
      </c>
    </row>
    <row r="2132" spans="3:14">
      <c r="C2132" s="50" t="str">
        <f t="shared" si="168"/>
        <v/>
      </c>
      <c r="D2132" s="50" t="str">
        <f t="shared" si="169"/>
        <v/>
      </c>
      <c r="E2132" s="50" t="str">
        <f t="shared" si="170"/>
        <v/>
      </c>
      <c r="F2132" s="67"/>
      <c r="G2132" s="67"/>
      <c r="H2132" s="67"/>
      <c r="I2132" s="69"/>
      <c r="J2132" s="69"/>
      <c r="K2132" s="70"/>
      <c r="L2132" s="54"/>
      <c r="M2132" s="55" t="str">
        <f t="shared" si="167"/>
        <v/>
      </c>
      <c r="N2132" s="56" t="str">
        <f t="shared" si="171"/>
        <v>DESPESAS FIXAS</v>
      </c>
    </row>
    <row r="2133" spans="3:14">
      <c r="C2133" s="50" t="str">
        <f t="shared" si="168"/>
        <v/>
      </c>
      <c r="D2133" s="50" t="str">
        <f t="shared" si="169"/>
        <v/>
      </c>
      <c r="E2133" s="50" t="str">
        <f t="shared" si="170"/>
        <v/>
      </c>
      <c r="F2133" s="67"/>
      <c r="G2133" s="67"/>
      <c r="H2133" s="67"/>
      <c r="I2133" s="69"/>
      <c r="J2133" s="69"/>
      <c r="K2133" s="70"/>
      <c r="L2133" s="54"/>
      <c r="M2133" s="55" t="str">
        <f t="shared" si="167"/>
        <v/>
      </c>
      <c r="N2133" s="56" t="str">
        <f t="shared" si="171"/>
        <v>DESPESAS FIXAS</v>
      </c>
    </row>
    <row r="2134" spans="3:14">
      <c r="C2134" s="50" t="str">
        <f t="shared" si="168"/>
        <v/>
      </c>
      <c r="D2134" s="50" t="str">
        <f t="shared" si="169"/>
        <v/>
      </c>
      <c r="E2134" s="50" t="str">
        <f t="shared" si="170"/>
        <v/>
      </c>
      <c r="F2134" s="67"/>
      <c r="G2134" s="67"/>
      <c r="H2134" s="67"/>
      <c r="I2134" s="69"/>
      <c r="J2134" s="69"/>
      <c r="K2134" s="70"/>
      <c r="L2134" s="54"/>
      <c r="M2134" s="55" t="str">
        <f t="shared" si="167"/>
        <v/>
      </c>
      <c r="N2134" s="56" t="str">
        <f t="shared" si="171"/>
        <v>DESPESAS FIXAS</v>
      </c>
    </row>
    <row r="2135" spans="3:14">
      <c r="C2135" s="50" t="str">
        <f t="shared" si="168"/>
        <v/>
      </c>
      <c r="D2135" s="50" t="str">
        <f t="shared" si="169"/>
        <v/>
      </c>
      <c r="E2135" s="50" t="str">
        <f t="shared" si="170"/>
        <v/>
      </c>
      <c r="F2135" s="67"/>
      <c r="G2135" s="67"/>
      <c r="H2135" s="67"/>
      <c r="I2135" s="69"/>
      <c r="J2135" s="69"/>
      <c r="K2135" s="70"/>
      <c r="L2135" s="54"/>
      <c r="M2135" s="55" t="str">
        <f t="shared" si="167"/>
        <v/>
      </c>
      <c r="N2135" s="56" t="str">
        <f t="shared" si="171"/>
        <v>DESPESAS FIXAS</v>
      </c>
    </row>
    <row r="2136" spans="3:14">
      <c r="C2136" s="50" t="str">
        <f t="shared" si="168"/>
        <v/>
      </c>
      <c r="D2136" s="50" t="str">
        <f t="shared" si="169"/>
        <v/>
      </c>
      <c r="E2136" s="50" t="str">
        <f t="shared" si="170"/>
        <v/>
      </c>
      <c r="F2136" s="67"/>
      <c r="G2136" s="67"/>
      <c r="H2136" s="67"/>
      <c r="I2136" s="69"/>
      <c r="J2136" s="69"/>
      <c r="K2136" s="70"/>
      <c r="L2136" s="54"/>
      <c r="M2136" s="55" t="str">
        <f t="shared" si="167"/>
        <v/>
      </c>
      <c r="N2136" s="56" t="str">
        <f t="shared" si="171"/>
        <v>DESPESAS FIXAS</v>
      </c>
    </row>
    <row r="2137" spans="3:14">
      <c r="C2137" s="50" t="str">
        <f t="shared" si="168"/>
        <v/>
      </c>
      <c r="D2137" s="50" t="str">
        <f t="shared" si="169"/>
        <v/>
      </c>
      <c r="E2137" s="50" t="str">
        <f t="shared" si="170"/>
        <v/>
      </c>
      <c r="F2137" s="67"/>
      <c r="G2137" s="67"/>
      <c r="H2137" s="67"/>
      <c r="I2137" s="69"/>
      <c r="J2137" s="69"/>
      <c r="K2137" s="70"/>
      <c r="L2137" s="54"/>
      <c r="M2137" s="55" t="str">
        <f t="shared" si="167"/>
        <v/>
      </c>
      <c r="N2137" s="56" t="str">
        <f t="shared" si="171"/>
        <v>DESPESAS FIXAS</v>
      </c>
    </row>
    <row r="2138" spans="3:14">
      <c r="C2138" s="50" t="str">
        <f t="shared" si="168"/>
        <v/>
      </c>
      <c r="D2138" s="50" t="str">
        <f t="shared" si="169"/>
        <v/>
      </c>
      <c r="E2138" s="50" t="str">
        <f t="shared" si="170"/>
        <v/>
      </c>
      <c r="F2138" s="67"/>
      <c r="G2138" s="67"/>
      <c r="H2138" s="67"/>
      <c r="I2138" s="69"/>
      <c r="J2138" s="69"/>
      <c r="K2138" s="70"/>
      <c r="L2138" s="54"/>
      <c r="M2138" s="55" t="str">
        <f t="shared" si="167"/>
        <v/>
      </c>
      <c r="N2138" s="56" t="str">
        <f t="shared" si="171"/>
        <v>DESPESAS FIXAS</v>
      </c>
    </row>
    <row r="2139" spans="3:14">
      <c r="C2139" s="50" t="str">
        <f t="shared" si="168"/>
        <v/>
      </c>
      <c r="D2139" s="50" t="str">
        <f t="shared" si="169"/>
        <v/>
      </c>
      <c r="E2139" s="50" t="str">
        <f t="shared" si="170"/>
        <v/>
      </c>
      <c r="F2139" s="67"/>
      <c r="G2139" s="67"/>
      <c r="H2139" s="67"/>
      <c r="I2139" s="69"/>
      <c r="J2139" s="69"/>
      <c r="K2139" s="70"/>
      <c r="L2139" s="54"/>
      <c r="M2139" s="55" t="str">
        <f t="shared" si="167"/>
        <v/>
      </c>
      <c r="N2139" s="56" t="str">
        <f t="shared" si="171"/>
        <v>DESPESAS FIXAS</v>
      </c>
    </row>
    <row r="2140" spans="3:14">
      <c r="C2140" s="50" t="str">
        <f t="shared" si="168"/>
        <v/>
      </c>
      <c r="D2140" s="50" t="str">
        <f t="shared" si="169"/>
        <v/>
      </c>
      <c r="E2140" s="50" t="str">
        <f t="shared" si="170"/>
        <v/>
      </c>
      <c r="F2140" s="67"/>
      <c r="G2140" s="67"/>
      <c r="H2140" s="67"/>
      <c r="I2140" s="69"/>
      <c r="J2140" s="69"/>
      <c r="K2140" s="70"/>
      <c r="L2140" s="54"/>
      <c r="M2140" s="55" t="str">
        <f t="shared" si="167"/>
        <v/>
      </c>
      <c r="N2140" s="56" t="str">
        <f t="shared" si="171"/>
        <v>DESPESAS FIXAS</v>
      </c>
    </row>
    <row r="2141" spans="3:14">
      <c r="C2141" s="50" t="str">
        <f t="shared" si="168"/>
        <v/>
      </c>
      <c r="D2141" s="50" t="str">
        <f t="shared" si="169"/>
        <v/>
      </c>
      <c r="E2141" s="50" t="str">
        <f t="shared" si="170"/>
        <v/>
      </c>
      <c r="F2141" s="67"/>
      <c r="G2141" s="67"/>
      <c r="H2141" s="67"/>
      <c r="I2141" s="69"/>
      <c r="J2141" s="69"/>
      <c r="K2141" s="70"/>
      <c r="L2141" s="54"/>
      <c r="M2141" s="55" t="str">
        <f t="shared" si="167"/>
        <v/>
      </c>
      <c r="N2141" s="56" t="str">
        <f t="shared" si="171"/>
        <v>DESPESAS FIXAS</v>
      </c>
    </row>
    <row r="2142" spans="3:14">
      <c r="C2142" s="50" t="str">
        <f t="shared" si="168"/>
        <v/>
      </c>
      <c r="D2142" s="50" t="str">
        <f t="shared" si="169"/>
        <v/>
      </c>
      <c r="E2142" s="50" t="str">
        <f t="shared" si="170"/>
        <v/>
      </c>
      <c r="F2142" s="67"/>
      <c r="G2142" s="67"/>
      <c r="H2142" s="67"/>
      <c r="I2142" s="69"/>
      <c r="J2142" s="69"/>
      <c r="K2142" s="70"/>
      <c r="L2142" s="54"/>
      <c r="M2142" s="55" t="str">
        <f t="shared" si="167"/>
        <v/>
      </c>
      <c r="N2142" s="56" t="str">
        <f t="shared" si="171"/>
        <v>DESPESAS FIXAS</v>
      </c>
    </row>
    <row r="2143" spans="3:14">
      <c r="C2143" s="50" t="str">
        <f t="shared" si="168"/>
        <v/>
      </c>
      <c r="D2143" s="50" t="str">
        <f t="shared" si="169"/>
        <v/>
      </c>
      <c r="E2143" s="50" t="str">
        <f t="shared" si="170"/>
        <v/>
      </c>
      <c r="F2143" s="67"/>
      <c r="G2143" s="67"/>
      <c r="H2143" s="67"/>
      <c r="I2143" s="69"/>
      <c r="J2143" s="69"/>
      <c r="K2143" s="70"/>
      <c r="L2143" s="54"/>
      <c r="M2143" s="55" t="str">
        <f t="shared" si="167"/>
        <v/>
      </c>
      <c r="N2143" s="56" t="str">
        <f t="shared" si="171"/>
        <v>DESPESAS FIXAS</v>
      </c>
    </row>
    <row r="2144" spans="3:14">
      <c r="C2144" s="50" t="str">
        <f t="shared" si="168"/>
        <v/>
      </c>
      <c r="D2144" s="50" t="str">
        <f t="shared" si="169"/>
        <v/>
      </c>
      <c r="E2144" s="50" t="str">
        <f t="shared" si="170"/>
        <v/>
      </c>
      <c r="F2144" s="67"/>
      <c r="G2144" s="67"/>
      <c r="H2144" s="67"/>
      <c r="I2144" s="69"/>
      <c r="J2144" s="69"/>
      <c r="K2144" s="70"/>
      <c r="L2144" s="54"/>
      <c r="M2144" s="55" t="str">
        <f t="shared" si="167"/>
        <v/>
      </c>
      <c r="N2144" s="56" t="str">
        <f t="shared" si="171"/>
        <v>DESPESAS FIXAS</v>
      </c>
    </row>
    <row r="2145" spans="3:14">
      <c r="C2145" s="50" t="str">
        <f t="shared" si="168"/>
        <v/>
      </c>
      <c r="D2145" s="50" t="str">
        <f t="shared" si="169"/>
        <v/>
      </c>
      <c r="E2145" s="50" t="str">
        <f t="shared" si="170"/>
        <v/>
      </c>
      <c r="F2145" s="67"/>
      <c r="G2145" s="67"/>
      <c r="H2145" s="67"/>
      <c r="I2145" s="69"/>
      <c r="J2145" s="69"/>
      <c r="K2145" s="70"/>
      <c r="L2145" s="54"/>
      <c r="M2145" s="55" t="str">
        <f t="shared" si="167"/>
        <v/>
      </c>
      <c r="N2145" s="56" t="str">
        <f t="shared" si="171"/>
        <v>DESPESAS FIXAS</v>
      </c>
    </row>
    <row r="2146" spans="3:14">
      <c r="C2146" s="50" t="str">
        <f t="shared" si="168"/>
        <v/>
      </c>
      <c r="D2146" s="50" t="str">
        <f t="shared" si="169"/>
        <v/>
      </c>
      <c r="E2146" s="50" t="str">
        <f t="shared" si="170"/>
        <v/>
      </c>
      <c r="F2146" s="67"/>
      <c r="G2146" s="67"/>
      <c r="H2146" s="67"/>
      <c r="I2146" s="69"/>
      <c r="J2146" s="69"/>
      <c r="K2146" s="70"/>
      <c r="L2146" s="54"/>
      <c r="M2146" s="55" t="str">
        <f t="shared" si="167"/>
        <v/>
      </c>
      <c r="N2146" s="56" t="str">
        <f t="shared" si="171"/>
        <v>DESPESAS FIXAS</v>
      </c>
    </row>
    <row r="2147" spans="3:14">
      <c r="C2147" s="50" t="str">
        <f t="shared" si="168"/>
        <v/>
      </c>
      <c r="D2147" s="50" t="str">
        <f t="shared" si="169"/>
        <v/>
      </c>
      <c r="E2147" s="50" t="str">
        <f t="shared" si="170"/>
        <v/>
      </c>
      <c r="F2147" s="67"/>
      <c r="G2147" s="67"/>
      <c r="H2147" s="67"/>
      <c r="I2147" s="69"/>
      <c r="J2147" s="69"/>
      <c r="K2147" s="70"/>
      <c r="L2147" s="54"/>
      <c r="M2147" s="55" t="str">
        <f t="shared" si="167"/>
        <v/>
      </c>
      <c r="N2147" s="56" t="str">
        <f t="shared" si="171"/>
        <v>DESPESAS FIXAS</v>
      </c>
    </row>
    <row r="2148" spans="3:14">
      <c r="C2148" s="50" t="str">
        <f t="shared" si="168"/>
        <v/>
      </c>
      <c r="D2148" s="50" t="str">
        <f t="shared" si="169"/>
        <v/>
      </c>
      <c r="E2148" s="50" t="str">
        <f t="shared" si="170"/>
        <v/>
      </c>
      <c r="F2148" s="67"/>
      <c r="G2148" s="67"/>
      <c r="H2148" s="67"/>
      <c r="I2148" s="69"/>
      <c r="J2148" s="69"/>
      <c r="K2148" s="70"/>
      <c r="L2148" s="54"/>
      <c r="M2148" s="55" t="str">
        <f t="shared" si="167"/>
        <v/>
      </c>
      <c r="N2148" s="56" t="str">
        <f t="shared" si="171"/>
        <v>DESPESAS FIXAS</v>
      </c>
    </row>
    <row r="2149" spans="3:14">
      <c r="C2149" s="50" t="str">
        <f t="shared" si="168"/>
        <v/>
      </c>
      <c r="D2149" s="50" t="str">
        <f t="shared" si="169"/>
        <v/>
      </c>
      <c r="E2149" s="50" t="str">
        <f t="shared" si="170"/>
        <v/>
      </c>
      <c r="F2149" s="67"/>
      <c r="G2149" s="67"/>
      <c r="H2149" s="67"/>
      <c r="I2149" s="69"/>
      <c r="J2149" s="69"/>
      <c r="K2149" s="70"/>
      <c r="L2149" s="54"/>
      <c r="M2149" s="55" t="str">
        <f t="shared" si="167"/>
        <v/>
      </c>
      <c r="N2149" s="56" t="str">
        <f t="shared" si="171"/>
        <v>DESPESAS FIXAS</v>
      </c>
    </row>
    <row r="2150" spans="3:14">
      <c r="C2150" s="50" t="str">
        <f t="shared" si="168"/>
        <v/>
      </c>
      <c r="D2150" s="50" t="str">
        <f t="shared" si="169"/>
        <v/>
      </c>
      <c r="E2150" s="50" t="str">
        <f t="shared" si="170"/>
        <v/>
      </c>
      <c r="F2150" s="67"/>
      <c r="G2150" s="67"/>
      <c r="H2150" s="67"/>
      <c r="I2150" s="69"/>
      <c r="J2150" s="69"/>
      <c r="K2150" s="70"/>
      <c r="L2150" s="54"/>
      <c r="M2150" s="55" t="str">
        <f t="shared" si="167"/>
        <v/>
      </c>
      <c r="N2150" s="56" t="str">
        <f t="shared" si="171"/>
        <v>DESPESAS FIXAS</v>
      </c>
    </row>
    <row r="2151" spans="3:14">
      <c r="C2151" s="50" t="str">
        <f t="shared" si="168"/>
        <v/>
      </c>
      <c r="D2151" s="50" t="str">
        <f t="shared" si="169"/>
        <v/>
      </c>
      <c r="E2151" s="50" t="str">
        <f t="shared" si="170"/>
        <v/>
      </c>
      <c r="F2151" s="67"/>
      <c r="G2151" s="67"/>
      <c r="H2151" s="67"/>
      <c r="I2151" s="69"/>
      <c r="J2151" s="69"/>
      <c r="K2151" s="70"/>
      <c r="L2151" s="54"/>
      <c r="M2151" s="55" t="str">
        <f t="shared" si="167"/>
        <v/>
      </c>
      <c r="N2151" s="56" t="str">
        <f t="shared" si="171"/>
        <v>DESPESAS FIXAS</v>
      </c>
    </row>
    <row r="2152" spans="3:14">
      <c r="C2152" s="50" t="str">
        <f t="shared" si="168"/>
        <v/>
      </c>
      <c r="D2152" s="50" t="str">
        <f t="shared" si="169"/>
        <v/>
      </c>
      <c r="E2152" s="50" t="str">
        <f t="shared" si="170"/>
        <v/>
      </c>
      <c r="F2152" s="67"/>
      <c r="G2152" s="67"/>
      <c r="H2152" s="67"/>
      <c r="I2152" s="69"/>
      <c r="J2152" s="69"/>
      <c r="K2152" s="70"/>
      <c r="L2152" s="54"/>
      <c r="M2152" s="55" t="str">
        <f t="shared" si="167"/>
        <v/>
      </c>
      <c r="N2152" s="56" t="str">
        <f t="shared" si="171"/>
        <v>DESPESAS FIXAS</v>
      </c>
    </row>
    <row r="2153" spans="3:14">
      <c r="C2153" s="50" t="str">
        <f t="shared" si="168"/>
        <v/>
      </c>
      <c r="D2153" s="50" t="str">
        <f t="shared" si="169"/>
        <v/>
      </c>
      <c r="E2153" s="50" t="str">
        <f t="shared" si="170"/>
        <v/>
      </c>
      <c r="F2153" s="67"/>
      <c r="G2153" s="67"/>
      <c r="H2153" s="67"/>
      <c r="I2153" s="69"/>
      <c r="J2153" s="69"/>
      <c r="K2153" s="70"/>
      <c r="L2153" s="54"/>
      <c r="M2153" s="55" t="str">
        <f t="shared" si="167"/>
        <v/>
      </c>
      <c r="N2153" s="56" t="str">
        <f t="shared" si="171"/>
        <v>DESPESAS FIXAS</v>
      </c>
    </row>
    <row r="2154" spans="3:14">
      <c r="C2154" s="50" t="str">
        <f t="shared" si="168"/>
        <v/>
      </c>
      <c r="D2154" s="50" t="str">
        <f t="shared" si="169"/>
        <v/>
      </c>
      <c r="E2154" s="50" t="str">
        <f t="shared" si="170"/>
        <v/>
      </c>
      <c r="F2154" s="67"/>
      <c r="G2154" s="67"/>
      <c r="H2154" s="67"/>
      <c r="I2154" s="69"/>
      <c r="J2154" s="69"/>
      <c r="K2154" s="70"/>
      <c r="L2154" s="54"/>
      <c r="M2154" s="55" t="str">
        <f t="shared" si="167"/>
        <v/>
      </c>
      <c r="N2154" s="56" t="str">
        <f t="shared" si="171"/>
        <v>DESPESAS FIXAS</v>
      </c>
    </row>
    <row r="2155" spans="3:14">
      <c r="C2155" s="50" t="str">
        <f t="shared" si="168"/>
        <v/>
      </c>
      <c r="D2155" s="50" t="str">
        <f t="shared" si="169"/>
        <v/>
      </c>
      <c r="E2155" s="50" t="str">
        <f t="shared" si="170"/>
        <v/>
      </c>
      <c r="F2155" s="67"/>
      <c r="G2155" s="67"/>
      <c r="H2155" s="67"/>
      <c r="I2155" s="69"/>
      <c r="J2155" s="69"/>
      <c r="K2155" s="70"/>
      <c r="L2155" s="54"/>
      <c r="M2155" s="55" t="str">
        <f t="shared" si="167"/>
        <v/>
      </c>
      <c r="N2155" s="56" t="str">
        <f t="shared" si="171"/>
        <v>DESPESAS FIXAS</v>
      </c>
    </row>
    <row r="2156" spans="3:14">
      <c r="C2156" s="50" t="str">
        <f t="shared" si="168"/>
        <v/>
      </c>
      <c r="D2156" s="50" t="str">
        <f t="shared" si="169"/>
        <v/>
      </c>
      <c r="E2156" s="50" t="str">
        <f t="shared" si="170"/>
        <v/>
      </c>
      <c r="F2156" s="67"/>
      <c r="G2156" s="67"/>
      <c r="H2156" s="67"/>
      <c r="I2156" s="69"/>
      <c r="J2156" s="69"/>
      <c r="K2156" s="70"/>
      <c r="L2156" s="54"/>
      <c r="M2156" s="55" t="str">
        <f t="shared" si="167"/>
        <v/>
      </c>
      <c r="N2156" s="56" t="str">
        <f t="shared" si="171"/>
        <v>DESPESAS FIXAS</v>
      </c>
    </row>
    <row r="2157" spans="3:14">
      <c r="C2157" s="50" t="str">
        <f t="shared" si="168"/>
        <v/>
      </c>
      <c r="D2157" s="50" t="str">
        <f t="shared" si="169"/>
        <v/>
      </c>
      <c r="E2157" s="50" t="str">
        <f t="shared" si="170"/>
        <v/>
      </c>
      <c r="F2157" s="67"/>
      <c r="G2157" s="67"/>
      <c r="H2157" s="67"/>
      <c r="I2157" s="69"/>
      <c r="J2157" s="69"/>
      <c r="K2157" s="70"/>
      <c r="L2157" s="54"/>
      <c r="M2157" s="55" t="str">
        <f t="shared" si="167"/>
        <v/>
      </c>
      <c r="N2157" s="56" t="str">
        <f t="shared" si="171"/>
        <v>DESPESAS FIXAS</v>
      </c>
    </row>
    <row r="2158" spans="3:14">
      <c r="C2158" s="50" t="str">
        <f t="shared" si="168"/>
        <v/>
      </c>
      <c r="D2158" s="50" t="str">
        <f t="shared" si="169"/>
        <v/>
      </c>
      <c r="E2158" s="50" t="str">
        <f t="shared" si="170"/>
        <v/>
      </c>
      <c r="F2158" s="67"/>
      <c r="G2158" s="67"/>
      <c r="H2158" s="67"/>
      <c r="I2158" s="69"/>
      <c r="J2158" s="69"/>
      <c r="K2158" s="70"/>
      <c r="L2158" s="54"/>
      <c r="M2158" s="55" t="str">
        <f t="shared" si="167"/>
        <v/>
      </c>
      <c r="N2158" s="56" t="str">
        <f t="shared" si="171"/>
        <v>DESPESAS FIXAS</v>
      </c>
    </row>
    <row r="2159" spans="3:14">
      <c r="C2159" s="50" t="str">
        <f t="shared" si="168"/>
        <v/>
      </c>
      <c r="D2159" s="50" t="str">
        <f t="shared" si="169"/>
        <v/>
      </c>
      <c r="E2159" s="50" t="str">
        <f t="shared" si="170"/>
        <v/>
      </c>
      <c r="F2159" s="67"/>
      <c r="G2159" s="67"/>
      <c r="H2159" s="67"/>
      <c r="I2159" s="69"/>
      <c r="J2159" s="69"/>
      <c r="K2159" s="70"/>
      <c r="L2159" s="54"/>
      <c r="M2159" s="55" t="str">
        <f t="shared" si="167"/>
        <v/>
      </c>
      <c r="N2159" s="56" t="str">
        <f t="shared" si="171"/>
        <v>DESPESAS FIXAS</v>
      </c>
    </row>
    <row r="2160" spans="3:14">
      <c r="C2160" s="50" t="str">
        <f t="shared" si="168"/>
        <v/>
      </c>
      <c r="D2160" s="50" t="str">
        <f t="shared" si="169"/>
        <v/>
      </c>
      <c r="E2160" s="50" t="str">
        <f t="shared" si="170"/>
        <v/>
      </c>
      <c r="F2160" s="67"/>
      <c r="G2160" s="67"/>
      <c r="H2160" s="67"/>
      <c r="I2160" s="69"/>
      <c r="J2160" s="69"/>
      <c r="K2160" s="70"/>
      <c r="L2160" s="54"/>
      <c r="M2160" s="55" t="str">
        <f t="shared" ref="M2160:M2223" si="172">IF(K2160="","",IF(K2160=$A$5,"Entrada",IF(K2160=$A$6,"Entrada",IF(K2160=$A$7,"Entrada",IF(K2160=$A$8,"Entrada",IF(K2160=$A$9,"Entrada",(IF(K2160=$A$10,"Entrada","Saída"))))))))</f>
        <v/>
      </c>
      <c r="N2160" s="56" t="str">
        <f t="shared" si="171"/>
        <v>DESPESAS FIXAS</v>
      </c>
    </row>
    <row r="2161" spans="3:14">
      <c r="C2161" s="50" t="str">
        <f t="shared" si="168"/>
        <v/>
      </c>
      <c r="D2161" s="50" t="str">
        <f t="shared" si="169"/>
        <v/>
      </c>
      <c r="E2161" s="50" t="str">
        <f t="shared" si="170"/>
        <v/>
      </c>
      <c r="F2161" s="67"/>
      <c r="G2161" s="67"/>
      <c r="H2161" s="67"/>
      <c r="I2161" s="69"/>
      <c r="J2161" s="69"/>
      <c r="K2161" s="70"/>
      <c r="L2161" s="54"/>
      <c r="M2161" s="55" t="str">
        <f t="shared" si="172"/>
        <v/>
      </c>
      <c r="N2161" s="56" t="str">
        <f t="shared" si="171"/>
        <v>DESPESAS FIXAS</v>
      </c>
    </row>
    <row r="2162" spans="3:14">
      <c r="C2162" s="50" t="str">
        <f t="shared" si="168"/>
        <v/>
      </c>
      <c r="D2162" s="50" t="str">
        <f t="shared" si="169"/>
        <v/>
      </c>
      <c r="E2162" s="50" t="str">
        <f t="shared" si="170"/>
        <v/>
      </c>
      <c r="F2162" s="67"/>
      <c r="G2162" s="67"/>
      <c r="H2162" s="67"/>
      <c r="I2162" s="69"/>
      <c r="J2162" s="69"/>
      <c r="K2162" s="70"/>
      <c r="L2162" s="54"/>
      <c r="M2162" s="55" t="str">
        <f t="shared" si="172"/>
        <v/>
      </c>
      <c r="N2162" s="56" t="str">
        <f t="shared" si="171"/>
        <v>DESPESAS FIXAS</v>
      </c>
    </row>
    <row r="2163" spans="3:14">
      <c r="C2163" s="50" t="str">
        <f t="shared" si="168"/>
        <v/>
      </c>
      <c r="D2163" s="50" t="str">
        <f t="shared" si="169"/>
        <v/>
      </c>
      <c r="E2163" s="50" t="str">
        <f t="shared" si="170"/>
        <v/>
      </c>
      <c r="F2163" s="67"/>
      <c r="G2163" s="67"/>
      <c r="H2163" s="67"/>
      <c r="I2163" s="69"/>
      <c r="J2163" s="69"/>
      <c r="K2163" s="70"/>
      <c r="L2163" s="54"/>
      <c r="M2163" s="55" t="str">
        <f t="shared" si="172"/>
        <v/>
      </c>
      <c r="N2163" s="56" t="str">
        <f t="shared" si="171"/>
        <v>DESPESAS FIXAS</v>
      </c>
    </row>
    <row r="2164" spans="3:14">
      <c r="C2164" s="50" t="str">
        <f t="shared" si="168"/>
        <v/>
      </c>
      <c r="D2164" s="50" t="str">
        <f t="shared" si="169"/>
        <v/>
      </c>
      <c r="E2164" s="50" t="str">
        <f t="shared" si="170"/>
        <v/>
      </c>
      <c r="F2164" s="67"/>
      <c r="G2164" s="67"/>
      <c r="H2164" s="67"/>
      <c r="I2164" s="69"/>
      <c r="J2164" s="69"/>
      <c r="K2164" s="70"/>
      <c r="L2164" s="54"/>
      <c r="M2164" s="55" t="str">
        <f t="shared" si="172"/>
        <v/>
      </c>
      <c r="N2164" s="56" t="str">
        <f t="shared" si="171"/>
        <v>DESPESAS FIXAS</v>
      </c>
    </row>
    <row r="2165" spans="3:14">
      <c r="C2165" s="50" t="str">
        <f t="shared" si="168"/>
        <v/>
      </c>
      <c r="D2165" s="50" t="str">
        <f t="shared" si="169"/>
        <v/>
      </c>
      <c r="E2165" s="50" t="str">
        <f t="shared" si="170"/>
        <v/>
      </c>
      <c r="F2165" s="67"/>
      <c r="G2165" s="67"/>
      <c r="H2165" s="67"/>
      <c r="I2165" s="69"/>
      <c r="J2165" s="69"/>
      <c r="K2165" s="70"/>
      <c r="L2165" s="54"/>
      <c r="M2165" s="55" t="str">
        <f t="shared" si="172"/>
        <v/>
      </c>
      <c r="N2165" s="56" t="str">
        <f t="shared" si="171"/>
        <v>DESPESAS FIXAS</v>
      </c>
    </row>
    <row r="2166" spans="3:14">
      <c r="C2166" s="50" t="str">
        <f t="shared" si="168"/>
        <v/>
      </c>
      <c r="D2166" s="50" t="str">
        <f t="shared" si="169"/>
        <v/>
      </c>
      <c r="E2166" s="50" t="str">
        <f t="shared" si="170"/>
        <v/>
      </c>
      <c r="F2166" s="67"/>
      <c r="G2166" s="67"/>
      <c r="H2166" s="67"/>
      <c r="I2166" s="69"/>
      <c r="J2166" s="69"/>
      <c r="K2166" s="70"/>
      <c r="L2166" s="54"/>
      <c r="M2166" s="55" t="str">
        <f t="shared" si="172"/>
        <v/>
      </c>
      <c r="N2166" s="56" t="str">
        <f t="shared" si="171"/>
        <v>DESPESAS FIXAS</v>
      </c>
    </row>
    <row r="2167" spans="3:14">
      <c r="C2167" s="50" t="str">
        <f t="shared" si="168"/>
        <v/>
      </c>
      <c r="D2167" s="50" t="str">
        <f t="shared" si="169"/>
        <v/>
      </c>
      <c r="E2167" s="50" t="str">
        <f t="shared" si="170"/>
        <v/>
      </c>
      <c r="F2167" s="67"/>
      <c r="G2167" s="67"/>
      <c r="H2167" s="67"/>
      <c r="I2167" s="69"/>
      <c r="J2167" s="69"/>
      <c r="K2167" s="70"/>
      <c r="L2167" s="54"/>
      <c r="M2167" s="55" t="str">
        <f t="shared" si="172"/>
        <v/>
      </c>
      <c r="N2167" s="56" t="str">
        <f t="shared" si="171"/>
        <v>DESPESAS FIXAS</v>
      </c>
    </row>
    <row r="2168" spans="3:14">
      <c r="C2168" s="50" t="str">
        <f t="shared" si="168"/>
        <v/>
      </c>
      <c r="D2168" s="50" t="str">
        <f t="shared" si="169"/>
        <v/>
      </c>
      <c r="E2168" s="50" t="str">
        <f t="shared" si="170"/>
        <v/>
      </c>
      <c r="F2168" s="67"/>
      <c r="G2168" s="67"/>
      <c r="H2168" s="67"/>
      <c r="I2168" s="69"/>
      <c r="J2168" s="69"/>
      <c r="K2168" s="70"/>
      <c r="L2168" s="54"/>
      <c r="M2168" s="55" t="str">
        <f t="shared" si="172"/>
        <v/>
      </c>
      <c r="N2168" s="56" t="str">
        <f t="shared" si="171"/>
        <v>DESPESAS FIXAS</v>
      </c>
    </row>
    <row r="2169" spans="3:14">
      <c r="C2169" s="50" t="str">
        <f t="shared" si="168"/>
        <v/>
      </c>
      <c r="D2169" s="50" t="str">
        <f t="shared" si="169"/>
        <v/>
      </c>
      <c r="E2169" s="50" t="str">
        <f t="shared" si="170"/>
        <v/>
      </c>
      <c r="F2169" s="67"/>
      <c r="G2169" s="67"/>
      <c r="H2169" s="67"/>
      <c r="I2169" s="69"/>
      <c r="J2169" s="69"/>
      <c r="K2169" s="70"/>
      <c r="L2169" s="54"/>
      <c r="M2169" s="55" t="str">
        <f t="shared" si="172"/>
        <v/>
      </c>
      <c r="N2169" s="56" t="str">
        <f t="shared" si="171"/>
        <v>DESPESAS FIXAS</v>
      </c>
    </row>
    <row r="2170" spans="3:14">
      <c r="C2170" s="50" t="str">
        <f t="shared" si="168"/>
        <v/>
      </c>
      <c r="D2170" s="50" t="str">
        <f t="shared" si="169"/>
        <v/>
      </c>
      <c r="E2170" s="50" t="str">
        <f t="shared" si="170"/>
        <v/>
      </c>
      <c r="F2170" s="67"/>
      <c r="G2170" s="67"/>
      <c r="H2170" s="67"/>
      <c r="I2170" s="69"/>
      <c r="J2170" s="69"/>
      <c r="K2170" s="70"/>
      <c r="L2170" s="54"/>
      <c r="M2170" s="55" t="str">
        <f t="shared" si="172"/>
        <v/>
      </c>
      <c r="N2170" s="56" t="str">
        <f t="shared" si="171"/>
        <v>DESPESAS FIXAS</v>
      </c>
    </row>
    <row r="2171" spans="3:14">
      <c r="C2171" s="50" t="str">
        <f t="shared" si="168"/>
        <v/>
      </c>
      <c r="D2171" s="50" t="str">
        <f t="shared" si="169"/>
        <v/>
      </c>
      <c r="E2171" s="50" t="str">
        <f t="shared" si="170"/>
        <v/>
      </c>
      <c r="F2171" s="67"/>
      <c r="G2171" s="67"/>
      <c r="H2171" s="67"/>
      <c r="I2171" s="69"/>
      <c r="J2171" s="69"/>
      <c r="K2171" s="70"/>
      <c r="L2171" s="54"/>
      <c r="M2171" s="55" t="str">
        <f t="shared" si="172"/>
        <v/>
      </c>
      <c r="N2171" s="56" t="str">
        <f t="shared" si="171"/>
        <v>DESPESAS FIXAS</v>
      </c>
    </row>
    <row r="2172" spans="3:14">
      <c r="C2172" s="50" t="str">
        <f t="shared" si="168"/>
        <v/>
      </c>
      <c r="D2172" s="50" t="str">
        <f t="shared" si="169"/>
        <v/>
      </c>
      <c r="E2172" s="50" t="str">
        <f t="shared" si="170"/>
        <v/>
      </c>
      <c r="F2172" s="67"/>
      <c r="G2172" s="67"/>
      <c r="H2172" s="67"/>
      <c r="I2172" s="69"/>
      <c r="J2172" s="69"/>
      <c r="K2172" s="70"/>
      <c r="L2172" s="54"/>
      <c r="M2172" s="55" t="str">
        <f t="shared" si="172"/>
        <v/>
      </c>
      <c r="N2172" s="56" t="str">
        <f t="shared" si="171"/>
        <v>DESPESAS FIXAS</v>
      </c>
    </row>
    <row r="2173" spans="3:14">
      <c r="C2173" s="50" t="str">
        <f t="shared" si="168"/>
        <v/>
      </c>
      <c r="D2173" s="50" t="str">
        <f t="shared" si="169"/>
        <v/>
      </c>
      <c r="E2173" s="50" t="str">
        <f t="shared" si="170"/>
        <v/>
      </c>
      <c r="F2173" s="67"/>
      <c r="G2173" s="67"/>
      <c r="H2173" s="67"/>
      <c r="I2173" s="69"/>
      <c r="J2173" s="69"/>
      <c r="K2173" s="70"/>
      <c r="L2173" s="54"/>
      <c r="M2173" s="55" t="str">
        <f t="shared" si="172"/>
        <v/>
      </c>
      <c r="N2173" s="56" t="str">
        <f t="shared" si="171"/>
        <v>DESPESAS FIXAS</v>
      </c>
    </row>
    <row r="2174" spans="3:14">
      <c r="C2174" s="50" t="str">
        <f t="shared" si="168"/>
        <v/>
      </c>
      <c r="D2174" s="50" t="str">
        <f t="shared" si="169"/>
        <v/>
      </c>
      <c r="E2174" s="50" t="str">
        <f t="shared" si="170"/>
        <v/>
      </c>
      <c r="F2174" s="67"/>
      <c r="G2174" s="67"/>
      <c r="H2174" s="67"/>
      <c r="I2174" s="69"/>
      <c r="J2174" s="69"/>
      <c r="K2174" s="70"/>
      <c r="L2174" s="54"/>
      <c r="M2174" s="55" t="str">
        <f t="shared" si="172"/>
        <v/>
      </c>
      <c r="N2174" s="56" t="str">
        <f t="shared" si="171"/>
        <v>DESPESAS FIXAS</v>
      </c>
    </row>
    <row r="2175" spans="3:14">
      <c r="C2175" s="50" t="str">
        <f t="shared" si="168"/>
        <v/>
      </c>
      <c r="D2175" s="50" t="str">
        <f t="shared" si="169"/>
        <v/>
      </c>
      <c r="E2175" s="50" t="str">
        <f t="shared" si="170"/>
        <v/>
      </c>
      <c r="F2175" s="67"/>
      <c r="G2175" s="67"/>
      <c r="H2175" s="67"/>
      <c r="I2175" s="69"/>
      <c r="J2175" s="69"/>
      <c r="K2175" s="70"/>
      <c r="L2175" s="54"/>
      <c r="M2175" s="55" t="str">
        <f t="shared" si="172"/>
        <v/>
      </c>
      <c r="N2175" s="56" t="str">
        <f t="shared" si="171"/>
        <v>DESPESAS FIXAS</v>
      </c>
    </row>
    <row r="2176" spans="3:14">
      <c r="C2176" s="50" t="str">
        <f t="shared" si="168"/>
        <v/>
      </c>
      <c r="D2176" s="50" t="str">
        <f t="shared" si="169"/>
        <v/>
      </c>
      <c r="E2176" s="50" t="str">
        <f t="shared" si="170"/>
        <v/>
      </c>
      <c r="F2176" s="67"/>
      <c r="G2176" s="67"/>
      <c r="H2176" s="67"/>
      <c r="I2176" s="69"/>
      <c r="J2176" s="69"/>
      <c r="K2176" s="70"/>
      <c r="L2176" s="54"/>
      <c r="M2176" s="55" t="str">
        <f t="shared" si="172"/>
        <v/>
      </c>
      <c r="N2176" s="56" t="str">
        <f t="shared" si="171"/>
        <v>DESPESAS FIXAS</v>
      </c>
    </row>
    <row r="2177" spans="3:14">
      <c r="C2177" s="50" t="str">
        <f t="shared" si="168"/>
        <v/>
      </c>
      <c r="D2177" s="50" t="str">
        <f t="shared" si="169"/>
        <v/>
      </c>
      <c r="E2177" s="50" t="str">
        <f t="shared" si="170"/>
        <v/>
      </c>
      <c r="F2177" s="67"/>
      <c r="G2177" s="67"/>
      <c r="H2177" s="67"/>
      <c r="I2177" s="69"/>
      <c r="J2177" s="69"/>
      <c r="K2177" s="70"/>
      <c r="L2177" s="54"/>
      <c r="M2177" s="55" t="str">
        <f t="shared" si="172"/>
        <v/>
      </c>
      <c r="N2177" s="56" t="str">
        <f t="shared" si="171"/>
        <v>DESPESAS FIXAS</v>
      </c>
    </row>
    <row r="2178" spans="3:14">
      <c r="C2178" s="50" t="str">
        <f t="shared" si="168"/>
        <v/>
      </c>
      <c r="D2178" s="50" t="str">
        <f t="shared" si="169"/>
        <v/>
      </c>
      <c r="E2178" s="50" t="str">
        <f t="shared" si="170"/>
        <v/>
      </c>
      <c r="F2178" s="67"/>
      <c r="G2178" s="67"/>
      <c r="H2178" s="67"/>
      <c r="I2178" s="69"/>
      <c r="J2178" s="69"/>
      <c r="K2178" s="70"/>
      <c r="L2178" s="54"/>
      <c r="M2178" s="55" t="str">
        <f t="shared" si="172"/>
        <v/>
      </c>
      <c r="N2178" s="56" t="str">
        <f t="shared" si="171"/>
        <v>DESPESAS FIXAS</v>
      </c>
    </row>
    <row r="2179" spans="3:14">
      <c r="C2179" s="50" t="str">
        <f t="shared" si="168"/>
        <v/>
      </c>
      <c r="D2179" s="50" t="str">
        <f t="shared" si="169"/>
        <v/>
      </c>
      <c r="E2179" s="50" t="str">
        <f t="shared" si="170"/>
        <v/>
      </c>
      <c r="F2179" s="67"/>
      <c r="G2179" s="67"/>
      <c r="H2179" s="67"/>
      <c r="I2179" s="69"/>
      <c r="J2179" s="69"/>
      <c r="K2179" s="70"/>
      <c r="L2179" s="54"/>
      <c r="M2179" s="55" t="str">
        <f t="shared" si="172"/>
        <v/>
      </c>
      <c r="N2179" s="56" t="str">
        <f t="shared" si="171"/>
        <v>DESPESAS FIXAS</v>
      </c>
    </row>
    <row r="2180" spans="3:14">
      <c r="C2180" s="50" t="str">
        <f t="shared" ref="C2180:C2243" si="173">IF(F2180="","",MONTH(F2180))</f>
        <v/>
      </c>
      <c r="D2180" s="50" t="str">
        <f t="shared" ref="D2180:D2243" si="174">IF(F2180="","",YEAR(F2180))</f>
        <v/>
      </c>
      <c r="E2180" s="50" t="str">
        <f t="shared" ref="E2180:E2243" si="175">IF(F2180="","",IF(OR(C2180=10,C2180=11,C2180=12),CONCATENATE(D2180,"/",C2180),CONCATENATE(D2180,"/",0,C2180)))</f>
        <v/>
      </c>
      <c r="F2180" s="67"/>
      <c r="G2180" s="67"/>
      <c r="H2180" s="67"/>
      <c r="I2180" s="69"/>
      <c r="J2180" s="69"/>
      <c r="K2180" s="70"/>
      <c r="L2180" s="54"/>
      <c r="M2180" s="55" t="str">
        <f t="shared" si="172"/>
        <v/>
      </c>
      <c r="N2180" s="56" t="str">
        <f t="shared" ref="N2180:N2243" si="176">IF(OR(K2180=$A$5,K2180=$A$6,K2180=$A$7,K2180=$A$8,K2180=$A$9,K2180=$A$10),"ENTRADA",IF(OR(K2180=$A$12,K2180=$A$13,K2180=$A$14),"CUSTO VARIAVEL",IF(OR(K2180=$A$15,K2180=$A$16,K2180=$A$17,K2180=$A$18,K2180=$A$19,K2180=$A$20,K2180=$A$21,K2180=$A$22,K2180=$A$23,K2180=$A$24,K2180=$A$25),"DESPESAS FIXAS","")))</f>
        <v>DESPESAS FIXAS</v>
      </c>
    </row>
    <row r="2181" spans="3:14">
      <c r="C2181" s="50" t="str">
        <f t="shared" si="173"/>
        <v/>
      </c>
      <c r="D2181" s="50" t="str">
        <f t="shared" si="174"/>
        <v/>
      </c>
      <c r="E2181" s="50" t="str">
        <f t="shared" si="175"/>
        <v/>
      </c>
      <c r="F2181" s="67"/>
      <c r="G2181" s="67"/>
      <c r="H2181" s="67"/>
      <c r="I2181" s="69"/>
      <c r="J2181" s="69"/>
      <c r="K2181" s="70"/>
      <c r="L2181" s="54"/>
      <c r="M2181" s="55" t="str">
        <f t="shared" si="172"/>
        <v/>
      </c>
      <c r="N2181" s="56" t="str">
        <f t="shared" si="176"/>
        <v>DESPESAS FIXAS</v>
      </c>
    </row>
    <row r="2182" spans="3:14">
      <c r="C2182" s="50" t="str">
        <f t="shared" si="173"/>
        <v/>
      </c>
      <c r="D2182" s="50" t="str">
        <f t="shared" si="174"/>
        <v/>
      </c>
      <c r="E2182" s="50" t="str">
        <f t="shared" si="175"/>
        <v/>
      </c>
      <c r="F2182" s="67"/>
      <c r="G2182" s="67"/>
      <c r="H2182" s="67"/>
      <c r="I2182" s="69"/>
      <c r="J2182" s="69"/>
      <c r="K2182" s="70"/>
      <c r="L2182" s="54"/>
      <c r="M2182" s="55" t="str">
        <f t="shared" si="172"/>
        <v/>
      </c>
      <c r="N2182" s="56" t="str">
        <f t="shared" si="176"/>
        <v>DESPESAS FIXAS</v>
      </c>
    </row>
    <row r="2183" spans="3:14">
      <c r="C2183" s="50" t="str">
        <f t="shared" si="173"/>
        <v/>
      </c>
      <c r="D2183" s="50" t="str">
        <f t="shared" si="174"/>
        <v/>
      </c>
      <c r="E2183" s="50" t="str">
        <f t="shared" si="175"/>
        <v/>
      </c>
      <c r="F2183" s="67"/>
      <c r="G2183" s="67"/>
      <c r="H2183" s="67"/>
      <c r="I2183" s="69"/>
      <c r="J2183" s="69"/>
      <c r="K2183" s="70"/>
      <c r="L2183" s="54"/>
      <c r="M2183" s="55" t="str">
        <f t="shared" si="172"/>
        <v/>
      </c>
      <c r="N2183" s="56" t="str">
        <f t="shared" si="176"/>
        <v>DESPESAS FIXAS</v>
      </c>
    </row>
    <row r="2184" spans="3:14">
      <c r="C2184" s="50" t="str">
        <f t="shared" si="173"/>
        <v/>
      </c>
      <c r="D2184" s="50" t="str">
        <f t="shared" si="174"/>
        <v/>
      </c>
      <c r="E2184" s="50" t="str">
        <f t="shared" si="175"/>
        <v/>
      </c>
      <c r="F2184" s="67"/>
      <c r="G2184" s="67"/>
      <c r="H2184" s="67"/>
      <c r="I2184" s="69"/>
      <c r="J2184" s="69"/>
      <c r="K2184" s="70"/>
      <c r="L2184" s="54"/>
      <c r="M2184" s="55" t="str">
        <f t="shared" si="172"/>
        <v/>
      </c>
      <c r="N2184" s="56" t="str">
        <f t="shared" si="176"/>
        <v>DESPESAS FIXAS</v>
      </c>
    </row>
    <row r="2185" spans="3:14">
      <c r="C2185" s="50" t="str">
        <f t="shared" si="173"/>
        <v/>
      </c>
      <c r="D2185" s="50" t="str">
        <f t="shared" si="174"/>
        <v/>
      </c>
      <c r="E2185" s="50" t="str">
        <f t="shared" si="175"/>
        <v/>
      </c>
      <c r="F2185" s="67"/>
      <c r="G2185" s="67"/>
      <c r="H2185" s="67"/>
      <c r="I2185" s="69"/>
      <c r="J2185" s="69"/>
      <c r="K2185" s="70"/>
      <c r="L2185" s="54"/>
      <c r="M2185" s="55" t="str">
        <f t="shared" si="172"/>
        <v/>
      </c>
      <c r="N2185" s="56" t="str">
        <f t="shared" si="176"/>
        <v>DESPESAS FIXAS</v>
      </c>
    </row>
    <row r="2186" spans="3:14">
      <c r="C2186" s="50" t="str">
        <f t="shared" si="173"/>
        <v/>
      </c>
      <c r="D2186" s="50" t="str">
        <f t="shared" si="174"/>
        <v/>
      </c>
      <c r="E2186" s="50" t="str">
        <f t="shared" si="175"/>
        <v/>
      </c>
      <c r="F2186" s="67"/>
      <c r="G2186" s="67"/>
      <c r="H2186" s="67"/>
      <c r="I2186" s="69"/>
      <c r="J2186" s="69"/>
      <c r="K2186" s="70"/>
      <c r="L2186" s="54"/>
      <c r="M2186" s="55" t="str">
        <f t="shared" si="172"/>
        <v/>
      </c>
      <c r="N2186" s="56" t="str">
        <f t="shared" si="176"/>
        <v>DESPESAS FIXAS</v>
      </c>
    </row>
    <row r="2187" spans="3:14">
      <c r="C2187" s="50" t="str">
        <f t="shared" si="173"/>
        <v/>
      </c>
      <c r="D2187" s="50" t="str">
        <f t="shared" si="174"/>
        <v/>
      </c>
      <c r="E2187" s="50" t="str">
        <f t="shared" si="175"/>
        <v/>
      </c>
      <c r="F2187" s="67"/>
      <c r="G2187" s="67"/>
      <c r="H2187" s="67"/>
      <c r="I2187" s="69"/>
      <c r="J2187" s="69"/>
      <c r="K2187" s="70"/>
      <c r="L2187" s="54"/>
      <c r="M2187" s="55" t="str">
        <f t="shared" si="172"/>
        <v/>
      </c>
      <c r="N2187" s="56" t="str">
        <f t="shared" si="176"/>
        <v>DESPESAS FIXAS</v>
      </c>
    </row>
    <row r="2188" spans="3:14">
      <c r="C2188" s="50" t="str">
        <f t="shared" si="173"/>
        <v/>
      </c>
      <c r="D2188" s="50" t="str">
        <f t="shared" si="174"/>
        <v/>
      </c>
      <c r="E2188" s="50" t="str">
        <f t="shared" si="175"/>
        <v/>
      </c>
      <c r="F2188" s="67"/>
      <c r="G2188" s="67"/>
      <c r="H2188" s="67"/>
      <c r="I2188" s="69"/>
      <c r="J2188" s="69"/>
      <c r="K2188" s="70"/>
      <c r="L2188" s="54"/>
      <c r="M2188" s="55" t="str">
        <f t="shared" si="172"/>
        <v/>
      </c>
      <c r="N2188" s="56" t="str">
        <f t="shared" si="176"/>
        <v>DESPESAS FIXAS</v>
      </c>
    </row>
    <row r="2189" spans="3:14">
      <c r="C2189" s="50" t="str">
        <f t="shared" si="173"/>
        <v/>
      </c>
      <c r="D2189" s="50" t="str">
        <f t="shared" si="174"/>
        <v/>
      </c>
      <c r="E2189" s="50" t="str">
        <f t="shared" si="175"/>
        <v/>
      </c>
      <c r="F2189" s="67"/>
      <c r="G2189" s="67"/>
      <c r="H2189" s="67"/>
      <c r="I2189" s="69"/>
      <c r="J2189" s="69"/>
      <c r="K2189" s="70"/>
      <c r="L2189" s="54"/>
      <c r="M2189" s="55" t="str">
        <f t="shared" si="172"/>
        <v/>
      </c>
      <c r="N2189" s="56" t="str">
        <f t="shared" si="176"/>
        <v>DESPESAS FIXAS</v>
      </c>
    </row>
    <row r="2190" spans="3:14">
      <c r="C2190" s="50" t="str">
        <f t="shared" si="173"/>
        <v/>
      </c>
      <c r="D2190" s="50" t="str">
        <f t="shared" si="174"/>
        <v/>
      </c>
      <c r="E2190" s="50" t="str">
        <f t="shared" si="175"/>
        <v/>
      </c>
      <c r="F2190" s="67"/>
      <c r="G2190" s="67"/>
      <c r="H2190" s="67"/>
      <c r="I2190" s="69"/>
      <c r="J2190" s="69"/>
      <c r="K2190" s="70"/>
      <c r="L2190" s="54"/>
      <c r="M2190" s="55" t="str">
        <f t="shared" si="172"/>
        <v/>
      </c>
      <c r="N2190" s="56" t="str">
        <f t="shared" si="176"/>
        <v>DESPESAS FIXAS</v>
      </c>
    </row>
    <row r="2191" spans="3:14">
      <c r="C2191" s="50" t="str">
        <f t="shared" si="173"/>
        <v/>
      </c>
      <c r="D2191" s="50" t="str">
        <f t="shared" si="174"/>
        <v/>
      </c>
      <c r="E2191" s="50" t="str">
        <f t="shared" si="175"/>
        <v/>
      </c>
      <c r="F2191" s="67"/>
      <c r="G2191" s="67"/>
      <c r="H2191" s="67"/>
      <c r="I2191" s="69"/>
      <c r="J2191" s="69"/>
      <c r="K2191" s="70"/>
      <c r="L2191" s="54"/>
      <c r="M2191" s="55" t="str">
        <f t="shared" si="172"/>
        <v/>
      </c>
      <c r="N2191" s="56" t="str">
        <f t="shared" si="176"/>
        <v>DESPESAS FIXAS</v>
      </c>
    </row>
    <row r="2192" spans="3:14">
      <c r="C2192" s="50" t="str">
        <f t="shared" si="173"/>
        <v/>
      </c>
      <c r="D2192" s="50" t="str">
        <f t="shared" si="174"/>
        <v/>
      </c>
      <c r="E2192" s="50" t="str">
        <f t="shared" si="175"/>
        <v/>
      </c>
      <c r="F2192" s="67"/>
      <c r="G2192" s="67"/>
      <c r="H2192" s="67"/>
      <c r="I2192" s="69"/>
      <c r="J2192" s="69"/>
      <c r="K2192" s="70"/>
      <c r="L2192" s="54"/>
      <c r="M2192" s="55" t="str">
        <f t="shared" si="172"/>
        <v/>
      </c>
      <c r="N2192" s="56" t="str">
        <f t="shared" si="176"/>
        <v>DESPESAS FIXAS</v>
      </c>
    </row>
    <row r="2193" spans="3:14">
      <c r="C2193" s="50" t="str">
        <f t="shared" si="173"/>
        <v/>
      </c>
      <c r="D2193" s="50" t="str">
        <f t="shared" si="174"/>
        <v/>
      </c>
      <c r="E2193" s="50" t="str">
        <f t="shared" si="175"/>
        <v/>
      </c>
      <c r="F2193" s="67"/>
      <c r="G2193" s="67"/>
      <c r="H2193" s="67"/>
      <c r="I2193" s="69"/>
      <c r="J2193" s="69"/>
      <c r="K2193" s="70"/>
      <c r="L2193" s="54"/>
      <c r="M2193" s="55" t="str">
        <f t="shared" si="172"/>
        <v/>
      </c>
      <c r="N2193" s="56" t="str">
        <f t="shared" si="176"/>
        <v>DESPESAS FIXAS</v>
      </c>
    </row>
    <row r="2194" spans="3:14">
      <c r="C2194" s="50" t="str">
        <f t="shared" si="173"/>
        <v/>
      </c>
      <c r="D2194" s="50" t="str">
        <f t="shared" si="174"/>
        <v/>
      </c>
      <c r="E2194" s="50" t="str">
        <f t="shared" si="175"/>
        <v/>
      </c>
      <c r="F2194" s="67"/>
      <c r="G2194" s="67"/>
      <c r="H2194" s="67"/>
      <c r="I2194" s="69"/>
      <c r="J2194" s="69"/>
      <c r="K2194" s="70"/>
      <c r="L2194" s="54"/>
      <c r="M2194" s="55" t="str">
        <f t="shared" si="172"/>
        <v/>
      </c>
      <c r="N2194" s="56" t="str">
        <f t="shared" si="176"/>
        <v>DESPESAS FIXAS</v>
      </c>
    </row>
    <row r="2195" spans="3:14">
      <c r="C2195" s="50" t="str">
        <f t="shared" si="173"/>
        <v/>
      </c>
      <c r="D2195" s="50" t="str">
        <f t="shared" si="174"/>
        <v/>
      </c>
      <c r="E2195" s="50" t="str">
        <f t="shared" si="175"/>
        <v/>
      </c>
      <c r="F2195" s="67"/>
      <c r="G2195" s="67"/>
      <c r="H2195" s="67"/>
      <c r="I2195" s="69"/>
      <c r="J2195" s="69"/>
      <c r="K2195" s="70"/>
      <c r="L2195" s="54"/>
      <c r="M2195" s="55" t="str">
        <f t="shared" si="172"/>
        <v/>
      </c>
      <c r="N2195" s="56" t="str">
        <f t="shared" si="176"/>
        <v>DESPESAS FIXAS</v>
      </c>
    </row>
    <row r="2196" spans="3:14">
      <c r="C2196" s="50" t="str">
        <f t="shared" si="173"/>
        <v/>
      </c>
      <c r="D2196" s="50" t="str">
        <f t="shared" si="174"/>
        <v/>
      </c>
      <c r="E2196" s="50" t="str">
        <f t="shared" si="175"/>
        <v/>
      </c>
      <c r="F2196" s="67"/>
      <c r="G2196" s="67"/>
      <c r="H2196" s="67"/>
      <c r="I2196" s="69"/>
      <c r="J2196" s="69"/>
      <c r="K2196" s="70"/>
      <c r="L2196" s="54"/>
      <c r="M2196" s="55" t="str">
        <f t="shared" si="172"/>
        <v/>
      </c>
      <c r="N2196" s="56" t="str">
        <f t="shared" si="176"/>
        <v>DESPESAS FIXAS</v>
      </c>
    </row>
    <row r="2197" spans="3:14">
      <c r="C2197" s="50" t="str">
        <f t="shared" si="173"/>
        <v/>
      </c>
      <c r="D2197" s="50" t="str">
        <f t="shared" si="174"/>
        <v/>
      </c>
      <c r="E2197" s="50" t="str">
        <f t="shared" si="175"/>
        <v/>
      </c>
      <c r="F2197" s="67"/>
      <c r="G2197" s="67"/>
      <c r="H2197" s="67"/>
      <c r="I2197" s="69"/>
      <c r="J2197" s="69"/>
      <c r="K2197" s="70"/>
      <c r="L2197" s="54"/>
      <c r="M2197" s="55" t="str">
        <f t="shared" si="172"/>
        <v/>
      </c>
      <c r="N2197" s="56" t="str">
        <f t="shared" si="176"/>
        <v>DESPESAS FIXAS</v>
      </c>
    </row>
    <row r="2198" spans="3:14">
      <c r="C2198" s="50" t="str">
        <f t="shared" si="173"/>
        <v/>
      </c>
      <c r="D2198" s="50" t="str">
        <f t="shared" si="174"/>
        <v/>
      </c>
      <c r="E2198" s="50" t="str">
        <f t="shared" si="175"/>
        <v/>
      </c>
      <c r="F2198" s="67"/>
      <c r="G2198" s="67"/>
      <c r="H2198" s="67"/>
      <c r="I2198" s="69"/>
      <c r="J2198" s="69"/>
      <c r="K2198" s="70"/>
      <c r="L2198" s="54"/>
      <c r="M2198" s="55" t="str">
        <f t="shared" si="172"/>
        <v/>
      </c>
      <c r="N2198" s="56" t="str">
        <f t="shared" si="176"/>
        <v>DESPESAS FIXAS</v>
      </c>
    </row>
    <row r="2199" spans="3:14">
      <c r="C2199" s="50" t="str">
        <f t="shared" si="173"/>
        <v/>
      </c>
      <c r="D2199" s="50" t="str">
        <f t="shared" si="174"/>
        <v/>
      </c>
      <c r="E2199" s="50" t="str">
        <f t="shared" si="175"/>
        <v/>
      </c>
      <c r="F2199" s="67"/>
      <c r="G2199" s="67"/>
      <c r="H2199" s="67"/>
      <c r="I2199" s="69"/>
      <c r="J2199" s="69"/>
      <c r="K2199" s="70"/>
      <c r="L2199" s="54"/>
      <c r="M2199" s="55" t="str">
        <f t="shared" si="172"/>
        <v/>
      </c>
      <c r="N2199" s="56" t="str">
        <f t="shared" si="176"/>
        <v>DESPESAS FIXAS</v>
      </c>
    </row>
    <row r="2200" spans="3:14">
      <c r="C2200" s="50" t="str">
        <f t="shared" si="173"/>
        <v/>
      </c>
      <c r="D2200" s="50" t="str">
        <f t="shared" si="174"/>
        <v/>
      </c>
      <c r="E2200" s="50" t="str">
        <f t="shared" si="175"/>
        <v/>
      </c>
      <c r="F2200" s="67"/>
      <c r="G2200" s="67"/>
      <c r="H2200" s="67"/>
      <c r="I2200" s="69"/>
      <c r="J2200" s="69"/>
      <c r="K2200" s="70"/>
      <c r="L2200" s="54"/>
      <c r="M2200" s="55" t="str">
        <f t="shared" si="172"/>
        <v/>
      </c>
      <c r="N2200" s="56" t="str">
        <f t="shared" si="176"/>
        <v>DESPESAS FIXAS</v>
      </c>
    </row>
    <row r="2201" spans="3:14">
      <c r="C2201" s="50" t="str">
        <f t="shared" si="173"/>
        <v/>
      </c>
      <c r="D2201" s="50" t="str">
        <f t="shared" si="174"/>
        <v/>
      </c>
      <c r="E2201" s="50" t="str">
        <f t="shared" si="175"/>
        <v/>
      </c>
      <c r="F2201" s="67"/>
      <c r="G2201" s="67"/>
      <c r="H2201" s="67"/>
      <c r="I2201" s="69"/>
      <c r="J2201" s="69"/>
      <c r="K2201" s="70"/>
      <c r="L2201" s="54"/>
      <c r="M2201" s="55" t="str">
        <f t="shared" si="172"/>
        <v/>
      </c>
      <c r="N2201" s="56" t="str">
        <f t="shared" si="176"/>
        <v>DESPESAS FIXAS</v>
      </c>
    </row>
    <row r="2202" spans="3:14">
      <c r="C2202" s="50" t="str">
        <f t="shared" si="173"/>
        <v/>
      </c>
      <c r="D2202" s="50" t="str">
        <f t="shared" si="174"/>
        <v/>
      </c>
      <c r="E2202" s="50" t="str">
        <f t="shared" si="175"/>
        <v/>
      </c>
      <c r="F2202" s="67"/>
      <c r="G2202" s="67"/>
      <c r="H2202" s="67"/>
      <c r="I2202" s="69"/>
      <c r="J2202" s="69"/>
      <c r="K2202" s="70"/>
      <c r="L2202" s="54"/>
      <c r="M2202" s="55" t="str">
        <f t="shared" si="172"/>
        <v/>
      </c>
      <c r="N2202" s="56" t="str">
        <f t="shared" si="176"/>
        <v>DESPESAS FIXAS</v>
      </c>
    </row>
    <row r="2203" spans="3:14">
      <c r="C2203" s="50" t="str">
        <f t="shared" si="173"/>
        <v/>
      </c>
      <c r="D2203" s="50" t="str">
        <f t="shared" si="174"/>
        <v/>
      </c>
      <c r="E2203" s="50" t="str">
        <f t="shared" si="175"/>
        <v/>
      </c>
      <c r="F2203" s="67"/>
      <c r="G2203" s="67"/>
      <c r="H2203" s="67"/>
      <c r="I2203" s="69"/>
      <c r="J2203" s="69"/>
      <c r="K2203" s="70"/>
      <c r="L2203" s="54"/>
      <c r="M2203" s="55" t="str">
        <f t="shared" si="172"/>
        <v/>
      </c>
      <c r="N2203" s="56" t="str">
        <f t="shared" si="176"/>
        <v>DESPESAS FIXAS</v>
      </c>
    </row>
    <row r="2204" spans="3:14">
      <c r="C2204" s="50" t="str">
        <f t="shared" si="173"/>
        <v/>
      </c>
      <c r="D2204" s="50" t="str">
        <f t="shared" si="174"/>
        <v/>
      </c>
      <c r="E2204" s="50" t="str">
        <f t="shared" si="175"/>
        <v/>
      </c>
      <c r="F2204" s="67"/>
      <c r="G2204" s="67"/>
      <c r="H2204" s="67"/>
      <c r="I2204" s="69"/>
      <c r="J2204" s="69"/>
      <c r="K2204" s="70"/>
      <c r="L2204" s="54"/>
      <c r="M2204" s="55" t="str">
        <f t="shared" si="172"/>
        <v/>
      </c>
      <c r="N2204" s="56" t="str">
        <f t="shared" si="176"/>
        <v>DESPESAS FIXAS</v>
      </c>
    </row>
    <row r="2205" spans="3:14">
      <c r="C2205" s="50" t="str">
        <f t="shared" si="173"/>
        <v/>
      </c>
      <c r="D2205" s="50" t="str">
        <f t="shared" si="174"/>
        <v/>
      </c>
      <c r="E2205" s="50" t="str">
        <f t="shared" si="175"/>
        <v/>
      </c>
      <c r="F2205" s="67"/>
      <c r="G2205" s="67"/>
      <c r="H2205" s="67"/>
      <c r="I2205" s="69"/>
      <c r="J2205" s="69"/>
      <c r="K2205" s="70"/>
      <c r="L2205" s="54"/>
      <c r="M2205" s="55" t="str">
        <f t="shared" si="172"/>
        <v/>
      </c>
      <c r="N2205" s="56" t="str">
        <f t="shared" si="176"/>
        <v>DESPESAS FIXAS</v>
      </c>
    </row>
    <row r="2206" spans="3:14">
      <c r="C2206" s="50" t="str">
        <f t="shared" si="173"/>
        <v/>
      </c>
      <c r="D2206" s="50" t="str">
        <f t="shared" si="174"/>
        <v/>
      </c>
      <c r="E2206" s="50" t="str">
        <f t="shared" si="175"/>
        <v/>
      </c>
      <c r="F2206" s="67"/>
      <c r="G2206" s="67"/>
      <c r="H2206" s="67"/>
      <c r="I2206" s="69"/>
      <c r="J2206" s="69"/>
      <c r="K2206" s="70"/>
      <c r="L2206" s="54"/>
      <c r="M2206" s="55" t="str">
        <f t="shared" si="172"/>
        <v/>
      </c>
      <c r="N2206" s="56" t="str">
        <f t="shared" si="176"/>
        <v>DESPESAS FIXAS</v>
      </c>
    </row>
    <row r="2207" spans="3:14">
      <c r="C2207" s="50" t="str">
        <f t="shared" si="173"/>
        <v/>
      </c>
      <c r="D2207" s="50" t="str">
        <f t="shared" si="174"/>
        <v/>
      </c>
      <c r="E2207" s="50" t="str">
        <f t="shared" si="175"/>
        <v/>
      </c>
      <c r="F2207" s="67"/>
      <c r="G2207" s="67"/>
      <c r="H2207" s="67"/>
      <c r="I2207" s="69"/>
      <c r="J2207" s="69"/>
      <c r="K2207" s="70"/>
      <c r="L2207" s="54"/>
      <c r="M2207" s="55" t="str">
        <f t="shared" si="172"/>
        <v/>
      </c>
      <c r="N2207" s="56" t="str">
        <f t="shared" si="176"/>
        <v>DESPESAS FIXAS</v>
      </c>
    </row>
    <row r="2208" spans="3:14">
      <c r="C2208" s="50" t="str">
        <f t="shared" si="173"/>
        <v/>
      </c>
      <c r="D2208" s="50" t="str">
        <f t="shared" si="174"/>
        <v/>
      </c>
      <c r="E2208" s="50" t="str">
        <f t="shared" si="175"/>
        <v/>
      </c>
      <c r="F2208" s="67"/>
      <c r="G2208" s="67"/>
      <c r="H2208" s="67"/>
      <c r="I2208" s="69"/>
      <c r="J2208" s="69"/>
      <c r="K2208" s="70"/>
      <c r="L2208" s="54"/>
      <c r="M2208" s="55" t="str">
        <f t="shared" si="172"/>
        <v/>
      </c>
      <c r="N2208" s="56" t="str">
        <f t="shared" si="176"/>
        <v>DESPESAS FIXAS</v>
      </c>
    </row>
    <row r="2209" spans="3:14">
      <c r="C2209" s="50" t="str">
        <f t="shared" si="173"/>
        <v/>
      </c>
      <c r="D2209" s="50" t="str">
        <f t="shared" si="174"/>
        <v/>
      </c>
      <c r="E2209" s="50" t="str">
        <f t="shared" si="175"/>
        <v/>
      </c>
      <c r="F2209" s="67"/>
      <c r="G2209" s="67"/>
      <c r="H2209" s="67"/>
      <c r="I2209" s="69"/>
      <c r="J2209" s="69"/>
      <c r="K2209" s="70"/>
      <c r="L2209" s="54"/>
      <c r="M2209" s="55" t="str">
        <f t="shared" si="172"/>
        <v/>
      </c>
      <c r="N2209" s="56" t="str">
        <f t="shared" si="176"/>
        <v>DESPESAS FIXAS</v>
      </c>
    </row>
    <row r="2210" spans="3:14">
      <c r="C2210" s="50" t="str">
        <f t="shared" si="173"/>
        <v/>
      </c>
      <c r="D2210" s="50" t="str">
        <f t="shared" si="174"/>
        <v/>
      </c>
      <c r="E2210" s="50" t="str">
        <f t="shared" si="175"/>
        <v/>
      </c>
      <c r="F2210" s="67"/>
      <c r="G2210" s="67"/>
      <c r="H2210" s="67"/>
      <c r="I2210" s="69"/>
      <c r="J2210" s="69"/>
      <c r="K2210" s="70"/>
      <c r="L2210" s="54"/>
      <c r="M2210" s="55" t="str">
        <f t="shared" si="172"/>
        <v/>
      </c>
      <c r="N2210" s="56" t="str">
        <f t="shared" si="176"/>
        <v>DESPESAS FIXAS</v>
      </c>
    </row>
    <row r="2211" spans="3:14">
      <c r="C2211" s="50" t="str">
        <f t="shared" si="173"/>
        <v/>
      </c>
      <c r="D2211" s="50" t="str">
        <f t="shared" si="174"/>
        <v/>
      </c>
      <c r="E2211" s="50" t="str">
        <f t="shared" si="175"/>
        <v/>
      </c>
      <c r="F2211" s="67"/>
      <c r="G2211" s="67"/>
      <c r="H2211" s="67"/>
      <c r="I2211" s="69"/>
      <c r="J2211" s="69"/>
      <c r="K2211" s="70"/>
      <c r="L2211" s="54"/>
      <c r="M2211" s="55" t="str">
        <f t="shared" si="172"/>
        <v/>
      </c>
      <c r="N2211" s="56" t="str">
        <f t="shared" si="176"/>
        <v>DESPESAS FIXAS</v>
      </c>
    </row>
    <row r="2212" spans="3:14">
      <c r="C2212" s="50" t="str">
        <f t="shared" si="173"/>
        <v/>
      </c>
      <c r="D2212" s="50" t="str">
        <f t="shared" si="174"/>
        <v/>
      </c>
      <c r="E2212" s="50" t="str">
        <f t="shared" si="175"/>
        <v/>
      </c>
      <c r="F2212" s="67"/>
      <c r="G2212" s="67"/>
      <c r="H2212" s="67"/>
      <c r="I2212" s="69"/>
      <c r="J2212" s="69"/>
      <c r="K2212" s="70"/>
      <c r="L2212" s="54"/>
      <c r="M2212" s="55" t="str">
        <f t="shared" si="172"/>
        <v/>
      </c>
      <c r="N2212" s="56" t="str">
        <f t="shared" si="176"/>
        <v>DESPESAS FIXAS</v>
      </c>
    </row>
    <row r="2213" spans="3:14">
      <c r="C2213" s="50" t="str">
        <f t="shared" si="173"/>
        <v/>
      </c>
      <c r="D2213" s="50" t="str">
        <f t="shared" si="174"/>
        <v/>
      </c>
      <c r="E2213" s="50" t="str">
        <f t="shared" si="175"/>
        <v/>
      </c>
      <c r="F2213" s="67"/>
      <c r="G2213" s="67"/>
      <c r="H2213" s="67"/>
      <c r="I2213" s="69"/>
      <c r="J2213" s="69"/>
      <c r="K2213" s="70"/>
      <c r="L2213" s="54"/>
      <c r="M2213" s="55" t="str">
        <f t="shared" si="172"/>
        <v/>
      </c>
      <c r="N2213" s="56" t="str">
        <f t="shared" si="176"/>
        <v>DESPESAS FIXAS</v>
      </c>
    </row>
    <row r="2214" spans="3:14">
      <c r="C2214" s="50" t="str">
        <f t="shared" si="173"/>
        <v/>
      </c>
      <c r="D2214" s="50" t="str">
        <f t="shared" si="174"/>
        <v/>
      </c>
      <c r="E2214" s="50" t="str">
        <f t="shared" si="175"/>
        <v/>
      </c>
      <c r="F2214" s="67"/>
      <c r="G2214" s="67"/>
      <c r="H2214" s="67"/>
      <c r="I2214" s="69"/>
      <c r="J2214" s="69"/>
      <c r="K2214" s="70"/>
      <c r="L2214" s="54"/>
      <c r="M2214" s="55" t="str">
        <f t="shared" si="172"/>
        <v/>
      </c>
      <c r="N2214" s="56" t="str">
        <f t="shared" si="176"/>
        <v>DESPESAS FIXAS</v>
      </c>
    </row>
    <row r="2215" spans="3:14">
      <c r="C2215" s="50" t="str">
        <f t="shared" si="173"/>
        <v/>
      </c>
      <c r="D2215" s="50" t="str">
        <f t="shared" si="174"/>
        <v/>
      </c>
      <c r="E2215" s="50" t="str">
        <f t="shared" si="175"/>
        <v/>
      </c>
      <c r="F2215" s="67"/>
      <c r="G2215" s="67"/>
      <c r="H2215" s="67"/>
      <c r="I2215" s="69"/>
      <c r="J2215" s="69"/>
      <c r="K2215" s="70"/>
      <c r="L2215" s="54"/>
      <c r="M2215" s="55" t="str">
        <f t="shared" si="172"/>
        <v/>
      </c>
      <c r="N2215" s="56" t="str">
        <f t="shared" si="176"/>
        <v>DESPESAS FIXAS</v>
      </c>
    </row>
    <row r="2216" spans="3:14">
      <c r="C2216" s="50" t="str">
        <f t="shared" si="173"/>
        <v/>
      </c>
      <c r="D2216" s="50" t="str">
        <f t="shared" si="174"/>
        <v/>
      </c>
      <c r="E2216" s="50" t="str">
        <f t="shared" si="175"/>
        <v/>
      </c>
      <c r="F2216" s="67"/>
      <c r="G2216" s="67"/>
      <c r="H2216" s="67"/>
      <c r="I2216" s="69"/>
      <c r="J2216" s="69"/>
      <c r="K2216" s="70"/>
      <c r="L2216" s="54"/>
      <c r="M2216" s="55" t="str">
        <f t="shared" si="172"/>
        <v/>
      </c>
      <c r="N2216" s="56" t="str">
        <f t="shared" si="176"/>
        <v>DESPESAS FIXAS</v>
      </c>
    </row>
    <row r="2217" spans="3:14">
      <c r="C2217" s="50" t="str">
        <f t="shared" si="173"/>
        <v/>
      </c>
      <c r="D2217" s="50" t="str">
        <f t="shared" si="174"/>
        <v/>
      </c>
      <c r="E2217" s="50" t="str">
        <f t="shared" si="175"/>
        <v/>
      </c>
      <c r="F2217" s="67"/>
      <c r="G2217" s="67"/>
      <c r="H2217" s="67"/>
      <c r="I2217" s="69"/>
      <c r="J2217" s="69"/>
      <c r="K2217" s="70"/>
      <c r="L2217" s="54"/>
      <c r="M2217" s="55" t="str">
        <f t="shared" si="172"/>
        <v/>
      </c>
      <c r="N2217" s="56" t="str">
        <f t="shared" si="176"/>
        <v>DESPESAS FIXAS</v>
      </c>
    </row>
    <row r="2218" spans="3:14">
      <c r="C2218" s="50" t="str">
        <f t="shared" si="173"/>
        <v/>
      </c>
      <c r="D2218" s="50" t="str">
        <f t="shared" si="174"/>
        <v/>
      </c>
      <c r="E2218" s="50" t="str">
        <f t="shared" si="175"/>
        <v/>
      </c>
      <c r="F2218" s="67"/>
      <c r="G2218" s="67"/>
      <c r="H2218" s="67"/>
      <c r="I2218" s="69"/>
      <c r="J2218" s="69"/>
      <c r="K2218" s="70"/>
      <c r="L2218" s="54"/>
      <c r="M2218" s="55" t="str">
        <f t="shared" si="172"/>
        <v/>
      </c>
      <c r="N2218" s="56" t="str">
        <f t="shared" si="176"/>
        <v>DESPESAS FIXAS</v>
      </c>
    </row>
    <row r="2219" spans="3:14">
      <c r="C2219" s="50" t="str">
        <f t="shared" si="173"/>
        <v/>
      </c>
      <c r="D2219" s="50" t="str">
        <f t="shared" si="174"/>
        <v/>
      </c>
      <c r="E2219" s="50" t="str">
        <f t="shared" si="175"/>
        <v/>
      </c>
      <c r="F2219" s="67"/>
      <c r="G2219" s="67"/>
      <c r="H2219" s="67"/>
      <c r="I2219" s="69"/>
      <c r="J2219" s="69"/>
      <c r="K2219" s="70"/>
      <c r="L2219" s="54"/>
      <c r="M2219" s="55" t="str">
        <f t="shared" si="172"/>
        <v/>
      </c>
      <c r="N2219" s="56" t="str">
        <f t="shared" si="176"/>
        <v>DESPESAS FIXAS</v>
      </c>
    </row>
    <row r="2220" spans="3:14">
      <c r="C2220" s="50" t="str">
        <f t="shared" si="173"/>
        <v/>
      </c>
      <c r="D2220" s="50" t="str">
        <f t="shared" si="174"/>
        <v/>
      </c>
      <c r="E2220" s="50" t="str">
        <f t="shared" si="175"/>
        <v/>
      </c>
      <c r="F2220" s="67"/>
      <c r="G2220" s="67"/>
      <c r="H2220" s="67"/>
      <c r="I2220" s="69"/>
      <c r="J2220" s="69"/>
      <c r="K2220" s="70"/>
      <c r="L2220" s="54"/>
      <c r="M2220" s="55" t="str">
        <f t="shared" si="172"/>
        <v/>
      </c>
      <c r="N2220" s="56" t="str">
        <f t="shared" si="176"/>
        <v>DESPESAS FIXAS</v>
      </c>
    </row>
    <row r="2221" spans="3:14">
      <c r="C2221" s="50" t="str">
        <f t="shared" si="173"/>
        <v/>
      </c>
      <c r="D2221" s="50" t="str">
        <f t="shared" si="174"/>
        <v/>
      </c>
      <c r="E2221" s="50" t="str">
        <f t="shared" si="175"/>
        <v/>
      </c>
      <c r="F2221" s="67"/>
      <c r="G2221" s="67"/>
      <c r="H2221" s="67"/>
      <c r="I2221" s="69"/>
      <c r="J2221" s="69"/>
      <c r="K2221" s="70"/>
      <c r="L2221" s="54"/>
      <c r="M2221" s="55" t="str">
        <f t="shared" si="172"/>
        <v/>
      </c>
      <c r="N2221" s="56" t="str">
        <f t="shared" si="176"/>
        <v>DESPESAS FIXAS</v>
      </c>
    </row>
    <row r="2222" spans="3:14">
      <c r="C2222" s="50" t="str">
        <f t="shared" si="173"/>
        <v/>
      </c>
      <c r="D2222" s="50" t="str">
        <f t="shared" si="174"/>
        <v/>
      </c>
      <c r="E2222" s="50" t="str">
        <f t="shared" si="175"/>
        <v/>
      </c>
      <c r="F2222" s="67"/>
      <c r="G2222" s="67"/>
      <c r="H2222" s="67"/>
      <c r="I2222" s="69"/>
      <c r="J2222" s="69"/>
      <c r="K2222" s="70"/>
      <c r="L2222" s="54"/>
      <c r="M2222" s="55" t="str">
        <f t="shared" si="172"/>
        <v/>
      </c>
      <c r="N2222" s="56" t="str">
        <f t="shared" si="176"/>
        <v>DESPESAS FIXAS</v>
      </c>
    </row>
    <row r="2223" spans="3:14">
      <c r="C2223" s="50" t="str">
        <f t="shared" si="173"/>
        <v/>
      </c>
      <c r="D2223" s="50" t="str">
        <f t="shared" si="174"/>
        <v/>
      </c>
      <c r="E2223" s="50" t="str">
        <f t="shared" si="175"/>
        <v/>
      </c>
      <c r="F2223" s="67"/>
      <c r="G2223" s="67"/>
      <c r="H2223" s="67"/>
      <c r="I2223" s="69"/>
      <c r="J2223" s="69"/>
      <c r="K2223" s="70"/>
      <c r="L2223" s="54"/>
      <c r="M2223" s="55" t="str">
        <f t="shared" si="172"/>
        <v/>
      </c>
      <c r="N2223" s="56" t="str">
        <f t="shared" si="176"/>
        <v>DESPESAS FIXAS</v>
      </c>
    </row>
    <row r="2224" spans="3:14">
      <c r="C2224" s="50" t="str">
        <f t="shared" si="173"/>
        <v/>
      </c>
      <c r="D2224" s="50" t="str">
        <f t="shared" si="174"/>
        <v/>
      </c>
      <c r="E2224" s="50" t="str">
        <f t="shared" si="175"/>
        <v/>
      </c>
      <c r="F2224" s="67"/>
      <c r="G2224" s="67"/>
      <c r="H2224" s="67"/>
      <c r="I2224" s="69"/>
      <c r="J2224" s="69"/>
      <c r="K2224" s="70"/>
      <c r="L2224" s="54"/>
      <c r="M2224" s="55" t="str">
        <f t="shared" ref="M2224:M2287" si="177">IF(K2224="","",IF(K2224=$A$5,"Entrada",IF(K2224=$A$6,"Entrada",IF(K2224=$A$7,"Entrada",IF(K2224=$A$8,"Entrada",IF(K2224=$A$9,"Entrada",(IF(K2224=$A$10,"Entrada","Saída"))))))))</f>
        <v/>
      </c>
      <c r="N2224" s="56" t="str">
        <f t="shared" si="176"/>
        <v>DESPESAS FIXAS</v>
      </c>
    </row>
    <row r="2225" spans="3:14">
      <c r="C2225" s="50" t="str">
        <f t="shared" si="173"/>
        <v/>
      </c>
      <c r="D2225" s="50" t="str">
        <f t="shared" si="174"/>
        <v/>
      </c>
      <c r="E2225" s="50" t="str">
        <f t="shared" si="175"/>
        <v/>
      </c>
      <c r="F2225" s="67"/>
      <c r="G2225" s="67"/>
      <c r="H2225" s="67"/>
      <c r="I2225" s="69"/>
      <c r="J2225" s="69"/>
      <c r="K2225" s="70"/>
      <c r="L2225" s="54"/>
      <c r="M2225" s="55" t="str">
        <f t="shared" si="177"/>
        <v/>
      </c>
      <c r="N2225" s="56" t="str">
        <f t="shared" si="176"/>
        <v>DESPESAS FIXAS</v>
      </c>
    </row>
    <row r="2226" spans="3:14">
      <c r="C2226" s="50" t="str">
        <f t="shared" si="173"/>
        <v/>
      </c>
      <c r="D2226" s="50" t="str">
        <f t="shared" si="174"/>
        <v/>
      </c>
      <c r="E2226" s="50" t="str">
        <f t="shared" si="175"/>
        <v/>
      </c>
      <c r="F2226" s="67"/>
      <c r="G2226" s="67"/>
      <c r="H2226" s="67"/>
      <c r="I2226" s="69"/>
      <c r="J2226" s="69"/>
      <c r="K2226" s="70"/>
      <c r="L2226" s="54"/>
      <c r="M2226" s="55" t="str">
        <f t="shared" si="177"/>
        <v/>
      </c>
      <c r="N2226" s="56" t="str">
        <f t="shared" si="176"/>
        <v>DESPESAS FIXAS</v>
      </c>
    </row>
    <row r="2227" spans="3:14">
      <c r="C2227" s="50" t="str">
        <f t="shared" si="173"/>
        <v/>
      </c>
      <c r="D2227" s="50" t="str">
        <f t="shared" si="174"/>
        <v/>
      </c>
      <c r="E2227" s="50" t="str">
        <f t="shared" si="175"/>
        <v/>
      </c>
      <c r="F2227" s="67"/>
      <c r="G2227" s="67"/>
      <c r="H2227" s="67"/>
      <c r="I2227" s="69"/>
      <c r="J2227" s="69"/>
      <c r="K2227" s="70"/>
      <c r="L2227" s="54"/>
      <c r="M2227" s="55" t="str">
        <f t="shared" si="177"/>
        <v/>
      </c>
      <c r="N2227" s="56" t="str">
        <f t="shared" si="176"/>
        <v>DESPESAS FIXAS</v>
      </c>
    </row>
    <row r="2228" spans="3:14">
      <c r="C2228" s="50" t="str">
        <f t="shared" si="173"/>
        <v/>
      </c>
      <c r="D2228" s="50" t="str">
        <f t="shared" si="174"/>
        <v/>
      </c>
      <c r="E2228" s="50" t="str">
        <f t="shared" si="175"/>
        <v/>
      </c>
      <c r="F2228" s="67"/>
      <c r="G2228" s="67"/>
      <c r="H2228" s="67"/>
      <c r="I2228" s="69"/>
      <c r="J2228" s="69"/>
      <c r="K2228" s="70"/>
      <c r="L2228" s="54"/>
      <c r="M2228" s="55" t="str">
        <f t="shared" si="177"/>
        <v/>
      </c>
      <c r="N2228" s="56" t="str">
        <f t="shared" si="176"/>
        <v>DESPESAS FIXAS</v>
      </c>
    </row>
    <row r="2229" spans="3:14">
      <c r="C2229" s="50" t="str">
        <f t="shared" si="173"/>
        <v/>
      </c>
      <c r="D2229" s="50" t="str">
        <f t="shared" si="174"/>
        <v/>
      </c>
      <c r="E2229" s="50" t="str">
        <f t="shared" si="175"/>
        <v/>
      </c>
      <c r="F2229" s="67"/>
      <c r="G2229" s="67"/>
      <c r="H2229" s="67"/>
      <c r="I2229" s="69"/>
      <c r="J2229" s="69"/>
      <c r="K2229" s="70"/>
      <c r="L2229" s="54"/>
      <c r="M2229" s="55" t="str">
        <f t="shared" si="177"/>
        <v/>
      </c>
      <c r="N2229" s="56" t="str">
        <f t="shared" si="176"/>
        <v>DESPESAS FIXAS</v>
      </c>
    </row>
    <row r="2230" spans="3:14">
      <c r="C2230" s="50" t="str">
        <f t="shared" si="173"/>
        <v/>
      </c>
      <c r="D2230" s="50" t="str">
        <f t="shared" si="174"/>
        <v/>
      </c>
      <c r="E2230" s="50" t="str">
        <f t="shared" si="175"/>
        <v/>
      </c>
      <c r="F2230" s="67"/>
      <c r="G2230" s="67"/>
      <c r="H2230" s="67"/>
      <c r="I2230" s="69"/>
      <c r="J2230" s="69"/>
      <c r="K2230" s="70"/>
      <c r="L2230" s="54"/>
      <c r="M2230" s="55" t="str">
        <f t="shared" si="177"/>
        <v/>
      </c>
      <c r="N2230" s="56" t="str">
        <f t="shared" si="176"/>
        <v>DESPESAS FIXAS</v>
      </c>
    </row>
    <row r="2231" spans="3:14">
      <c r="C2231" s="50" t="str">
        <f t="shared" si="173"/>
        <v/>
      </c>
      <c r="D2231" s="50" t="str">
        <f t="shared" si="174"/>
        <v/>
      </c>
      <c r="E2231" s="50" t="str">
        <f t="shared" si="175"/>
        <v/>
      </c>
      <c r="F2231" s="67"/>
      <c r="G2231" s="67"/>
      <c r="H2231" s="67"/>
      <c r="I2231" s="69"/>
      <c r="J2231" s="69"/>
      <c r="K2231" s="70"/>
      <c r="L2231" s="54"/>
      <c r="M2231" s="55" t="str">
        <f t="shared" si="177"/>
        <v/>
      </c>
      <c r="N2231" s="56" t="str">
        <f t="shared" si="176"/>
        <v>DESPESAS FIXAS</v>
      </c>
    </row>
    <row r="2232" spans="3:14">
      <c r="C2232" s="50" t="str">
        <f t="shared" si="173"/>
        <v/>
      </c>
      <c r="D2232" s="50" t="str">
        <f t="shared" si="174"/>
        <v/>
      </c>
      <c r="E2232" s="50" t="str">
        <f t="shared" si="175"/>
        <v/>
      </c>
      <c r="F2232" s="67"/>
      <c r="G2232" s="67"/>
      <c r="H2232" s="67"/>
      <c r="I2232" s="69"/>
      <c r="J2232" s="69"/>
      <c r="K2232" s="70"/>
      <c r="L2232" s="54"/>
      <c r="M2232" s="55" t="str">
        <f t="shared" si="177"/>
        <v/>
      </c>
      <c r="N2232" s="56" t="str">
        <f t="shared" si="176"/>
        <v>DESPESAS FIXAS</v>
      </c>
    </row>
    <row r="2233" spans="3:14">
      <c r="C2233" s="50" t="str">
        <f t="shared" si="173"/>
        <v/>
      </c>
      <c r="D2233" s="50" t="str">
        <f t="shared" si="174"/>
        <v/>
      </c>
      <c r="E2233" s="50" t="str">
        <f t="shared" si="175"/>
        <v/>
      </c>
      <c r="F2233" s="67"/>
      <c r="G2233" s="67"/>
      <c r="H2233" s="67"/>
      <c r="I2233" s="69"/>
      <c r="J2233" s="69"/>
      <c r="K2233" s="70"/>
      <c r="L2233" s="54"/>
      <c r="M2233" s="55" t="str">
        <f t="shared" si="177"/>
        <v/>
      </c>
      <c r="N2233" s="56" t="str">
        <f t="shared" si="176"/>
        <v>DESPESAS FIXAS</v>
      </c>
    </row>
    <row r="2234" spans="3:14">
      <c r="C2234" s="50" t="str">
        <f t="shared" si="173"/>
        <v/>
      </c>
      <c r="D2234" s="50" t="str">
        <f t="shared" si="174"/>
        <v/>
      </c>
      <c r="E2234" s="50" t="str">
        <f t="shared" si="175"/>
        <v/>
      </c>
      <c r="F2234" s="67"/>
      <c r="G2234" s="67"/>
      <c r="H2234" s="67"/>
      <c r="I2234" s="69"/>
      <c r="J2234" s="69"/>
      <c r="K2234" s="70"/>
      <c r="L2234" s="54"/>
      <c r="M2234" s="55" t="str">
        <f t="shared" si="177"/>
        <v/>
      </c>
      <c r="N2234" s="56" t="str">
        <f t="shared" si="176"/>
        <v>DESPESAS FIXAS</v>
      </c>
    </row>
    <row r="2235" spans="3:14">
      <c r="C2235" s="50" t="str">
        <f t="shared" si="173"/>
        <v/>
      </c>
      <c r="D2235" s="50" t="str">
        <f t="shared" si="174"/>
        <v/>
      </c>
      <c r="E2235" s="50" t="str">
        <f t="shared" si="175"/>
        <v/>
      </c>
      <c r="F2235" s="67"/>
      <c r="G2235" s="67"/>
      <c r="H2235" s="67"/>
      <c r="I2235" s="69"/>
      <c r="J2235" s="69"/>
      <c r="K2235" s="70"/>
      <c r="L2235" s="54"/>
      <c r="M2235" s="55" t="str">
        <f t="shared" si="177"/>
        <v/>
      </c>
      <c r="N2235" s="56" t="str">
        <f t="shared" si="176"/>
        <v>DESPESAS FIXAS</v>
      </c>
    </row>
    <row r="2236" spans="3:14">
      <c r="C2236" s="50" t="str">
        <f t="shared" si="173"/>
        <v/>
      </c>
      <c r="D2236" s="50" t="str">
        <f t="shared" si="174"/>
        <v/>
      </c>
      <c r="E2236" s="50" t="str">
        <f t="shared" si="175"/>
        <v/>
      </c>
      <c r="F2236" s="67"/>
      <c r="G2236" s="67"/>
      <c r="H2236" s="67"/>
      <c r="I2236" s="69"/>
      <c r="J2236" s="69"/>
      <c r="K2236" s="70"/>
      <c r="L2236" s="54"/>
      <c r="M2236" s="55" t="str">
        <f t="shared" si="177"/>
        <v/>
      </c>
      <c r="N2236" s="56" t="str">
        <f t="shared" si="176"/>
        <v>DESPESAS FIXAS</v>
      </c>
    </row>
    <row r="2237" spans="3:14">
      <c r="C2237" s="50" t="str">
        <f t="shared" si="173"/>
        <v/>
      </c>
      <c r="D2237" s="50" t="str">
        <f t="shared" si="174"/>
        <v/>
      </c>
      <c r="E2237" s="50" t="str">
        <f t="shared" si="175"/>
        <v/>
      </c>
      <c r="F2237" s="67"/>
      <c r="G2237" s="67"/>
      <c r="H2237" s="67"/>
      <c r="I2237" s="69"/>
      <c r="J2237" s="69"/>
      <c r="K2237" s="70"/>
      <c r="L2237" s="54"/>
      <c r="M2237" s="55" t="str">
        <f t="shared" si="177"/>
        <v/>
      </c>
      <c r="N2237" s="56" t="str">
        <f t="shared" si="176"/>
        <v>DESPESAS FIXAS</v>
      </c>
    </row>
    <row r="2238" spans="3:14">
      <c r="C2238" s="50" t="str">
        <f t="shared" si="173"/>
        <v/>
      </c>
      <c r="D2238" s="50" t="str">
        <f t="shared" si="174"/>
        <v/>
      </c>
      <c r="E2238" s="50" t="str">
        <f t="shared" si="175"/>
        <v/>
      </c>
      <c r="F2238" s="67"/>
      <c r="G2238" s="67"/>
      <c r="H2238" s="67"/>
      <c r="I2238" s="69"/>
      <c r="J2238" s="69"/>
      <c r="K2238" s="70"/>
      <c r="L2238" s="54"/>
      <c r="M2238" s="55" t="str">
        <f t="shared" si="177"/>
        <v/>
      </c>
      <c r="N2238" s="56" t="str">
        <f t="shared" si="176"/>
        <v>DESPESAS FIXAS</v>
      </c>
    </row>
    <row r="2239" spans="3:14">
      <c r="C2239" s="50" t="str">
        <f t="shared" si="173"/>
        <v/>
      </c>
      <c r="D2239" s="50" t="str">
        <f t="shared" si="174"/>
        <v/>
      </c>
      <c r="E2239" s="50" t="str">
        <f t="shared" si="175"/>
        <v/>
      </c>
      <c r="F2239" s="67"/>
      <c r="G2239" s="67"/>
      <c r="H2239" s="67"/>
      <c r="I2239" s="69"/>
      <c r="J2239" s="69"/>
      <c r="K2239" s="70"/>
      <c r="L2239" s="54"/>
      <c r="M2239" s="55" t="str">
        <f t="shared" si="177"/>
        <v/>
      </c>
      <c r="N2239" s="56" t="str">
        <f t="shared" si="176"/>
        <v>DESPESAS FIXAS</v>
      </c>
    </row>
    <row r="2240" spans="3:14">
      <c r="C2240" s="50" t="str">
        <f t="shared" si="173"/>
        <v/>
      </c>
      <c r="D2240" s="50" t="str">
        <f t="shared" si="174"/>
        <v/>
      </c>
      <c r="E2240" s="50" t="str">
        <f t="shared" si="175"/>
        <v/>
      </c>
      <c r="F2240" s="67"/>
      <c r="G2240" s="67"/>
      <c r="H2240" s="67"/>
      <c r="I2240" s="69"/>
      <c r="J2240" s="69"/>
      <c r="K2240" s="70"/>
      <c r="L2240" s="54"/>
      <c r="M2240" s="55" t="str">
        <f t="shared" si="177"/>
        <v/>
      </c>
      <c r="N2240" s="56" t="str">
        <f t="shared" si="176"/>
        <v>DESPESAS FIXAS</v>
      </c>
    </row>
    <row r="2241" spans="3:14">
      <c r="C2241" s="50" t="str">
        <f t="shared" si="173"/>
        <v/>
      </c>
      <c r="D2241" s="50" t="str">
        <f t="shared" si="174"/>
        <v/>
      </c>
      <c r="E2241" s="50" t="str">
        <f t="shared" si="175"/>
        <v/>
      </c>
      <c r="F2241" s="67"/>
      <c r="G2241" s="67"/>
      <c r="H2241" s="67"/>
      <c r="I2241" s="69"/>
      <c r="J2241" s="69"/>
      <c r="K2241" s="70"/>
      <c r="L2241" s="54"/>
      <c r="M2241" s="55" t="str">
        <f t="shared" si="177"/>
        <v/>
      </c>
      <c r="N2241" s="56" t="str">
        <f t="shared" si="176"/>
        <v>DESPESAS FIXAS</v>
      </c>
    </row>
    <row r="2242" spans="3:14">
      <c r="C2242" s="50" t="str">
        <f t="shared" si="173"/>
        <v/>
      </c>
      <c r="D2242" s="50" t="str">
        <f t="shared" si="174"/>
        <v/>
      </c>
      <c r="E2242" s="50" t="str">
        <f t="shared" si="175"/>
        <v/>
      </c>
      <c r="F2242" s="67"/>
      <c r="G2242" s="67"/>
      <c r="H2242" s="67"/>
      <c r="I2242" s="69"/>
      <c r="J2242" s="69"/>
      <c r="K2242" s="70"/>
      <c r="L2242" s="54"/>
      <c r="M2242" s="55" t="str">
        <f t="shared" si="177"/>
        <v/>
      </c>
      <c r="N2242" s="56" t="str">
        <f t="shared" si="176"/>
        <v>DESPESAS FIXAS</v>
      </c>
    </row>
    <row r="2243" spans="3:14">
      <c r="C2243" s="50" t="str">
        <f t="shared" si="173"/>
        <v/>
      </c>
      <c r="D2243" s="50" t="str">
        <f t="shared" si="174"/>
        <v/>
      </c>
      <c r="E2243" s="50" t="str">
        <f t="shared" si="175"/>
        <v/>
      </c>
      <c r="F2243" s="67"/>
      <c r="G2243" s="67"/>
      <c r="H2243" s="67"/>
      <c r="I2243" s="69"/>
      <c r="J2243" s="69"/>
      <c r="K2243" s="70"/>
      <c r="L2243" s="54"/>
      <c r="M2243" s="55" t="str">
        <f t="shared" si="177"/>
        <v/>
      </c>
      <c r="N2243" s="56" t="str">
        <f t="shared" si="176"/>
        <v>DESPESAS FIXAS</v>
      </c>
    </row>
    <row r="2244" spans="3:14">
      <c r="C2244" s="50" t="str">
        <f t="shared" ref="C2244:C2307" si="178">IF(F2244="","",MONTH(F2244))</f>
        <v/>
      </c>
      <c r="D2244" s="50" t="str">
        <f t="shared" ref="D2244:D2307" si="179">IF(F2244="","",YEAR(F2244))</f>
        <v/>
      </c>
      <c r="E2244" s="50" t="str">
        <f t="shared" ref="E2244:E2307" si="180">IF(F2244="","",IF(OR(C2244=10,C2244=11,C2244=12),CONCATENATE(D2244,"/",C2244),CONCATENATE(D2244,"/",0,C2244)))</f>
        <v/>
      </c>
      <c r="F2244" s="67"/>
      <c r="G2244" s="67"/>
      <c r="H2244" s="67"/>
      <c r="I2244" s="69"/>
      <c r="J2244" s="69"/>
      <c r="K2244" s="70"/>
      <c r="L2244" s="54"/>
      <c r="M2244" s="55" t="str">
        <f t="shared" si="177"/>
        <v/>
      </c>
      <c r="N2244" s="56" t="str">
        <f t="shared" ref="N2244:N2307" si="181">IF(OR(K2244=$A$5,K2244=$A$6,K2244=$A$7,K2244=$A$8,K2244=$A$9,K2244=$A$10),"ENTRADA",IF(OR(K2244=$A$12,K2244=$A$13,K2244=$A$14),"CUSTO VARIAVEL",IF(OR(K2244=$A$15,K2244=$A$16,K2244=$A$17,K2244=$A$18,K2244=$A$19,K2244=$A$20,K2244=$A$21,K2244=$A$22,K2244=$A$23,K2244=$A$24,K2244=$A$25),"DESPESAS FIXAS","")))</f>
        <v>DESPESAS FIXAS</v>
      </c>
    </row>
    <row r="2245" spans="3:14">
      <c r="C2245" s="50" t="str">
        <f t="shared" si="178"/>
        <v/>
      </c>
      <c r="D2245" s="50" t="str">
        <f t="shared" si="179"/>
        <v/>
      </c>
      <c r="E2245" s="50" t="str">
        <f t="shared" si="180"/>
        <v/>
      </c>
      <c r="F2245" s="67"/>
      <c r="G2245" s="67"/>
      <c r="H2245" s="67"/>
      <c r="I2245" s="69"/>
      <c r="J2245" s="69"/>
      <c r="K2245" s="70"/>
      <c r="L2245" s="54"/>
      <c r="M2245" s="55" t="str">
        <f t="shared" si="177"/>
        <v/>
      </c>
      <c r="N2245" s="56" t="str">
        <f t="shared" si="181"/>
        <v>DESPESAS FIXAS</v>
      </c>
    </row>
    <row r="2246" spans="3:14">
      <c r="C2246" s="50" t="str">
        <f t="shared" si="178"/>
        <v/>
      </c>
      <c r="D2246" s="50" t="str">
        <f t="shared" si="179"/>
        <v/>
      </c>
      <c r="E2246" s="50" t="str">
        <f t="shared" si="180"/>
        <v/>
      </c>
      <c r="F2246" s="67"/>
      <c r="G2246" s="67"/>
      <c r="H2246" s="67"/>
      <c r="I2246" s="69"/>
      <c r="J2246" s="69"/>
      <c r="K2246" s="70"/>
      <c r="L2246" s="54"/>
      <c r="M2246" s="55" t="str">
        <f t="shared" si="177"/>
        <v/>
      </c>
      <c r="N2246" s="56" t="str">
        <f t="shared" si="181"/>
        <v>DESPESAS FIXAS</v>
      </c>
    </row>
    <row r="2247" spans="3:14">
      <c r="C2247" s="50" t="str">
        <f t="shared" si="178"/>
        <v/>
      </c>
      <c r="D2247" s="50" t="str">
        <f t="shared" si="179"/>
        <v/>
      </c>
      <c r="E2247" s="50" t="str">
        <f t="shared" si="180"/>
        <v/>
      </c>
      <c r="F2247" s="67"/>
      <c r="G2247" s="67"/>
      <c r="H2247" s="67"/>
      <c r="I2247" s="69"/>
      <c r="J2247" s="69"/>
      <c r="K2247" s="70"/>
      <c r="L2247" s="54"/>
      <c r="M2247" s="55" t="str">
        <f t="shared" si="177"/>
        <v/>
      </c>
      <c r="N2247" s="56" t="str">
        <f t="shared" si="181"/>
        <v>DESPESAS FIXAS</v>
      </c>
    </row>
    <row r="2248" spans="3:14">
      <c r="C2248" s="50" t="str">
        <f t="shared" si="178"/>
        <v/>
      </c>
      <c r="D2248" s="50" t="str">
        <f t="shared" si="179"/>
        <v/>
      </c>
      <c r="E2248" s="50" t="str">
        <f t="shared" si="180"/>
        <v/>
      </c>
      <c r="F2248" s="67"/>
      <c r="G2248" s="67"/>
      <c r="H2248" s="67"/>
      <c r="I2248" s="69"/>
      <c r="J2248" s="69"/>
      <c r="K2248" s="70"/>
      <c r="L2248" s="54"/>
      <c r="M2248" s="55" t="str">
        <f t="shared" si="177"/>
        <v/>
      </c>
      <c r="N2248" s="56" t="str">
        <f t="shared" si="181"/>
        <v>DESPESAS FIXAS</v>
      </c>
    </row>
    <row r="2249" spans="3:14">
      <c r="C2249" s="50" t="str">
        <f t="shared" si="178"/>
        <v/>
      </c>
      <c r="D2249" s="50" t="str">
        <f t="shared" si="179"/>
        <v/>
      </c>
      <c r="E2249" s="50" t="str">
        <f t="shared" si="180"/>
        <v/>
      </c>
      <c r="F2249" s="67"/>
      <c r="G2249" s="67"/>
      <c r="H2249" s="67"/>
      <c r="I2249" s="69"/>
      <c r="J2249" s="69"/>
      <c r="K2249" s="70"/>
      <c r="L2249" s="54"/>
      <c r="M2249" s="55" t="str">
        <f t="shared" si="177"/>
        <v/>
      </c>
      <c r="N2249" s="56" t="str">
        <f t="shared" si="181"/>
        <v>DESPESAS FIXAS</v>
      </c>
    </row>
    <row r="2250" spans="3:14">
      <c r="C2250" s="50" t="str">
        <f t="shared" si="178"/>
        <v/>
      </c>
      <c r="D2250" s="50" t="str">
        <f t="shared" si="179"/>
        <v/>
      </c>
      <c r="E2250" s="50" t="str">
        <f t="shared" si="180"/>
        <v/>
      </c>
      <c r="F2250" s="67"/>
      <c r="G2250" s="67"/>
      <c r="H2250" s="67"/>
      <c r="I2250" s="69"/>
      <c r="J2250" s="69"/>
      <c r="K2250" s="70"/>
      <c r="L2250" s="54"/>
      <c r="M2250" s="55" t="str">
        <f t="shared" si="177"/>
        <v/>
      </c>
      <c r="N2250" s="56" t="str">
        <f t="shared" si="181"/>
        <v>DESPESAS FIXAS</v>
      </c>
    </row>
    <row r="2251" spans="3:14">
      <c r="C2251" s="50" t="str">
        <f t="shared" si="178"/>
        <v/>
      </c>
      <c r="D2251" s="50" t="str">
        <f t="shared" si="179"/>
        <v/>
      </c>
      <c r="E2251" s="50" t="str">
        <f t="shared" si="180"/>
        <v/>
      </c>
      <c r="F2251" s="67"/>
      <c r="G2251" s="67"/>
      <c r="H2251" s="67"/>
      <c r="I2251" s="69"/>
      <c r="J2251" s="69"/>
      <c r="K2251" s="70"/>
      <c r="L2251" s="54"/>
      <c r="M2251" s="55" t="str">
        <f t="shared" si="177"/>
        <v/>
      </c>
      <c r="N2251" s="56" t="str">
        <f t="shared" si="181"/>
        <v>DESPESAS FIXAS</v>
      </c>
    </row>
    <row r="2252" spans="3:14">
      <c r="C2252" s="50" t="str">
        <f t="shared" si="178"/>
        <v/>
      </c>
      <c r="D2252" s="50" t="str">
        <f t="shared" si="179"/>
        <v/>
      </c>
      <c r="E2252" s="50" t="str">
        <f t="shared" si="180"/>
        <v/>
      </c>
      <c r="F2252" s="67"/>
      <c r="G2252" s="67"/>
      <c r="H2252" s="67"/>
      <c r="I2252" s="69"/>
      <c r="J2252" s="69"/>
      <c r="K2252" s="70"/>
      <c r="L2252" s="54"/>
      <c r="M2252" s="55" t="str">
        <f t="shared" si="177"/>
        <v/>
      </c>
      <c r="N2252" s="56" t="str">
        <f t="shared" si="181"/>
        <v>DESPESAS FIXAS</v>
      </c>
    </row>
    <row r="2253" spans="3:14">
      <c r="C2253" s="50" t="str">
        <f t="shared" si="178"/>
        <v/>
      </c>
      <c r="D2253" s="50" t="str">
        <f t="shared" si="179"/>
        <v/>
      </c>
      <c r="E2253" s="50" t="str">
        <f t="shared" si="180"/>
        <v/>
      </c>
      <c r="F2253" s="67"/>
      <c r="G2253" s="67"/>
      <c r="H2253" s="67"/>
      <c r="I2253" s="69"/>
      <c r="J2253" s="69"/>
      <c r="K2253" s="70"/>
      <c r="L2253" s="54"/>
      <c r="M2253" s="55" t="str">
        <f t="shared" si="177"/>
        <v/>
      </c>
      <c r="N2253" s="56" t="str">
        <f t="shared" si="181"/>
        <v>DESPESAS FIXAS</v>
      </c>
    </row>
    <row r="2254" spans="3:14">
      <c r="C2254" s="50" t="str">
        <f t="shared" si="178"/>
        <v/>
      </c>
      <c r="D2254" s="50" t="str">
        <f t="shared" si="179"/>
        <v/>
      </c>
      <c r="E2254" s="50" t="str">
        <f t="shared" si="180"/>
        <v/>
      </c>
      <c r="F2254" s="67"/>
      <c r="G2254" s="67"/>
      <c r="H2254" s="67"/>
      <c r="I2254" s="69"/>
      <c r="J2254" s="69"/>
      <c r="K2254" s="70"/>
      <c r="L2254" s="54"/>
      <c r="M2254" s="55" t="str">
        <f t="shared" si="177"/>
        <v/>
      </c>
      <c r="N2254" s="56" t="str">
        <f t="shared" si="181"/>
        <v>DESPESAS FIXAS</v>
      </c>
    </row>
    <row r="2255" spans="3:14">
      <c r="C2255" s="50" t="str">
        <f t="shared" si="178"/>
        <v/>
      </c>
      <c r="D2255" s="50" t="str">
        <f t="shared" si="179"/>
        <v/>
      </c>
      <c r="E2255" s="50" t="str">
        <f t="shared" si="180"/>
        <v/>
      </c>
      <c r="F2255" s="67"/>
      <c r="G2255" s="67"/>
      <c r="H2255" s="67"/>
      <c r="I2255" s="69"/>
      <c r="J2255" s="69"/>
      <c r="K2255" s="70"/>
      <c r="L2255" s="54"/>
      <c r="M2255" s="55" t="str">
        <f t="shared" si="177"/>
        <v/>
      </c>
      <c r="N2255" s="56" t="str">
        <f t="shared" si="181"/>
        <v>DESPESAS FIXAS</v>
      </c>
    </row>
    <row r="2256" spans="3:14">
      <c r="C2256" s="50" t="str">
        <f t="shared" si="178"/>
        <v/>
      </c>
      <c r="D2256" s="50" t="str">
        <f t="shared" si="179"/>
        <v/>
      </c>
      <c r="E2256" s="50" t="str">
        <f t="shared" si="180"/>
        <v/>
      </c>
      <c r="F2256" s="67"/>
      <c r="G2256" s="67"/>
      <c r="H2256" s="67"/>
      <c r="I2256" s="69"/>
      <c r="J2256" s="69"/>
      <c r="K2256" s="70"/>
      <c r="L2256" s="54"/>
      <c r="M2256" s="55" t="str">
        <f t="shared" si="177"/>
        <v/>
      </c>
      <c r="N2256" s="56" t="str">
        <f t="shared" si="181"/>
        <v>DESPESAS FIXAS</v>
      </c>
    </row>
    <row r="2257" spans="3:14">
      <c r="C2257" s="50" t="str">
        <f t="shared" si="178"/>
        <v/>
      </c>
      <c r="D2257" s="50" t="str">
        <f t="shared" si="179"/>
        <v/>
      </c>
      <c r="E2257" s="50" t="str">
        <f t="shared" si="180"/>
        <v/>
      </c>
      <c r="F2257" s="67"/>
      <c r="G2257" s="67"/>
      <c r="H2257" s="67"/>
      <c r="I2257" s="69"/>
      <c r="J2257" s="69"/>
      <c r="K2257" s="70"/>
      <c r="L2257" s="54"/>
      <c r="M2257" s="55" t="str">
        <f t="shared" si="177"/>
        <v/>
      </c>
      <c r="N2257" s="56" t="str">
        <f t="shared" si="181"/>
        <v>DESPESAS FIXAS</v>
      </c>
    </row>
    <row r="2258" spans="3:14">
      <c r="C2258" s="50" t="str">
        <f t="shared" si="178"/>
        <v/>
      </c>
      <c r="D2258" s="50" t="str">
        <f t="shared" si="179"/>
        <v/>
      </c>
      <c r="E2258" s="50" t="str">
        <f t="shared" si="180"/>
        <v/>
      </c>
      <c r="F2258" s="67"/>
      <c r="G2258" s="67"/>
      <c r="H2258" s="67"/>
      <c r="I2258" s="69"/>
      <c r="J2258" s="69"/>
      <c r="K2258" s="70"/>
      <c r="L2258" s="54"/>
      <c r="M2258" s="55" t="str">
        <f t="shared" si="177"/>
        <v/>
      </c>
      <c r="N2258" s="56" t="str">
        <f t="shared" si="181"/>
        <v>DESPESAS FIXAS</v>
      </c>
    </row>
    <row r="2259" spans="3:14">
      <c r="C2259" s="50" t="str">
        <f t="shared" si="178"/>
        <v/>
      </c>
      <c r="D2259" s="50" t="str">
        <f t="shared" si="179"/>
        <v/>
      </c>
      <c r="E2259" s="50" t="str">
        <f t="shared" si="180"/>
        <v/>
      </c>
      <c r="F2259" s="67"/>
      <c r="G2259" s="67"/>
      <c r="H2259" s="67"/>
      <c r="I2259" s="69"/>
      <c r="J2259" s="69"/>
      <c r="K2259" s="70"/>
      <c r="L2259" s="54"/>
      <c r="M2259" s="55" t="str">
        <f t="shared" si="177"/>
        <v/>
      </c>
      <c r="N2259" s="56" t="str">
        <f t="shared" si="181"/>
        <v>DESPESAS FIXAS</v>
      </c>
    </row>
    <row r="2260" spans="3:14">
      <c r="C2260" s="50" t="str">
        <f t="shared" si="178"/>
        <v/>
      </c>
      <c r="D2260" s="50" t="str">
        <f t="shared" si="179"/>
        <v/>
      </c>
      <c r="E2260" s="50" t="str">
        <f t="shared" si="180"/>
        <v/>
      </c>
      <c r="F2260" s="67"/>
      <c r="G2260" s="67"/>
      <c r="H2260" s="67"/>
      <c r="I2260" s="69"/>
      <c r="J2260" s="69"/>
      <c r="K2260" s="70"/>
      <c r="L2260" s="54"/>
      <c r="M2260" s="55" t="str">
        <f t="shared" si="177"/>
        <v/>
      </c>
      <c r="N2260" s="56" t="str">
        <f t="shared" si="181"/>
        <v>DESPESAS FIXAS</v>
      </c>
    </row>
    <row r="2261" spans="3:14">
      <c r="C2261" s="50" t="str">
        <f t="shared" si="178"/>
        <v/>
      </c>
      <c r="D2261" s="50" t="str">
        <f t="shared" si="179"/>
        <v/>
      </c>
      <c r="E2261" s="50" t="str">
        <f t="shared" si="180"/>
        <v/>
      </c>
      <c r="F2261" s="67"/>
      <c r="G2261" s="67"/>
      <c r="H2261" s="67"/>
      <c r="I2261" s="69"/>
      <c r="J2261" s="69"/>
      <c r="K2261" s="70"/>
      <c r="L2261" s="54"/>
      <c r="M2261" s="55" t="str">
        <f t="shared" si="177"/>
        <v/>
      </c>
      <c r="N2261" s="56" t="str">
        <f t="shared" si="181"/>
        <v>DESPESAS FIXAS</v>
      </c>
    </row>
    <row r="2262" spans="3:14">
      <c r="C2262" s="50" t="str">
        <f t="shared" si="178"/>
        <v/>
      </c>
      <c r="D2262" s="50" t="str">
        <f t="shared" si="179"/>
        <v/>
      </c>
      <c r="E2262" s="50" t="str">
        <f t="shared" si="180"/>
        <v/>
      </c>
      <c r="F2262" s="67"/>
      <c r="G2262" s="67"/>
      <c r="H2262" s="67"/>
      <c r="I2262" s="69"/>
      <c r="J2262" s="69"/>
      <c r="K2262" s="70"/>
      <c r="L2262" s="54"/>
      <c r="M2262" s="55" t="str">
        <f t="shared" si="177"/>
        <v/>
      </c>
      <c r="N2262" s="56" t="str">
        <f t="shared" si="181"/>
        <v>DESPESAS FIXAS</v>
      </c>
    </row>
    <row r="2263" spans="3:14">
      <c r="C2263" s="50" t="str">
        <f t="shared" si="178"/>
        <v/>
      </c>
      <c r="D2263" s="50" t="str">
        <f t="shared" si="179"/>
        <v/>
      </c>
      <c r="E2263" s="50" t="str">
        <f t="shared" si="180"/>
        <v/>
      </c>
      <c r="F2263" s="67"/>
      <c r="G2263" s="67"/>
      <c r="H2263" s="67"/>
      <c r="I2263" s="69"/>
      <c r="J2263" s="69"/>
      <c r="K2263" s="70"/>
      <c r="L2263" s="54"/>
      <c r="M2263" s="55" t="str">
        <f t="shared" si="177"/>
        <v/>
      </c>
      <c r="N2263" s="56" t="str">
        <f t="shared" si="181"/>
        <v>DESPESAS FIXAS</v>
      </c>
    </row>
    <row r="2264" spans="3:14">
      <c r="C2264" s="50" t="str">
        <f t="shared" si="178"/>
        <v/>
      </c>
      <c r="D2264" s="50" t="str">
        <f t="shared" si="179"/>
        <v/>
      </c>
      <c r="E2264" s="50" t="str">
        <f t="shared" si="180"/>
        <v/>
      </c>
      <c r="F2264" s="67"/>
      <c r="G2264" s="67"/>
      <c r="H2264" s="67"/>
      <c r="I2264" s="69"/>
      <c r="J2264" s="69"/>
      <c r="K2264" s="70"/>
      <c r="L2264" s="54"/>
      <c r="M2264" s="55" t="str">
        <f t="shared" si="177"/>
        <v/>
      </c>
      <c r="N2264" s="56" t="str">
        <f t="shared" si="181"/>
        <v>DESPESAS FIXAS</v>
      </c>
    </row>
    <row r="2265" spans="3:14">
      <c r="C2265" s="50" t="str">
        <f t="shared" si="178"/>
        <v/>
      </c>
      <c r="D2265" s="50" t="str">
        <f t="shared" si="179"/>
        <v/>
      </c>
      <c r="E2265" s="50" t="str">
        <f t="shared" si="180"/>
        <v/>
      </c>
      <c r="F2265" s="67"/>
      <c r="G2265" s="67"/>
      <c r="H2265" s="67"/>
      <c r="I2265" s="69"/>
      <c r="J2265" s="69"/>
      <c r="K2265" s="70"/>
      <c r="L2265" s="54"/>
      <c r="M2265" s="55" t="str">
        <f t="shared" si="177"/>
        <v/>
      </c>
      <c r="N2265" s="56" t="str">
        <f t="shared" si="181"/>
        <v>DESPESAS FIXAS</v>
      </c>
    </row>
    <row r="2266" spans="3:14">
      <c r="C2266" s="50" t="str">
        <f t="shared" si="178"/>
        <v/>
      </c>
      <c r="D2266" s="50" t="str">
        <f t="shared" si="179"/>
        <v/>
      </c>
      <c r="E2266" s="50" t="str">
        <f t="shared" si="180"/>
        <v/>
      </c>
      <c r="F2266" s="67"/>
      <c r="G2266" s="67"/>
      <c r="H2266" s="67"/>
      <c r="I2266" s="69"/>
      <c r="J2266" s="69"/>
      <c r="K2266" s="70"/>
      <c r="L2266" s="54"/>
      <c r="M2266" s="55" t="str">
        <f t="shared" si="177"/>
        <v/>
      </c>
      <c r="N2266" s="56" t="str">
        <f t="shared" si="181"/>
        <v>DESPESAS FIXAS</v>
      </c>
    </row>
    <row r="2267" spans="3:14">
      <c r="C2267" s="50" t="str">
        <f t="shared" si="178"/>
        <v/>
      </c>
      <c r="D2267" s="50" t="str">
        <f t="shared" si="179"/>
        <v/>
      </c>
      <c r="E2267" s="50" t="str">
        <f t="shared" si="180"/>
        <v/>
      </c>
      <c r="F2267" s="67"/>
      <c r="G2267" s="67"/>
      <c r="H2267" s="67"/>
      <c r="I2267" s="69"/>
      <c r="J2267" s="69"/>
      <c r="K2267" s="70"/>
      <c r="L2267" s="54"/>
      <c r="M2267" s="55" t="str">
        <f t="shared" si="177"/>
        <v/>
      </c>
      <c r="N2267" s="56" t="str">
        <f t="shared" si="181"/>
        <v>DESPESAS FIXAS</v>
      </c>
    </row>
    <row r="2268" spans="3:14">
      <c r="C2268" s="50" t="str">
        <f t="shared" si="178"/>
        <v/>
      </c>
      <c r="D2268" s="50" t="str">
        <f t="shared" si="179"/>
        <v/>
      </c>
      <c r="E2268" s="50" t="str">
        <f t="shared" si="180"/>
        <v/>
      </c>
      <c r="F2268" s="67"/>
      <c r="G2268" s="67"/>
      <c r="H2268" s="67"/>
      <c r="I2268" s="69"/>
      <c r="J2268" s="69"/>
      <c r="K2268" s="70"/>
      <c r="L2268" s="54"/>
      <c r="M2268" s="55" t="str">
        <f t="shared" si="177"/>
        <v/>
      </c>
      <c r="N2268" s="56" t="str">
        <f t="shared" si="181"/>
        <v>DESPESAS FIXAS</v>
      </c>
    </row>
    <row r="2269" spans="3:14">
      <c r="C2269" s="50" t="str">
        <f t="shared" si="178"/>
        <v/>
      </c>
      <c r="D2269" s="50" t="str">
        <f t="shared" si="179"/>
        <v/>
      </c>
      <c r="E2269" s="50" t="str">
        <f t="shared" si="180"/>
        <v/>
      </c>
      <c r="F2269" s="67"/>
      <c r="G2269" s="67"/>
      <c r="H2269" s="67"/>
      <c r="I2269" s="69"/>
      <c r="J2269" s="69"/>
      <c r="K2269" s="70"/>
      <c r="L2269" s="54"/>
      <c r="M2269" s="55" t="str">
        <f t="shared" si="177"/>
        <v/>
      </c>
      <c r="N2269" s="56" t="str">
        <f t="shared" si="181"/>
        <v>DESPESAS FIXAS</v>
      </c>
    </row>
    <row r="2270" spans="3:14">
      <c r="C2270" s="50" t="str">
        <f t="shared" si="178"/>
        <v/>
      </c>
      <c r="D2270" s="50" t="str">
        <f t="shared" si="179"/>
        <v/>
      </c>
      <c r="E2270" s="50" t="str">
        <f t="shared" si="180"/>
        <v/>
      </c>
      <c r="F2270" s="67"/>
      <c r="G2270" s="67"/>
      <c r="H2270" s="67"/>
      <c r="I2270" s="69"/>
      <c r="J2270" s="69"/>
      <c r="K2270" s="70"/>
      <c r="L2270" s="54"/>
      <c r="M2270" s="55" t="str">
        <f t="shared" si="177"/>
        <v/>
      </c>
      <c r="N2270" s="56" t="str">
        <f t="shared" si="181"/>
        <v>DESPESAS FIXAS</v>
      </c>
    </row>
    <row r="2271" spans="3:14">
      <c r="C2271" s="50" t="str">
        <f t="shared" si="178"/>
        <v/>
      </c>
      <c r="D2271" s="50" t="str">
        <f t="shared" si="179"/>
        <v/>
      </c>
      <c r="E2271" s="50" t="str">
        <f t="shared" si="180"/>
        <v/>
      </c>
      <c r="F2271" s="67"/>
      <c r="G2271" s="67"/>
      <c r="H2271" s="67"/>
      <c r="I2271" s="69"/>
      <c r="J2271" s="69"/>
      <c r="K2271" s="70"/>
      <c r="L2271" s="54"/>
      <c r="M2271" s="55" t="str">
        <f t="shared" si="177"/>
        <v/>
      </c>
      <c r="N2271" s="56" t="str">
        <f t="shared" si="181"/>
        <v>DESPESAS FIXAS</v>
      </c>
    </row>
    <row r="2272" spans="3:14">
      <c r="C2272" s="50" t="str">
        <f t="shared" si="178"/>
        <v/>
      </c>
      <c r="D2272" s="50" t="str">
        <f t="shared" si="179"/>
        <v/>
      </c>
      <c r="E2272" s="50" t="str">
        <f t="shared" si="180"/>
        <v/>
      </c>
      <c r="F2272" s="67"/>
      <c r="G2272" s="67"/>
      <c r="H2272" s="67"/>
      <c r="I2272" s="69"/>
      <c r="J2272" s="69"/>
      <c r="K2272" s="70"/>
      <c r="L2272" s="54"/>
      <c r="M2272" s="55" t="str">
        <f t="shared" si="177"/>
        <v/>
      </c>
      <c r="N2272" s="56" t="str">
        <f t="shared" si="181"/>
        <v>DESPESAS FIXAS</v>
      </c>
    </row>
    <row r="2273" spans="3:14">
      <c r="C2273" s="50" t="str">
        <f t="shared" si="178"/>
        <v/>
      </c>
      <c r="D2273" s="50" t="str">
        <f t="shared" si="179"/>
        <v/>
      </c>
      <c r="E2273" s="50" t="str">
        <f t="shared" si="180"/>
        <v/>
      </c>
      <c r="F2273" s="67"/>
      <c r="G2273" s="67"/>
      <c r="H2273" s="67"/>
      <c r="I2273" s="69"/>
      <c r="J2273" s="69"/>
      <c r="K2273" s="70"/>
      <c r="L2273" s="54"/>
      <c r="M2273" s="55" t="str">
        <f t="shared" si="177"/>
        <v/>
      </c>
      <c r="N2273" s="56" t="str">
        <f t="shared" si="181"/>
        <v>DESPESAS FIXAS</v>
      </c>
    </row>
    <row r="2274" spans="3:14">
      <c r="C2274" s="50" t="str">
        <f t="shared" si="178"/>
        <v/>
      </c>
      <c r="D2274" s="50" t="str">
        <f t="shared" si="179"/>
        <v/>
      </c>
      <c r="E2274" s="50" t="str">
        <f t="shared" si="180"/>
        <v/>
      </c>
      <c r="F2274" s="67"/>
      <c r="G2274" s="67"/>
      <c r="H2274" s="67"/>
      <c r="I2274" s="69"/>
      <c r="J2274" s="69"/>
      <c r="K2274" s="70"/>
      <c r="L2274" s="54"/>
      <c r="M2274" s="55" t="str">
        <f t="shared" si="177"/>
        <v/>
      </c>
      <c r="N2274" s="56" t="str">
        <f t="shared" si="181"/>
        <v>DESPESAS FIXAS</v>
      </c>
    </row>
    <row r="2275" spans="3:14">
      <c r="C2275" s="50" t="str">
        <f t="shared" si="178"/>
        <v/>
      </c>
      <c r="D2275" s="50" t="str">
        <f t="shared" si="179"/>
        <v/>
      </c>
      <c r="E2275" s="50" t="str">
        <f t="shared" si="180"/>
        <v/>
      </c>
      <c r="F2275" s="67"/>
      <c r="G2275" s="67"/>
      <c r="H2275" s="67"/>
      <c r="I2275" s="69"/>
      <c r="J2275" s="69"/>
      <c r="K2275" s="70"/>
      <c r="L2275" s="54"/>
      <c r="M2275" s="55" t="str">
        <f t="shared" si="177"/>
        <v/>
      </c>
      <c r="N2275" s="56" t="str">
        <f t="shared" si="181"/>
        <v>DESPESAS FIXAS</v>
      </c>
    </row>
    <row r="2276" spans="3:14">
      <c r="C2276" s="50" t="str">
        <f t="shared" si="178"/>
        <v/>
      </c>
      <c r="D2276" s="50" t="str">
        <f t="shared" si="179"/>
        <v/>
      </c>
      <c r="E2276" s="50" t="str">
        <f t="shared" si="180"/>
        <v/>
      </c>
      <c r="F2276" s="67"/>
      <c r="G2276" s="67"/>
      <c r="H2276" s="67"/>
      <c r="I2276" s="69"/>
      <c r="J2276" s="69"/>
      <c r="K2276" s="70"/>
      <c r="L2276" s="54"/>
      <c r="M2276" s="55" t="str">
        <f t="shared" si="177"/>
        <v/>
      </c>
      <c r="N2276" s="56" t="str">
        <f t="shared" si="181"/>
        <v>DESPESAS FIXAS</v>
      </c>
    </row>
    <row r="2277" spans="3:14">
      <c r="C2277" s="50" t="str">
        <f t="shared" si="178"/>
        <v/>
      </c>
      <c r="D2277" s="50" t="str">
        <f t="shared" si="179"/>
        <v/>
      </c>
      <c r="E2277" s="50" t="str">
        <f t="shared" si="180"/>
        <v/>
      </c>
      <c r="F2277" s="67"/>
      <c r="G2277" s="67"/>
      <c r="H2277" s="67"/>
      <c r="I2277" s="69"/>
      <c r="J2277" s="69"/>
      <c r="K2277" s="70"/>
      <c r="L2277" s="54"/>
      <c r="M2277" s="55" t="str">
        <f t="shared" si="177"/>
        <v/>
      </c>
      <c r="N2277" s="56" t="str">
        <f t="shared" si="181"/>
        <v>DESPESAS FIXAS</v>
      </c>
    </row>
    <row r="2278" spans="3:14">
      <c r="C2278" s="50" t="str">
        <f t="shared" si="178"/>
        <v/>
      </c>
      <c r="D2278" s="50" t="str">
        <f t="shared" si="179"/>
        <v/>
      </c>
      <c r="E2278" s="50" t="str">
        <f t="shared" si="180"/>
        <v/>
      </c>
      <c r="F2278" s="67"/>
      <c r="G2278" s="67"/>
      <c r="H2278" s="67"/>
      <c r="I2278" s="69"/>
      <c r="J2278" s="69"/>
      <c r="K2278" s="70"/>
      <c r="L2278" s="54"/>
      <c r="M2278" s="55" t="str">
        <f t="shared" si="177"/>
        <v/>
      </c>
      <c r="N2278" s="56" t="str">
        <f t="shared" si="181"/>
        <v>DESPESAS FIXAS</v>
      </c>
    </row>
    <row r="2279" spans="3:14">
      <c r="C2279" s="50" t="str">
        <f t="shared" si="178"/>
        <v/>
      </c>
      <c r="D2279" s="50" t="str">
        <f t="shared" si="179"/>
        <v/>
      </c>
      <c r="E2279" s="50" t="str">
        <f t="shared" si="180"/>
        <v/>
      </c>
      <c r="F2279" s="67"/>
      <c r="G2279" s="67"/>
      <c r="H2279" s="67"/>
      <c r="I2279" s="69"/>
      <c r="J2279" s="69"/>
      <c r="K2279" s="70"/>
      <c r="L2279" s="54"/>
      <c r="M2279" s="55" t="str">
        <f t="shared" si="177"/>
        <v/>
      </c>
      <c r="N2279" s="56" t="str">
        <f t="shared" si="181"/>
        <v>DESPESAS FIXAS</v>
      </c>
    </row>
    <row r="2280" spans="3:14">
      <c r="C2280" s="50" t="str">
        <f t="shared" si="178"/>
        <v/>
      </c>
      <c r="D2280" s="50" t="str">
        <f t="shared" si="179"/>
        <v/>
      </c>
      <c r="E2280" s="50" t="str">
        <f t="shared" si="180"/>
        <v/>
      </c>
      <c r="F2280" s="67"/>
      <c r="G2280" s="67"/>
      <c r="H2280" s="67"/>
      <c r="I2280" s="69"/>
      <c r="J2280" s="69"/>
      <c r="K2280" s="70"/>
      <c r="L2280" s="54"/>
      <c r="M2280" s="55" t="str">
        <f t="shared" si="177"/>
        <v/>
      </c>
      <c r="N2280" s="56" t="str">
        <f t="shared" si="181"/>
        <v>DESPESAS FIXAS</v>
      </c>
    </row>
    <row r="2281" spans="3:14">
      <c r="C2281" s="50" t="str">
        <f t="shared" si="178"/>
        <v/>
      </c>
      <c r="D2281" s="50" t="str">
        <f t="shared" si="179"/>
        <v/>
      </c>
      <c r="E2281" s="50" t="str">
        <f t="shared" si="180"/>
        <v/>
      </c>
      <c r="F2281" s="67"/>
      <c r="G2281" s="67"/>
      <c r="H2281" s="67"/>
      <c r="I2281" s="69"/>
      <c r="J2281" s="69"/>
      <c r="K2281" s="70"/>
      <c r="L2281" s="54"/>
      <c r="M2281" s="55" t="str">
        <f t="shared" si="177"/>
        <v/>
      </c>
      <c r="N2281" s="56" t="str">
        <f t="shared" si="181"/>
        <v>DESPESAS FIXAS</v>
      </c>
    </row>
    <row r="2282" spans="3:14">
      <c r="C2282" s="50" t="str">
        <f t="shared" si="178"/>
        <v/>
      </c>
      <c r="D2282" s="50" t="str">
        <f t="shared" si="179"/>
        <v/>
      </c>
      <c r="E2282" s="50" t="str">
        <f t="shared" si="180"/>
        <v/>
      </c>
      <c r="F2282" s="67"/>
      <c r="G2282" s="67"/>
      <c r="H2282" s="67"/>
      <c r="I2282" s="69"/>
      <c r="J2282" s="69"/>
      <c r="K2282" s="70"/>
      <c r="L2282" s="54"/>
      <c r="M2282" s="55" t="str">
        <f t="shared" si="177"/>
        <v/>
      </c>
      <c r="N2282" s="56" t="str">
        <f t="shared" si="181"/>
        <v>DESPESAS FIXAS</v>
      </c>
    </row>
    <row r="2283" spans="3:14">
      <c r="C2283" s="50" t="str">
        <f t="shared" si="178"/>
        <v/>
      </c>
      <c r="D2283" s="50" t="str">
        <f t="shared" si="179"/>
        <v/>
      </c>
      <c r="E2283" s="50" t="str">
        <f t="shared" si="180"/>
        <v/>
      </c>
      <c r="F2283" s="67"/>
      <c r="G2283" s="67"/>
      <c r="H2283" s="67"/>
      <c r="I2283" s="69"/>
      <c r="J2283" s="69"/>
      <c r="K2283" s="70"/>
      <c r="L2283" s="54"/>
      <c r="M2283" s="55" t="str">
        <f t="shared" si="177"/>
        <v/>
      </c>
      <c r="N2283" s="56" t="str">
        <f t="shared" si="181"/>
        <v>DESPESAS FIXAS</v>
      </c>
    </row>
    <row r="2284" spans="3:14">
      <c r="C2284" s="50" t="str">
        <f t="shared" si="178"/>
        <v/>
      </c>
      <c r="D2284" s="50" t="str">
        <f t="shared" si="179"/>
        <v/>
      </c>
      <c r="E2284" s="50" t="str">
        <f t="shared" si="180"/>
        <v/>
      </c>
      <c r="F2284" s="67"/>
      <c r="G2284" s="67"/>
      <c r="H2284" s="67"/>
      <c r="I2284" s="69"/>
      <c r="J2284" s="69"/>
      <c r="K2284" s="70"/>
      <c r="L2284" s="54"/>
      <c r="M2284" s="55" t="str">
        <f t="shared" si="177"/>
        <v/>
      </c>
      <c r="N2284" s="56" t="str">
        <f t="shared" si="181"/>
        <v>DESPESAS FIXAS</v>
      </c>
    </row>
    <row r="2285" spans="3:14">
      <c r="C2285" s="50" t="str">
        <f t="shared" si="178"/>
        <v/>
      </c>
      <c r="D2285" s="50" t="str">
        <f t="shared" si="179"/>
        <v/>
      </c>
      <c r="E2285" s="50" t="str">
        <f t="shared" si="180"/>
        <v/>
      </c>
      <c r="F2285" s="67"/>
      <c r="G2285" s="67"/>
      <c r="H2285" s="67"/>
      <c r="I2285" s="69"/>
      <c r="J2285" s="69"/>
      <c r="K2285" s="70"/>
      <c r="L2285" s="54"/>
      <c r="M2285" s="55" t="str">
        <f t="shared" si="177"/>
        <v/>
      </c>
      <c r="N2285" s="56" t="str">
        <f t="shared" si="181"/>
        <v>DESPESAS FIXAS</v>
      </c>
    </row>
    <row r="2286" spans="3:14">
      <c r="C2286" s="50" t="str">
        <f t="shared" si="178"/>
        <v/>
      </c>
      <c r="D2286" s="50" t="str">
        <f t="shared" si="179"/>
        <v/>
      </c>
      <c r="E2286" s="50" t="str">
        <f t="shared" si="180"/>
        <v/>
      </c>
      <c r="F2286" s="67"/>
      <c r="G2286" s="67"/>
      <c r="H2286" s="67"/>
      <c r="I2286" s="69"/>
      <c r="J2286" s="69"/>
      <c r="K2286" s="70"/>
      <c r="L2286" s="54"/>
      <c r="M2286" s="55" t="str">
        <f t="shared" si="177"/>
        <v/>
      </c>
      <c r="N2286" s="56" t="str">
        <f t="shared" si="181"/>
        <v>DESPESAS FIXAS</v>
      </c>
    </row>
    <row r="2287" spans="3:14">
      <c r="C2287" s="50" t="str">
        <f t="shared" si="178"/>
        <v/>
      </c>
      <c r="D2287" s="50" t="str">
        <f t="shared" si="179"/>
        <v/>
      </c>
      <c r="E2287" s="50" t="str">
        <f t="shared" si="180"/>
        <v/>
      </c>
      <c r="F2287" s="67"/>
      <c r="G2287" s="67"/>
      <c r="H2287" s="67"/>
      <c r="I2287" s="69"/>
      <c r="J2287" s="69"/>
      <c r="K2287" s="70"/>
      <c r="L2287" s="54"/>
      <c r="M2287" s="55" t="str">
        <f t="shared" si="177"/>
        <v/>
      </c>
      <c r="N2287" s="56" t="str">
        <f t="shared" si="181"/>
        <v>DESPESAS FIXAS</v>
      </c>
    </row>
    <row r="2288" spans="3:14">
      <c r="C2288" s="50" t="str">
        <f t="shared" si="178"/>
        <v/>
      </c>
      <c r="D2288" s="50" t="str">
        <f t="shared" si="179"/>
        <v/>
      </c>
      <c r="E2288" s="50" t="str">
        <f t="shared" si="180"/>
        <v/>
      </c>
      <c r="F2288" s="67"/>
      <c r="G2288" s="67"/>
      <c r="H2288" s="67"/>
      <c r="I2288" s="69"/>
      <c r="J2288" s="69"/>
      <c r="K2288" s="70"/>
      <c r="L2288" s="54"/>
      <c r="M2288" s="55" t="str">
        <f t="shared" ref="M2288:M2351" si="182">IF(K2288="","",IF(K2288=$A$5,"Entrada",IF(K2288=$A$6,"Entrada",IF(K2288=$A$7,"Entrada",IF(K2288=$A$8,"Entrada",IF(K2288=$A$9,"Entrada",(IF(K2288=$A$10,"Entrada","Saída"))))))))</f>
        <v/>
      </c>
      <c r="N2288" s="56" t="str">
        <f t="shared" si="181"/>
        <v>DESPESAS FIXAS</v>
      </c>
    </row>
    <row r="2289" spans="3:14">
      <c r="C2289" s="50" t="str">
        <f t="shared" si="178"/>
        <v/>
      </c>
      <c r="D2289" s="50" t="str">
        <f t="shared" si="179"/>
        <v/>
      </c>
      <c r="E2289" s="50" t="str">
        <f t="shared" si="180"/>
        <v/>
      </c>
      <c r="F2289" s="67"/>
      <c r="G2289" s="67"/>
      <c r="H2289" s="67"/>
      <c r="I2289" s="69"/>
      <c r="J2289" s="69"/>
      <c r="K2289" s="70"/>
      <c r="L2289" s="54"/>
      <c r="M2289" s="55" t="str">
        <f t="shared" si="182"/>
        <v/>
      </c>
      <c r="N2289" s="56" t="str">
        <f t="shared" si="181"/>
        <v>DESPESAS FIXAS</v>
      </c>
    </row>
    <row r="2290" spans="3:14">
      <c r="C2290" s="50" t="str">
        <f t="shared" si="178"/>
        <v/>
      </c>
      <c r="D2290" s="50" t="str">
        <f t="shared" si="179"/>
        <v/>
      </c>
      <c r="E2290" s="50" t="str">
        <f t="shared" si="180"/>
        <v/>
      </c>
      <c r="F2290" s="67"/>
      <c r="G2290" s="67"/>
      <c r="H2290" s="67"/>
      <c r="I2290" s="69"/>
      <c r="J2290" s="69"/>
      <c r="K2290" s="70"/>
      <c r="L2290" s="54"/>
      <c r="M2290" s="55" t="str">
        <f t="shared" si="182"/>
        <v/>
      </c>
      <c r="N2290" s="56" t="str">
        <f t="shared" si="181"/>
        <v>DESPESAS FIXAS</v>
      </c>
    </row>
    <row r="2291" spans="3:14">
      <c r="C2291" s="50" t="str">
        <f t="shared" si="178"/>
        <v/>
      </c>
      <c r="D2291" s="50" t="str">
        <f t="shared" si="179"/>
        <v/>
      </c>
      <c r="E2291" s="50" t="str">
        <f t="shared" si="180"/>
        <v/>
      </c>
      <c r="F2291" s="67"/>
      <c r="G2291" s="67"/>
      <c r="H2291" s="67"/>
      <c r="I2291" s="69"/>
      <c r="J2291" s="69"/>
      <c r="K2291" s="70"/>
      <c r="L2291" s="54"/>
      <c r="M2291" s="55" t="str">
        <f t="shared" si="182"/>
        <v/>
      </c>
      <c r="N2291" s="56" t="str">
        <f t="shared" si="181"/>
        <v>DESPESAS FIXAS</v>
      </c>
    </row>
    <row r="2292" spans="3:14">
      <c r="C2292" s="50" t="str">
        <f t="shared" si="178"/>
        <v/>
      </c>
      <c r="D2292" s="50" t="str">
        <f t="shared" si="179"/>
        <v/>
      </c>
      <c r="E2292" s="50" t="str">
        <f t="shared" si="180"/>
        <v/>
      </c>
      <c r="F2292" s="67"/>
      <c r="G2292" s="67"/>
      <c r="H2292" s="67"/>
      <c r="I2292" s="69"/>
      <c r="J2292" s="69"/>
      <c r="K2292" s="70"/>
      <c r="L2292" s="54"/>
      <c r="M2292" s="55" t="str">
        <f t="shared" si="182"/>
        <v/>
      </c>
      <c r="N2292" s="56" t="str">
        <f t="shared" si="181"/>
        <v>DESPESAS FIXAS</v>
      </c>
    </row>
    <row r="2293" spans="3:14">
      <c r="C2293" s="50" t="str">
        <f t="shared" si="178"/>
        <v/>
      </c>
      <c r="D2293" s="50" t="str">
        <f t="shared" si="179"/>
        <v/>
      </c>
      <c r="E2293" s="50" t="str">
        <f t="shared" si="180"/>
        <v/>
      </c>
      <c r="F2293" s="67"/>
      <c r="G2293" s="67"/>
      <c r="H2293" s="67"/>
      <c r="I2293" s="69"/>
      <c r="J2293" s="69"/>
      <c r="K2293" s="70"/>
      <c r="L2293" s="54"/>
      <c r="M2293" s="55" t="str">
        <f t="shared" si="182"/>
        <v/>
      </c>
      <c r="N2293" s="56" t="str">
        <f t="shared" si="181"/>
        <v>DESPESAS FIXAS</v>
      </c>
    </row>
    <row r="2294" spans="3:14">
      <c r="C2294" s="50" t="str">
        <f t="shared" si="178"/>
        <v/>
      </c>
      <c r="D2294" s="50" t="str">
        <f t="shared" si="179"/>
        <v/>
      </c>
      <c r="E2294" s="50" t="str">
        <f t="shared" si="180"/>
        <v/>
      </c>
      <c r="F2294" s="67"/>
      <c r="G2294" s="67"/>
      <c r="H2294" s="67"/>
      <c r="I2294" s="69"/>
      <c r="J2294" s="69"/>
      <c r="K2294" s="70"/>
      <c r="L2294" s="54"/>
      <c r="M2294" s="55" t="str">
        <f t="shared" si="182"/>
        <v/>
      </c>
      <c r="N2294" s="56" t="str">
        <f t="shared" si="181"/>
        <v>DESPESAS FIXAS</v>
      </c>
    </row>
    <row r="2295" spans="3:14">
      <c r="C2295" s="50" t="str">
        <f t="shared" si="178"/>
        <v/>
      </c>
      <c r="D2295" s="50" t="str">
        <f t="shared" si="179"/>
        <v/>
      </c>
      <c r="E2295" s="50" t="str">
        <f t="shared" si="180"/>
        <v/>
      </c>
      <c r="F2295" s="67"/>
      <c r="G2295" s="67"/>
      <c r="H2295" s="67"/>
      <c r="I2295" s="69"/>
      <c r="J2295" s="69"/>
      <c r="K2295" s="70"/>
      <c r="L2295" s="54"/>
      <c r="M2295" s="55" t="str">
        <f t="shared" si="182"/>
        <v/>
      </c>
      <c r="N2295" s="56" t="str">
        <f t="shared" si="181"/>
        <v>DESPESAS FIXAS</v>
      </c>
    </row>
    <row r="2296" spans="3:14">
      <c r="C2296" s="50" t="str">
        <f t="shared" si="178"/>
        <v/>
      </c>
      <c r="D2296" s="50" t="str">
        <f t="shared" si="179"/>
        <v/>
      </c>
      <c r="E2296" s="50" t="str">
        <f t="shared" si="180"/>
        <v/>
      </c>
      <c r="F2296" s="67"/>
      <c r="G2296" s="67"/>
      <c r="H2296" s="67"/>
      <c r="I2296" s="69"/>
      <c r="J2296" s="69"/>
      <c r="K2296" s="70"/>
      <c r="L2296" s="54"/>
      <c r="M2296" s="55" t="str">
        <f t="shared" si="182"/>
        <v/>
      </c>
      <c r="N2296" s="56" t="str">
        <f t="shared" si="181"/>
        <v>DESPESAS FIXAS</v>
      </c>
    </row>
    <row r="2297" spans="3:14">
      <c r="C2297" s="50" t="str">
        <f t="shared" si="178"/>
        <v/>
      </c>
      <c r="D2297" s="50" t="str">
        <f t="shared" si="179"/>
        <v/>
      </c>
      <c r="E2297" s="50" t="str">
        <f t="shared" si="180"/>
        <v/>
      </c>
      <c r="F2297" s="67"/>
      <c r="G2297" s="67"/>
      <c r="H2297" s="67"/>
      <c r="I2297" s="69"/>
      <c r="J2297" s="69"/>
      <c r="K2297" s="70"/>
      <c r="L2297" s="54"/>
      <c r="M2297" s="55" t="str">
        <f t="shared" si="182"/>
        <v/>
      </c>
      <c r="N2297" s="56" t="str">
        <f t="shared" si="181"/>
        <v>DESPESAS FIXAS</v>
      </c>
    </row>
    <row r="2298" spans="3:14">
      <c r="C2298" s="50" t="str">
        <f t="shared" si="178"/>
        <v/>
      </c>
      <c r="D2298" s="50" t="str">
        <f t="shared" si="179"/>
        <v/>
      </c>
      <c r="E2298" s="50" t="str">
        <f t="shared" si="180"/>
        <v/>
      </c>
      <c r="F2298" s="67"/>
      <c r="G2298" s="67"/>
      <c r="H2298" s="67"/>
      <c r="I2298" s="69"/>
      <c r="J2298" s="69"/>
      <c r="K2298" s="70"/>
      <c r="L2298" s="54"/>
      <c r="M2298" s="55" t="str">
        <f t="shared" si="182"/>
        <v/>
      </c>
      <c r="N2298" s="56" t="str">
        <f t="shared" si="181"/>
        <v>DESPESAS FIXAS</v>
      </c>
    </row>
    <row r="2299" spans="3:14">
      <c r="C2299" s="50" t="str">
        <f t="shared" si="178"/>
        <v/>
      </c>
      <c r="D2299" s="50" t="str">
        <f t="shared" si="179"/>
        <v/>
      </c>
      <c r="E2299" s="50" t="str">
        <f t="shared" si="180"/>
        <v/>
      </c>
      <c r="F2299" s="67"/>
      <c r="G2299" s="67"/>
      <c r="H2299" s="67"/>
      <c r="I2299" s="69"/>
      <c r="J2299" s="69"/>
      <c r="K2299" s="70"/>
      <c r="L2299" s="54"/>
      <c r="M2299" s="55" t="str">
        <f t="shared" si="182"/>
        <v/>
      </c>
      <c r="N2299" s="56" t="str">
        <f t="shared" si="181"/>
        <v>DESPESAS FIXAS</v>
      </c>
    </row>
    <row r="2300" spans="3:14">
      <c r="C2300" s="50" t="str">
        <f t="shared" si="178"/>
        <v/>
      </c>
      <c r="D2300" s="50" t="str">
        <f t="shared" si="179"/>
        <v/>
      </c>
      <c r="E2300" s="50" t="str">
        <f t="shared" si="180"/>
        <v/>
      </c>
      <c r="F2300" s="67"/>
      <c r="G2300" s="67"/>
      <c r="H2300" s="67"/>
      <c r="I2300" s="69"/>
      <c r="J2300" s="69"/>
      <c r="K2300" s="70"/>
      <c r="L2300" s="54"/>
      <c r="M2300" s="55" t="str">
        <f t="shared" si="182"/>
        <v/>
      </c>
      <c r="N2300" s="56" t="str">
        <f t="shared" si="181"/>
        <v>DESPESAS FIXAS</v>
      </c>
    </row>
    <row r="2301" spans="3:14">
      <c r="C2301" s="50" t="str">
        <f t="shared" si="178"/>
        <v/>
      </c>
      <c r="D2301" s="50" t="str">
        <f t="shared" si="179"/>
        <v/>
      </c>
      <c r="E2301" s="50" t="str">
        <f t="shared" si="180"/>
        <v/>
      </c>
      <c r="F2301" s="67"/>
      <c r="G2301" s="67"/>
      <c r="H2301" s="67"/>
      <c r="I2301" s="69"/>
      <c r="J2301" s="69"/>
      <c r="K2301" s="70"/>
      <c r="L2301" s="54"/>
      <c r="M2301" s="55" t="str">
        <f t="shared" si="182"/>
        <v/>
      </c>
      <c r="N2301" s="56" t="str">
        <f t="shared" si="181"/>
        <v>DESPESAS FIXAS</v>
      </c>
    </row>
    <row r="2302" spans="3:14">
      <c r="C2302" s="50" t="str">
        <f t="shared" si="178"/>
        <v/>
      </c>
      <c r="D2302" s="50" t="str">
        <f t="shared" si="179"/>
        <v/>
      </c>
      <c r="E2302" s="50" t="str">
        <f t="shared" si="180"/>
        <v/>
      </c>
      <c r="F2302" s="67"/>
      <c r="G2302" s="67"/>
      <c r="H2302" s="67"/>
      <c r="I2302" s="69"/>
      <c r="J2302" s="69"/>
      <c r="K2302" s="70"/>
      <c r="L2302" s="54"/>
      <c r="M2302" s="55" t="str">
        <f t="shared" si="182"/>
        <v/>
      </c>
      <c r="N2302" s="56" t="str">
        <f t="shared" si="181"/>
        <v>DESPESAS FIXAS</v>
      </c>
    </row>
    <row r="2303" spans="3:14">
      <c r="C2303" s="50" t="str">
        <f t="shared" si="178"/>
        <v/>
      </c>
      <c r="D2303" s="50" t="str">
        <f t="shared" si="179"/>
        <v/>
      </c>
      <c r="E2303" s="50" t="str">
        <f t="shared" si="180"/>
        <v/>
      </c>
      <c r="F2303" s="67"/>
      <c r="G2303" s="67"/>
      <c r="H2303" s="67"/>
      <c r="I2303" s="69"/>
      <c r="J2303" s="69"/>
      <c r="K2303" s="70"/>
      <c r="L2303" s="54"/>
      <c r="M2303" s="55" t="str">
        <f t="shared" si="182"/>
        <v/>
      </c>
      <c r="N2303" s="56" t="str">
        <f t="shared" si="181"/>
        <v>DESPESAS FIXAS</v>
      </c>
    </row>
    <row r="2304" spans="3:14">
      <c r="C2304" s="50" t="str">
        <f t="shared" si="178"/>
        <v/>
      </c>
      <c r="D2304" s="50" t="str">
        <f t="shared" si="179"/>
        <v/>
      </c>
      <c r="E2304" s="50" t="str">
        <f t="shared" si="180"/>
        <v/>
      </c>
      <c r="F2304" s="67"/>
      <c r="G2304" s="67"/>
      <c r="H2304" s="67"/>
      <c r="I2304" s="69"/>
      <c r="J2304" s="69"/>
      <c r="K2304" s="70"/>
      <c r="L2304" s="54"/>
      <c r="M2304" s="55" t="str">
        <f t="shared" si="182"/>
        <v/>
      </c>
      <c r="N2304" s="56" t="str">
        <f t="shared" si="181"/>
        <v>DESPESAS FIXAS</v>
      </c>
    </row>
    <row r="2305" spans="3:14">
      <c r="C2305" s="50" t="str">
        <f t="shared" si="178"/>
        <v/>
      </c>
      <c r="D2305" s="50" t="str">
        <f t="shared" si="179"/>
        <v/>
      </c>
      <c r="E2305" s="50" t="str">
        <f t="shared" si="180"/>
        <v/>
      </c>
      <c r="F2305" s="67"/>
      <c r="G2305" s="67"/>
      <c r="H2305" s="67"/>
      <c r="I2305" s="69"/>
      <c r="J2305" s="69"/>
      <c r="K2305" s="70"/>
      <c r="L2305" s="54"/>
      <c r="M2305" s="55" t="str">
        <f t="shared" si="182"/>
        <v/>
      </c>
      <c r="N2305" s="56" t="str">
        <f t="shared" si="181"/>
        <v>DESPESAS FIXAS</v>
      </c>
    </row>
    <row r="2306" spans="3:14">
      <c r="C2306" s="50" t="str">
        <f t="shared" si="178"/>
        <v/>
      </c>
      <c r="D2306" s="50" t="str">
        <f t="shared" si="179"/>
        <v/>
      </c>
      <c r="E2306" s="50" t="str">
        <f t="shared" si="180"/>
        <v/>
      </c>
      <c r="F2306" s="67"/>
      <c r="G2306" s="67"/>
      <c r="H2306" s="67"/>
      <c r="I2306" s="69"/>
      <c r="J2306" s="69"/>
      <c r="K2306" s="70"/>
      <c r="L2306" s="54"/>
      <c r="M2306" s="55" t="str">
        <f t="shared" si="182"/>
        <v/>
      </c>
      <c r="N2306" s="56" t="str">
        <f t="shared" si="181"/>
        <v>DESPESAS FIXAS</v>
      </c>
    </row>
    <row r="2307" spans="3:14">
      <c r="C2307" s="50" t="str">
        <f t="shared" si="178"/>
        <v/>
      </c>
      <c r="D2307" s="50" t="str">
        <f t="shared" si="179"/>
        <v/>
      </c>
      <c r="E2307" s="50" t="str">
        <f t="shared" si="180"/>
        <v/>
      </c>
      <c r="F2307" s="67"/>
      <c r="G2307" s="67"/>
      <c r="H2307" s="67"/>
      <c r="I2307" s="69"/>
      <c r="J2307" s="69"/>
      <c r="K2307" s="70"/>
      <c r="L2307" s="54"/>
      <c r="M2307" s="55" t="str">
        <f t="shared" si="182"/>
        <v/>
      </c>
      <c r="N2307" s="56" t="str">
        <f t="shared" si="181"/>
        <v>DESPESAS FIXAS</v>
      </c>
    </row>
    <row r="2308" spans="3:14">
      <c r="C2308" s="50" t="str">
        <f t="shared" ref="C2308:C2371" si="183">IF(F2308="","",MONTH(F2308))</f>
        <v/>
      </c>
      <c r="D2308" s="50" t="str">
        <f t="shared" ref="D2308:D2371" si="184">IF(F2308="","",YEAR(F2308))</f>
        <v/>
      </c>
      <c r="E2308" s="50" t="str">
        <f t="shared" ref="E2308:E2371" si="185">IF(F2308="","",IF(OR(C2308=10,C2308=11,C2308=12),CONCATENATE(D2308,"/",C2308),CONCATENATE(D2308,"/",0,C2308)))</f>
        <v/>
      </c>
      <c r="F2308" s="67"/>
      <c r="G2308" s="67"/>
      <c r="H2308" s="67"/>
      <c r="I2308" s="69"/>
      <c r="J2308" s="69"/>
      <c r="K2308" s="70"/>
      <c r="L2308" s="54"/>
      <c r="M2308" s="55" t="str">
        <f t="shared" si="182"/>
        <v/>
      </c>
      <c r="N2308" s="56" t="str">
        <f t="shared" ref="N2308:N2371" si="186">IF(OR(K2308=$A$5,K2308=$A$6,K2308=$A$7,K2308=$A$8,K2308=$A$9,K2308=$A$10),"ENTRADA",IF(OR(K2308=$A$12,K2308=$A$13,K2308=$A$14),"CUSTO VARIAVEL",IF(OR(K2308=$A$15,K2308=$A$16,K2308=$A$17,K2308=$A$18,K2308=$A$19,K2308=$A$20,K2308=$A$21,K2308=$A$22,K2308=$A$23,K2308=$A$24,K2308=$A$25),"DESPESAS FIXAS","")))</f>
        <v>DESPESAS FIXAS</v>
      </c>
    </row>
    <row r="2309" spans="3:14">
      <c r="C2309" s="50" t="str">
        <f t="shared" si="183"/>
        <v/>
      </c>
      <c r="D2309" s="50" t="str">
        <f t="shared" si="184"/>
        <v/>
      </c>
      <c r="E2309" s="50" t="str">
        <f t="shared" si="185"/>
        <v/>
      </c>
      <c r="F2309" s="67"/>
      <c r="G2309" s="67"/>
      <c r="H2309" s="67"/>
      <c r="I2309" s="69"/>
      <c r="J2309" s="69"/>
      <c r="K2309" s="70"/>
      <c r="L2309" s="54"/>
      <c r="M2309" s="55" t="str">
        <f t="shared" si="182"/>
        <v/>
      </c>
      <c r="N2309" s="56" t="str">
        <f t="shared" si="186"/>
        <v>DESPESAS FIXAS</v>
      </c>
    </row>
    <row r="2310" spans="3:14">
      <c r="C2310" s="50" t="str">
        <f t="shared" si="183"/>
        <v/>
      </c>
      <c r="D2310" s="50" t="str">
        <f t="shared" si="184"/>
        <v/>
      </c>
      <c r="E2310" s="50" t="str">
        <f t="shared" si="185"/>
        <v/>
      </c>
      <c r="F2310" s="67"/>
      <c r="G2310" s="67"/>
      <c r="H2310" s="67"/>
      <c r="I2310" s="69"/>
      <c r="J2310" s="69"/>
      <c r="K2310" s="70"/>
      <c r="L2310" s="54"/>
      <c r="M2310" s="55" t="str">
        <f t="shared" si="182"/>
        <v/>
      </c>
      <c r="N2310" s="56" t="str">
        <f t="shared" si="186"/>
        <v>DESPESAS FIXAS</v>
      </c>
    </row>
    <row r="2311" spans="3:14">
      <c r="C2311" s="50" t="str">
        <f t="shared" si="183"/>
        <v/>
      </c>
      <c r="D2311" s="50" t="str">
        <f t="shared" si="184"/>
        <v/>
      </c>
      <c r="E2311" s="50" t="str">
        <f t="shared" si="185"/>
        <v/>
      </c>
      <c r="F2311" s="67"/>
      <c r="G2311" s="67"/>
      <c r="H2311" s="67"/>
      <c r="I2311" s="69"/>
      <c r="J2311" s="69"/>
      <c r="K2311" s="70"/>
      <c r="L2311" s="54"/>
      <c r="M2311" s="55" t="str">
        <f t="shared" si="182"/>
        <v/>
      </c>
      <c r="N2311" s="56" t="str">
        <f t="shared" si="186"/>
        <v>DESPESAS FIXAS</v>
      </c>
    </row>
    <row r="2312" spans="3:14">
      <c r="C2312" s="50" t="str">
        <f t="shared" si="183"/>
        <v/>
      </c>
      <c r="D2312" s="50" t="str">
        <f t="shared" si="184"/>
        <v/>
      </c>
      <c r="E2312" s="50" t="str">
        <f t="shared" si="185"/>
        <v/>
      </c>
      <c r="F2312" s="67"/>
      <c r="G2312" s="67"/>
      <c r="H2312" s="67"/>
      <c r="I2312" s="69"/>
      <c r="J2312" s="69"/>
      <c r="K2312" s="70"/>
      <c r="L2312" s="54"/>
      <c r="M2312" s="55" t="str">
        <f t="shared" si="182"/>
        <v/>
      </c>
      <c r="N2312" s="56" t="str">
        <f t="shared" si="186"/>
        <v>DESPESAS FIXAS</v>
      </c>
    </row>
    <row r="2313" spans="3:14">
      <c r="C2313" s="50" t="str">
        <f t="shared" si="183"/>
        <v/>
      </c>
      <c r="D2313" s="50" t="str">
        <f t="shared" si="184"/>
        <v/>
      </c>
      <c r="E2313" s="50" t="str">
        <f t="shared" si="185"/>
        <v/>
      </c>
      <c r="F2313" s="67"/>
      <c r="G2313" s="67"/>
      <c r="H2313" s="67"/>
      <c r="I2313" s="69"/>
      <c r="J2313" s="69"/>
      <c r="K2313" s="70"/>
      <c r="L2313" s="54"/>
      <c r="M2313" s="55" t="str">
        <f t="shared" si="182"/>
        <v/>
      </c>
      <c r="N2313" s="56" t="str">
        <f t="shared" si="186"/>
        <v>DESPESAS FIXAS</v>
      </c>
    </row>
    <row r="2314" spans="3:14">
      <c r="C2314" s="50" t="str">
        <f t="shared" si="183"/>
        <v/>
      </c>
      <c r="D2314" s="50" t="str">
        <f t="shared" si="184"/>
        <v/>
      </c>
      <c r="E2314" s="50" t="str">
        <f t="shared" si="185"/>
        <v/>
      </c>
      <c r="F2314" s="67"/>
      <c r="G2314" s="67"/>
      <c r="H2314" s="67"/>
      <c r="I2314" s="69"/>
      <c r="J2314" s="69"/>
      <c r="K2314" s="70"/>
      <c r="L2314" s="54"/>
      <c r="M2314" s="55" t="str">
        <f t="shared" si="182"/>
        <v/>
      </c>
      <c r="N2314" s="56" t="str">
        <f t="shared" si="186"/>
        <v>DESPESAS FIXAS</v>
      </c>
    </row>
    <row r="2315" spans="3:14">
      <c r="C2315" s="50" t="str">
        <f t="shared" si="183"/>
        <v/>
      </c>
      <c r="D2315" s="50" t="str">
        <f t="shared" si="184"/>
        <v/>
      </c>
      <c r="E2315" s="50" t="str">
        <f t="shared" si="185"/>
        <v/>
      </c>
      <c r="F2315" s="67"/>
      <c r="G2315" s="67"/>
      <c r="H2315" s="67"/>
      <c r="I2315" s="69"/>
      <c r="J2315" s="69"/>
      <c r="K2315" s="70"/>
      <c r="L2315" s="54"/>
      <c r="M2315" s="55" t="str">
        <f t="shared" si="182"/>
        <v/>
      </c>
      <c r="N2315" s="56" t="str">
        <f t="shared" si="186"/>
        <v>DESPESAS FIXAS</v>
      </c>
    </row>
    <row r="2316" spans="3:14">
      <c r="C2316" s="50" t="str">
        <f t="shared" si="183"/>
        <v/>
      </c>
      <c r="D2316" s="50" t="str">
        <f t="shared" si="184"/>
        <v/>
      </c>
      <c r="E2316" s="50" t="str">
        <f t="shared" si="185"/>
        <v/>
      </c>
      <c r="F2316" s="67"/>
      <c r="G2316" s="67"/>
      <c r="H2316" s="67"/>
      <c r="I2316" s="69"/>
      <c r="J2316" s="69"/>
      <c r="K2316" s="70"/>
      <c r="L2316" s="54"/>
      <c r="M2316" s="55" t="str">
        <f t="shared" si="182"/>
        <v/>
      </c>
      <c r="N2316" s="56" t="str">
        <f t="shared" si="186"/>
        <v>DESPESAS FIXAS</v>
      </c>
    </row>
    <row r="2317" spans="3:14">
      <c r="C2317" s="50" t="str">
        <f t="shared" si="183"/>
        <v/>
      </c>
      <c r="D2317" s="50" t="str">
        <f t="shared" si="184"/>
        <v/>
      </c>
      <c r="E2317" s="50" t="str">
        <f t="shared" si="185"/>
        <v/>
      </c>
      <c r="F2317" s="67"/>
      <c r="G2317" s="67"/>
      <c r="H2317" s="67"/>
      <c r="I2317" s="69"/>
      <c r="J2317" s="69"/>
      <c r="K2317" s="70"/>
      <c r="L2317" s="54"/>
      <c r="M2317" s="55" t="str">
        <f t="shared" si="182"/>
        <v/>
      </c>
      <c r="N2317" s="56" t="str">
        <f t="shared" si="186"/>
        <v>DESPESAS FIXAS</v>
      </c>
    </row>
    <row r="2318" spans="3:14">
      <c r="C2318" s="50" t="str">
        <f t="shared" si="183"/>
        <v/>
      </c>
      <c r="D2318" s="50" t="str">
        <f t="shared" si="184"/>
        <v/>
      </c>
      <c r="E2318" s="50" t="str">
        <f t="shared" si="185"/>
        <v/>
      </c>
      <c r="F2318" s="67"/>
      <c r="G2318" s="67"/>
      <c r="H2318" s="67"/>
      <c r="I2318" s="69"/>
      <c r="J2318" s="69"/>
      <c r="K2318" s="70"/>
      <c r="L2318" s="54"/>
      <c r="M2318" s="55" t="str">
        <f t="shared" si="182"/>
        <v/>
      </c>
      <c r="N2318" s="56" t="str">
        <f t="shared" si="186"/>
        <v>DESPESAS FIXAS</v>
      </c>
    </row>
    <row r="2319" spans="3:14">
      <c r="C2319" s="50" t="str">
        <f t="shared" si="183"/>
        <v/>
      </c>
      <c r="D2319" s="50" t="str">
        <f t="shared" si="184"/>
        <v/>
      </c>
      <c r="E2319" s="50" t="str">
        <f t="shared" si="185"/>
        <v/>
      </c>
      <c r="F2319" s="67"/>
      <c r="G2319" s="67"/>
      <c r="H2319" s="67"/>
      <c r="I2319" s="69"/>
      <c r="J2319" s="69"/>
      <c r="K2319" s="70"/>
      <c r="L2319" s="54"/>
      <c r="M2319" s="55" t="str">
        <f t="shared" si="182"/>
        <v/>
      </c>
      <c r="N2319" s="56" t="str">
        <f t="shared" si="186"/>
        <v>DESPESAS FIXAS</v>
      </c>
    </row>
    <row r="2320" spans="3:14">
      <c r="C2320" s="50" t="str">
        <f t="shared" si="183"/>
        <v/>
      </c>
      <c r="D2320" s="50" t="str">
        <f t="shared" si="184"/>
        <v/>
      </c>
      <c r="E2320" s="50" t="str">
        <f t="shared" si="185"/>
        <v/>
      </c>
      <c r="F2320" s="67"/>
      <c r="G2320" s="67"/>
      <c r="H2320" s="67"/>
      <c r="I2320" s="69"/>
      <c r="J2320" s="69"/>
      <c r="K2320" s="70"/>
      <c r="L2320" s="54"/>
      <c r="M2320" s="55" t="str">
        <f t="shared" si="182"/>
        <v/>
      </c>
      <c r="N2320" s="56" t="str">
        <f t="shared" si="186"/>
        <v>DESPESAS FIXAS</v>
      </c>
    </row>
    <row r="2321" spans="3:14">
      <c r="C2321" s="50" t="str">
        <f t="shared" si="183"/>
        <v/>
      </c>
      <c r="D2321" s="50" t="str">
        <f t="shared" si="184"/>
        <v/>
      </c>
      <c r="E2321" s="50" t="str">
        <f t="shared" si="185"/>
        <v/>
      </c>
      <c r="F2321" s="67"/>
      <c r="G2321" s="67"/>
      <c r="H2321" s="67"/>
      <c r="I2321" s="69"/>
      <c r="J2321" s="69"/>
      <c r="K2321" s="70"/>
      <c r="L2321" s="54"/>
      <c r="M2321" s="55" t="str">
        <f t="shared" si="182"/>
        <v/>
      </c>
      <c r="N2321" s="56" t="str">
        <f t="shared" si="186"/>
        <v>DESPESAS FIXAS</v>
      </c>
    </row>
    <row r="2322" spans="3:14">
      <c r="C2322" s="50" t="str">
        <f t="shared" si="183"/>
        <v/>
      </c>
      <c r="D2322" s="50" t="str">
        <f t="shared" si="184"/>
        <v/>
      </c>
      <c r="E2322" s="50" t="str">
        <f t="shared" si="185"/>
        <v/>
      </c>
      <c r="F2322" s="67"/>
      <c r="G2322" s="67"/>
      <c r="H2322" s="67"/>
      <c r="I2322" s="69"/>
      <c r="J2322" s="69"/>
      <c r="K2322" s="70"/>
      <c r="L2322" s="54"/>
      <c r="M2322" s="55" t="str">
        <f t="shared" si="182"/>
        <v/>
      </c>
      <c r="N2322" s="56" t="str">
        <f t="shared" si="186"/>
        <v>DESPESAS FIXAS</v>
      </c>
    </row>
    <row r="2323" spans="3:14">
      <c r="C2323" s="50" t="str">
        <f t="shared" si="183"/>
        <v/>
      </c>
      <c r="D2323" s="50" t="str">
        <f t="shared" si="184"/>
        <v/>
      </c>
      <c r="E2323" s="50" t="str">
        <f t="shared" si="185"/>
        <v/>
      </c>
      <c r="F2323" s="67"/>
      <c r="G2323" s="67"/>
      <c r="H2323" s="67"/>
      <c r="I2323" s="69"/>
      <c r="J2323" s="69"/>
      <c r="K2323" s="70"/>
      <c r="L2323" s="54"/>
      <c r="M2323" s="55" t="str">
        <f t="shared" si="182"/>
        <v/>
      </c>
      <c r="N2323" s="56" t="str">
        <f t="shared" si="186"/>
        <v>DESPESAS FIXAS</v>
      </c>
    </row>
    <row r="2324" spans="3:14">
      <c r="C2324" s="50" t="str">
        <f t="shared" si="183"/>
        <v/>
      </c>
      <c r="D2324" s="50" t="str">
        <f t="shared" si="184"/>
        <v/>
      </c>
      <c r="E2324" s="50" t="str">
        <f t="shared" si="185"/>
        <v/>
      </c>
      <c r="F2324" s="67"/>
      <c r="G2324" s="67"/>
      <c r="H2324" s="67"/>
      <c r="I2324" s="69"/>
      <c r="J2324" s="69"/>
      <c r="K2324" s="70"/>
      <c r="L2324" s="54"/>
      <c r="M2324" s="55" t="str">
        <f t="shared" si="182"/>
        <v/>
      </c>
      <c r="N2324" s="56" t="str">
        <f t="shared" si="186"/>
        <v>DESPESAS FIXAS</v>
      </c>
    </row>
    <row r="2325" spans="3:14">
      <c r="C2325" s="50" t="str">
        <f t="shared" si="183"/>
        <v/>
      </c>
      <c r="D2325" s="50" t="str">
        <f t="shared" si="184"/>
        <v/>
      </c>
      <c r="E2325" s="50" t="str">
        <f t="shared" si="185"/>
        <v/>
      </c>
      <c r="F2325" s="67"/>
      <c r="G2325" s="67"/>
      <c r="H2325" s="67"/>
      <c r="I2325" s="69"/>
      <c r="J2325" s="69"/>
      <c r="K2325" s="70"/>
      <c r="L2325" s="54"/>
      <c r="M2325" s="55" t="str">
        <f t="shared" si="182"/>
        <v/>
      </c>
      <c r="N2325" s="56" t="str">
        <f t="shared" si="186"/>
        <v>DESPESAS FIXAS</v>
      </c>
    </row>
    <row r="2326" spans="3:14">
      <c r="C2326" s="50" t="str">
        <f t="shared" si="183"/>
        <v/>
      </c>
      <c r="D2326" s="50" t="str">
        <f t="shared" si="184"/>
        <v/>
      </c>
      <c r="E2326" s="50" t="str">
        <f t="shared" si="185"/>
        <v/>
      </c>
      <c r="F2326" s="67"/>
      <c r="G2326" s="67"/>
      <c r="H2326" s="67"/>
      <c r="I2326" s="69"/>
      <c r="J2326" s="69"/>
      <c r="K2326" s="70"/>
      <c r="L2326" s="54"/>
      <c r="M2326" s="55" t="str">
        <f t="shared" si="182"/>
        <v/>
      </c>
      <c r="N2326" s="56" t="str">
        <f t="shared" si="186"/>
        <v>DESPESAS FIXAS</v>
      </c>
    </row>
    <row r="2327" spans="3:14">
      <c r="C2327" s="50" t="str">
        <f t="shared" si="183"/>
        <v/>
      </c>
      <c r="D2327" s="50" t="str">
        <f t="shared" si="184"/>
        <v/>
      </c>
      <c r="E2327" s="50" t="str">
        <f t="shared" si="185"/>
        <v/>
      </c>
      <c r="F2327" s="67"/>
      <c r="G2327" s="67"/>
      <c r="H2327" s="67"/>
      <c r="I2327" s="69"/>
      <c r="J2327" s="69"/>
      <c r="K2327" s="70"/>
      <c r="L2327" s="54"/>
      <c r="M2327" s="55" t="str">
        <f t="shared" si="182"/>
        <v/>
      </c>
      <c r="N2327" s="56" t="str">
        <f t="shared" si="186"/>
        <v>DESPESAS FIXAS</v>
      </c>
    </row>
    <row r="2328" spans="3:14">
      <c r="C2328" s="50" t="str">
        <f t="shared" si="183"/>
        <v/>
      </c>
      <c r="D2328" s="50" t="str">
        <f t="shared" si="184"/>
        <v/>
      </c>
      <c r="E2328" s="50" t="str">
        <f t="shared" si="185"/>
        <v/>
      </c>
      <c r="F2328" s="67"/>
      <c r="G2328" s="67"/>
      <c r="H2328" s="67"/>
      <c r="I2328" s="69"/>
      <c r="J2328" s="69"/>
      <c r="K2328" s="70"/>
      <c r="L2328" s="54"/>
      <c r="M2328" s="55" t="str">
        <f t="shared" si="182"/>
        <v/>
      </c>
      <c r="N2328" s="56" t="str">
        <f t="shared" si="186"/>
        <v>DESPESAS FIXAS</v>
      </c>
    </row>
    <row r="2329" spans="3:14">
      <c r="C2329" s="50" t="str">
        <f t="shared" si="183"/>
        <v/>
      </c>
      <c r="D2329" s="50" t="str">
        <f t="shared" si="184"/>
        <v/>
      </c>
      <c r="E2329" s="50" t="str">
        <f t="shared" si="185"/>
        <v/>
      </c>
      <c r="F2329" s="67"/>
      <c r="G2329" s="67"/>
      <c r="H2329" s="67"/>
      <c r="I2329" s="69"/>
      <c r="J2329" s="69"/>
      <c r="K2329" s="70"/>
      <c r="L2329" s="54"/>
      <c r="M2329" s="55" t="str">
        <f t="shared" si="182"/>
        <v/>
      </c>
      <c r="N2329" s="56" t="str">
        <f t="shared" si="186"/>
        <v>DESPESAS FIXAS</v>
      </c>
    </row>
    <row r="2330" spans="3:14">
      <c r="C2330" s="50" t="str">
        <f t="shared" si="183"/>
        <v/>
      </c>
      <c r="D2330" s="50" t="str">
        <f t="shared" si="184"/>
        <v/>
      </c>
      <c r="E2330" s="50" t="str">
        <f t="shared" si="185"/>
        <v/>
      </c>
      <c r="F2330" s="67"/>
      <c r="G2330" s="67"/>
      <c r="H2330" s="67"/>
      <c r="I2330" s="69"/>
      <c r="J2330" s="69"/>
      <c r="K2330" s="70"/>
      <c r="L2330" s="54"/>
      <c r="M2330" s="55" t="str">
        <f t="shared" si="182"/>
        <v/>
      </c>
      <c r="N2330" s="56" t="str">
        <f t="shared" si="186"/>
        <v>DESPESAS FIXAS</v>
      </c>
    </row>
    <row r="2331" spans="3:14">
      <c r="C2331" s="50" t="str">
        <f t="shared" si="183"/>
        <v/>
      </c>
      <c r="D2331" s="50" t="str">
        <f t="shared" si="184"/>
        <v/>
      </c>
      <c r="E2331" s="50" t="str">
        <f t="shared" si="185"/>
        <v/>
      </c>
      <c r="F2331" s="67"/>
      <c r="G2331" s="67"/>
      <c r="H2331" s="67"/>
      <c r="I2331" s="69"/>
      <c r="J2331" s="69"/>
      <c r="K2331" s="70"/>
      <c r="L2331" s="54"/>
      <c r="M2331" s="55" t="str">
        <f t="shared" si="182"/>
        <v/>
      </c>
      <c r="N2331" s="56" t="str">
        <f t="shared" si="186"/>
        <v>DESPESAS FIXAS</v>
      </c>
    </row>
    <row r="2332" spans="3:14">
      <c r="C2332" s="50" t="str">
        <f t="shared" si="183"/>
        <v/>
      </c>
      <c r="D2332" s="50" t="str">
        <f t="shared" si="184"/>
        <v/>
      </c>
      <c r="E2332" s="50" t="str">
        <f t="shared" si="185"/>
        <v/>
      </c>
      <c r="F2332" s="67"/>
      <c r="G2332" s="67"/>
      <c r="H2332" s="67"/>
      <c r="I2332" s="69"/>
      <c r="J2332" s="69"/>
      <c r="K2332" s="70"/>
      <c r="L2332" s="54"/>
      <c r="M2332" s="55" t="str">
        <f t="shared" si="182"/>
        <v/>
      </c>
      <c r="N2332" s="56" t="str">
        <f t="shared" si="186"/>
        <v>DESPESAS FIXAS</v>
      </c>
    </row>
    <row r="2333" spans="3:14">
      <c r="C2333" s="50" t="str">
        <f t="shared" si="183"/>
        <v/>
      </c>
      <c r="D2333" s="50" t="str">
        <f t="shared" si="184"/>
        <v/>
      </c>
      <c r="E2333" s="50" t="str">
        <f t="shared" si="185"/>
        <v/>
      </c>
      <c r="F2333" s="67"/>
      <c r="G2333" s="67"/>
      <c r="H2333" s="67"/>
      <c r="I2333" s="69"/>
      <c r="J2333" s="69"/>
      <c r="K2333" s="70"/>
      <c r="L2333" s="54"/>
      <c r="M2333" s="55" t="str">
        <f t="shared" si="182"/>
        <v/>
      </c>
      <c r="N2333" s="56" t="str">
        <f t="shared" si="186"/>
        <v>DESPESAS FIXAS</v>
      </c>
    </row>
    <row r="2334" spans="3:14">
      <c r="C2334" s="50" t="str">
        <f t="shared" si="183"/>
        <v/>
      </c>
      <c r="D2334" s="50" t="str">
        <f t="shared" si="184"/>
        <v/>
      </c>
      <c r="E2334" s="50" t="str">
        <f t="shared" si="185"/>
        <v/>
      </c>
      <c r="F2334" s="67"/>
      <c r="G2334" s="67"/>
      <c r="H2334" s="67"/>
      <c r="I2334" s="69"/>
      <c r="J2334" s="69"/>
      <c r="K2334" s="70"/>
      <c r="L2334" s="54"/>
      <c r="M2334" s="55" t="str">
        <f t="shared" si="182"/>
        <v/>
      </c>
      <c r="N2334" s="56" t="str">
        <f t="shared" si="186"/>
        <v>DESPESAS FIXAS</v>
      </c>
    </row>
    <row r="2335" spans="3:14">
      <c r="C2335" s="50" t="str">
        <f t="shared" si="183"/>
        <v/>
      </c>
      <c r="D2335" s="50" t="str">
        <f t="shared" si="184"/>
        <v/>
      </c>
      <c r="E2335" s="50" t="str">
        <f t="shared" si="185"/>
        <v/>
      </c>
      <c r="F2335" s="67"/>
      <c r="G2335" s="67"/>
      <c r="H2335" s="67"/>
      <c r="I2335" s="69"/>
      <c r="J2335" s="69"/>
      <c r="K2335" s="70"/>
      <c r="L2335" s="54"/>
      <c r="M2335" s="55" t="str">
        <f t="shared" si="182"/>
        <v/>
      </c>
      <c r="N2335" s="56" t="str">
        <f t="shared" si="186"/>
        <v>DESPESAS FIXAS</v>
      </c>
    </row>
    <row r="2336" spans="3:14">
      <c r="C2336" s="50" t="str">
        <f t="shared" si="183"/>
        <v/>
      </c>
      <c r="D2336" s="50" t="str">
        <f t="shared" si="184"/>
        <v/>
      </c>
      <c r="E2336" s="50" t="str">
        <f t="shared" si="185"/>
        <v/>
      </c>
      <c r="F2336" s="67"/>
      <c r="G2336" s="67"/>
      <c r="H2336" s="67"/>
      <c r="I2336" s="69"/>
      <c r="J2336" s="69"/>
      <c r="K2336" s="70"/>
      <c r="L2336" s="54"/>
      <c r="M2336" s="55" t="str">
        <f t="shared" si="182"/>
        <v/>
      </c>
      <c r="N2336" s="56" t="str">
        <f t="shared" si="186"/>
        <v>DESPESAS FIXAS</v>
      </c>
    </row>
    <row r="2337" spans="3:14">
      <c r="C2337" s="50" t="str">
        <f t="shared" si="183"/>
        <v/>
      </c>
      <c r="D2337" s="50" t="str">
        <f t="shared" si="184"/>
        <v/>
      </c>
      <c r="E2337" s="50" t="str">
        <f t="shared" si="185"/>
        <v/>
      </c>
      <c r="F2337" s="67"/>
      <c r="G2337" s="67"/>
      <c r="H2337" s="67"/>
      <c r="I2337" s="69"/>
      <c r="J2337" s="69"/>
      <c r="K2337" s="70"/>
      <c r="L2337" s="54"/>
      <c r="M2337" s="55" t="str">
        <f t="shared" si="182"/>
        <v/>
      </c>
      <c r="N2337" s="56" t="str">
        <f t="shared" si="186"/>
        <v>DESPESAS FIXAS</v>
      </c>
    </row>
    <row r="2338" spans="3:14">
      <c r="C2338" s="50" t="str">
        <f t="shared" si="183"/>
        <v/>
      </c>
      <c r="D2338" s="50" t="str">
        <f t="shared" si="184"/>
        <v/>
      </c>
      <c r="E2338" s="50" t="str">
        <f t="shared" si="185"/>
        <v/>
      </c>
      <c r="F2338" s="67"/>
      <c r="G2338" s="67"/>
      <c r="H2338" s="67"/>
      <c r="I2338" s="69"/>
      <c r="J2338" s="69"/>
      <c r="K2338" s="70"/>
      <c r="L2338" s="54"/>
      <c r="M2338" s="55" t="str">
        <f t="shared" si="182"/>
        <v/>
      </c>
      <c r="N2338" s="56" t="str">
        <f t="shared" si="186"/>
        <v>DESPESAS FIXAS</v>
      </c>
    </row>
    <row r="2339" spans="3:14">
      <c r="C2339" s="50" t="str">
        <f t="shared" si="183"/>
        <v/>
      </c>
      <c r="D2339" s="50" t="str">
        <f t="shared" si="184"/>
        <v/>
      </c>
      <c r="E2339" s="50" t="str">
        <f t="shared" si="185"/>
        <v/>
      </c>
      <c r="F2339" s="67"/>
      <c r="G2339" s="67"/>
      <c r="H2339" s="67"/>
      <c r="I2339" s="69"/>
      <c r="J2339" s="69"/>
      <c r="K2339" s="70"/>
      <c r="L2339" s="54"/>
      <c r="M2339" s="55" t="str">
        <f t="shared" si="182"/>
        <v/>
      </c>
      <c r="N2339" s="56" t="str">
        <f t="shared" si="186"/>
        <v>DESPESAS FIXAS</v>
      </c>
    </row>
    <row r="2340" spans="3:14">
      <c r="C2340" s="50" t="str">
        <f t="shared" si="183"/>
        <v/>
      </c>
      <c r="D2340" s="50" t="str">
        <f t="shared" si="184"/>
        <v/>
      </c>
      <c r="E2340" s="50" t="str">
        <f t="shared" si="185"/>
        <v/>
      </c>
      <c r="F2340" s="67"/>
      <c r="G2340" s="67"/>
      <c r="H2340" s="67"/>
      <c r="I2340" s="69"/>
      <c r="J2340" s="69"/>
      <c r="K2340" s="70"/>
      <c r="L2340" s="54"/>
      <c r="M2340" s="55" t="str">
        <f t="shared" si="182"/>
        <v/>
      </c>
      <c r="N2340" s="56" t="str">
        <f t="shared" si="186"/>
        <v>DESPESAS FIXAS</v>
      </c>
    </row>
    <row r="2341" spans="3:14">
      <c r="C2341" s="50" t="str">
        <f t="shared" si="183"/>
        <v/>
      </c>
      <c r="D2341" s="50" t="str">
        <f t="shared" si="184"/>
        <v/>
      </c>
      <c r="E2341" s="50" t="str">
        <f t="shared" si="185"/>
        <v/>
      </c>
      <c r="F2341" s="67"/>
      <c r="G2341" s="67"/>
      <c r="H2341" s="67"/>
      <c r="I2341" s="69"/>
      <c r="J2341" s="69"/>
      <c r="K2341" s="70"/>
      <c r="L2341" s="54"/>
      <c r="M2341" s="55" t="str">
        <f t="shared" si="182"/>
        <v/>
      </c>
      <c r="N2341" s="56" t="str">
        <f t="shared" si="186"/>
        <v>DESPESAS FIXAS</v>
      </c>
    </row>
    <row r="2342" spans="3:14">
      <c r="C2342" s="50" t="str">
        <f t="shared" si="183"/>
        <v/>
      </c>
      <c r="D2342" s="50" t="str">
        <f t="shared" si="184"/>
        <v/>
      </c>
      <c r="E2342" s="50" t="str">
        <f t="shared" si="185"/>
        <v/>
      </c>
      <c r="F2342" s="67"/>
      <c r="G2342" s="67"/>
      <c r="H2342" s="67"/>
      <c r="I2342" s="69"/>
      <c r="J2342" s="69"/>
      <c r="K2342" s="70"/>
      <c r="L2342" s="54"/>
      <c r="M2342" s="55" t="str">
        <f t="shared" si="182"/>
        <v/>
      </c>
      <c r="N2342" s="56" t="str">
        <f t="shared" si="186"/>
        <v>DESPESAS FIXAS</v>
      </c>
    </row>
    <row r="2343" spans="3:14">
      <c r="C2343" s="50" t="str">
        <f t="shared" si="183"/>
        <v/>
      </c>
      <c r="D2343" s="50" t="str">
        <f t="shared" si="184"/>
        <v/>
      </c>
      <c r="E2343" s="50" t="str">
        <f t="shared" si="185"/>
        <v/>
      </c>
      <c r="F2343" s="67"/>
      <c r="G2343" s="67"/>
      <c r="H2343" s="67"/>
      <c r="I2343" s="69"/>
      <c r="J2343" s="69"/>
      <c r="K2343" s="70"/>
      <c r="L2343" s="54"/>
      <c r="M2343" s="55" t="str">
        <f t="shared" si="182"/>
        <v/>
      </c>
      <c r="N2343" s="56" t="str">
        <f t="shared" si="186"/>
        <v>DESPESAS FIXAS</v>
      </c>
    </row>
    <row r="2344" spans="3:14">
      <c r="C2344" s="50" t="str">
        <f t="shared" si="183"/>
        <v/>
      </c>
      <c r="D2344" s="50" t="str">
        <f t="shared" si="184"/>
        <v/>
      </c>
      <c r="E2344" s="50" t="str">
        <f t="shared" si="185"/>
        <v/>
      </c>
      <c r="F2344" s="67"/>
      <c r="G2344" s="67"/>
      <c r="H2344" s="67"/>
      <c r="I2344" s="69"/>
      <c r="J2344" s="69"/>
      <c r="K2344" s="70"/>
      <c r="L2344" s="54"/>
      <c r="M2344" s="55" t="str">
        <f t="shared" si="182"/>
        <v/>
      </c>
      <c r="N2344" s="56" t="str">
        <f t="shared" si="186"/>
        <v>DESPESAS FIXAS</v>
      </c>
    </row>
    <row r="2345" spans="3:14">
      <c r="C2345" s="50" t="str">
        <f t="shared" si="183"/>
        <v/>
      </c>
      <c r="D2345" s="50" t="str">
        <f t="shared" si="184"/>
        <v/>
      </c>
      <c r="E2345" s="50" t="str">
        <f t="shared" si="185"/>
        <v/>
      </c>
      <c r="F2345" s="67"/>
      <c r="G2345" s="67"/>
      <c r="H2345" s="67"/>
      <c r="I2345" s="69"/>
      <c r="J2345" s="69"/>
      <c r="K2345" s="70"/>
      <c r="L2345" s="54"/>
      <c r="M2345" s="55" t="str">
        <f t="shared" si="182"/>
        <v/>
      </c>
      <c r="N2345" s="56" t="str">
        <f t="shared" si="186"/>
        <v>DESPESAS FIXAS</v>
      </c>
    </row>
    <row r="2346" spans="3:14">
      <c r="C2346" s="50" t="str">
        <f t="shared" si="183"/>
        <v/>
      </c>
      <c r="D2346" s="50" t="str">
        <f t="shared" si="184"/>
        <v/>
      </c>
      <c r="E2346" s="50" t="str">
        <f t="shared" si="185"/>
        <v/>
      </c>
      <c r="F2346" s="67"/>
      <c r="G2346" s="67"/>
      <c r="H2346" s="67"/>
      <c r="I2346" s="69"/>
      <c r="J2346" s="69"/>
      <c r="K2346" s="70"/>
      <c r="L2346" s="54"/>
      <c r="M2346" s="55" t="str">
        <f t="shared" si="182"/>
        <v/>
      </c>
      <c r="N2346" s="56" t="str">
        <f t="shared" si="186"/>
        <v>DESPESAS FIXAS</v>
      </c>
    </row>
    <row r="2347" spans="3:14">
      <c r="C2347" s="50" t="str">
        <f t="shared" si="183"/>
        <v/>
      </c>
      <c r="D2347" s="50" t="str">
        <f t="shared" si="184"/>
        <v/>
      </c>
      <c r="E2347" s="50" t="str">
        <f t="shared" si="185"/>
        <v/>
      </c>
      <c r="F2347" s="67"/>
      <c r="G2347" s="67"/>
      <c r="H2347" s="67"/>
      <c r="I2347" s="69"/>
      <c r="J2347" s="69"/>
      <c r="K2347" s="70"/>
      <c r="L2347" s="54"/>
      <c r="M2347" s="55" t="str">
        <f t="shared" si="182"/>
        <v/>
      </c>
      <c r="N2347" s="56" t="str">
        <f t="shared" si="186"/>
        <v>DESPESAS FIXAS</v>
      </c>
    </row>
    <row r="2348" spans="3:14">
      <c r="C2348" s="50" t="str">
        <f t="shared" si="183"/>
        <v/>
      </c>
      <c r="D2348" s="50" t="str">
        <f t="shared" si="184"/>
        <v/>
      </c>
      <c r="E2348" s="50" t="str">
        <f t="shared" si="185"/>
        <v/>
      </c>
      <c r="F2348" s="67"/>
      <c r="G2348" s="67"/>
      <c r="H2348" s="67"/>
      <c r="I2348" s="69"/>
      <c r="J2348" s="69"/>
      <c r="K2348" s="70"/>
      <c r="L2348" s="54"/>
      <c r="M2348" s="55" t="str">
        <f t="shared" si="182"/>
        <v/>
      </c>
      <c r="N2348" s="56" t="str">
        <f t="shared" si="186"/>
        <v>DESPESAS FIXAS</v>
      </c>
    </row>
    <row r="2349" spans="3:14">
      <c r="C2349" s="50" t="str">
        <f t="shared" si="183"/>
        <v/>
      </c>
      <c r="D2349" s="50" t="str">
        <f t="shared" si="184"/>
        <v/>
      </c>
      <c r="E2349" s="50" t="str">
        <f t="shared" si="185"/>
        <v/>
      </c>
      <c r="F2349" s="67"/>
      <c r="G2349" s="67"/>
      <c r="H2349" s="67"/>
      <c r="I2349" s="69"/>
      <c r="J2349" s="69"/>
      <c r="K2349" s="70"/>
      <c r="L2349" s="54"/>
      <c r="M2349" s="55" t="str">
        <f t="shared" si="182"/>
        <v/>
      </c>
      <c r="N2349" s="56" t="str">
        <f t="shared" si="186"/>
        <v>DESPESAS FIXAS</v>
      </c>
    </row>
    <row r="2350" spans="3:14">
      <c r="C2350" s="50" t="str">
        <f t="shared" si="183"/>
        <v/>
      </c>
      <c r="D2350" s="50" t="str">
        <f t="shared" si="184"/>
        <v/>
      </c>
      <c r="E2350" s="50" t="str">
        <f t="shared" si="185"/>
        <v/>
      </c>
      <c r="F2350" s="67"/>
      <c r="G2350" s="67"/>
      <c r="H2350" s="67"/>
      <c r="I2350" s="69"/>
      <c r="J2350" s="69"/>
      <c r="K2350" s="70"/>
      <c r="L2350" s="54"/>
      <c r="M2350" s="55" t="str">
        <f t="shared" si="182"/>
        <v/>
      </c>
      <c r="N2350" s="56" t="str">
        <f t="shared" si="186"/>
        <v>DESPESAS FIXAS</v>
      </c>
    </row>
    <row r="2351" spans="3:14">
      <c r="C2351" s="50" t="str">
        <f t="shared" si="183"/>
        <v/>
      </c>
      <c r="D2351" s="50" t="str">
        <f t="shared" si="184"/>
        <v/>
      </c>
      <c r="E2351" s="50" t="str">
        <f t="shared" si="185"/>
        <v/>
      </c>
      <c r="F2351" s="67"/>
      <c r="G2351" s="67"/>
      <c r="H2351" s="67"/>
      <c r="I2351" s="69"/>
      <c r="J2351" s="69"/>
      <c r="K2351" s="70"/>
      <c r="L2351" s="54"/>
      <c r="M2351" s="55" t="str">
        <f t="shared" si="182"/>
        <v/>
      </c>
      <c r="N2351" s="56" t="str">
        <f t="shared" si="186"/>
        <v>DESPESAS FIXAS</v>
      </c>
    </row>
    <row r="2352" spans="3:14">
      <c r="C2352" s="50" t="str">
        <f t="shared" si="183"/>
        <v/>
      </c>
      <c r="D2352" s="50" t="str">
        <f t="shared" si="184"/>
        <v/>
      </c>
      <c r="E2352" s="50" t="str">
        <f t="shared" si="185"/>
        <v/>
      </c>
      <c r="F2352" s="67"/>
      <c r="G2352" s="67"/>
      <c r="H2352" s="67"/>
      <c r="I2352" s="69"/>
      <c r="J2352" s="69"/>
      <c r="K2352" s="70"/>
      <c r="L2352" s="54"/>
      <c r="M2352" s="55" t="str">
        <f t="shared" ref="M2352:M2415" si="187">IF(K2352="","",IF(K2352=$A$5,"Entrada",IF(K2352=$A$6,"Entrada",IF(K2352=$A$7,"Entrada",IF(K2352=$A$8,"Entrada",IF(K2352=$A$9,"Entrada",(IF(K2352=$A$10,"Entrada","Saída"))))))))</f>
        <v/>
      </c>
      <c r="N2352" s="56" t="str">
        <f t="shared" si="186"/>
        <v>DESPESAS FIXAS</v>
      </c>
    </row>
    <row r="2353" spans="3:14">
      <c r="C2353" s="50" t="str">
        <f t="shared" si="183"/>
        <v/>
      </c>
      <c r="D2353" s="50" t="str">
        <f t="shared" si="184"/>
        <v/>
      </c>
      <c r="E2353" s="50" t="str">
        <f t="shared" si="185"/>
        <v/>
      </c>
      <c r="F2353" s="67"/>
      <c r="G2353" s="67"/>
      <c r="H2353" s="67"/>
      <c r="I2353" s="69"/>
      <c r="J2353" s="69"/>
      <c r="K2353" s="70"/>
      <c r="L2353" s="54"/>
      <c r="M2353" s="55" t="str">
        <f t="shared" si="187"/>
        <v/>
      </c>
      <c r="N2353" s="56" t="str">
        <f t="shared" si="186"/>
        <v>DESPESAS FIXAS</v>
      </c>
    </row>
    <row r="2354" spans="3:14">
      <c r="C2354" s="50" t="str">
        <f t="shared" si="183"/>
        <v/>
      </c>
      <c r="D2354" s="50" t="str">
        <f t="shared" si="184"/>
        <v/>
      </c>
      <c r="E2354" s="50" t="str">
        <f t="shared" si="185"/>
        <v/>
      </c>
      <c r="F2354" s="67"/>
      <c r="G2354" s="67"/>
      <c r="H2354" s="67"/>
      <c r="I2354" s="69"/>
      <c r="J2354" s="69"/>
      <c r="K2354" s="70"/>
      <c r="L2354" s="54"/>
      <c r="M2354" s="55" t="str">
        <f t="shared" si="187"/>
        <v/>
      </c>
      <c r="N2354" s="56" t="str">
        <f t="shared" si="186"/>
        <v>DESPESAS FIXAS</v>
      </c>
    </row>
    <row r="2355" spans="3:14">
      <c r="C2355" s="50" t="str">
        <f t="shared" si="183"/>
        <v/>
      </c>
      <c r="D2355" s="50" t="str">
        <f t="shared" si="184"/>
        <v/>
      </c>
      <c r="E2355" s="50" t="str">
        <f t="shared" si="185"/>
        <v/>
      </c>
      <c r="F2355" s="67"/>
      <c r="G2355" s="67"/>
      <c r="H2355" s="67"/>
      <c r="I2355" s="69"/>
      <c r="J2355" s="69"/>
      <c r="K2355" s="70"/>
      <c r="L2355" s="54"/>
      <c r="M2355" s="55" t="str">
        <f t="shared" si="187"/>
        <v/>
      </c>
      <c r="N2355" s="56" t="str">
        <f t="shared" si="186"/>
        <v>DESPESAS FIXAS</v>
      </c>
    </row>
    <row r="2356" spans="3:14">
      <c r="C2356" s="50" t="str">
        <f t="shared" si="183"/>
        <v/>
      </c>
      <c r="D2356" s="50" t="str">
        <f t="shared" si="184"/>
        <v/>
      </c>
      <c r="E2356" s="50" t="str">
        <f t="shared" si="185"/>
        <v/>
      </c>
      <c r="F2356" s="67"/>
      <c r="G2356" s="67"/>
      <c r="H2356" s="67"/>
      <c r="I2356" s="69"/>
      <c r="J2356" s="69"/>
      <c r="K2356" s="70"/>
      <c r="L2356" s="54"/>
      <c r="M2356" s="55" t="str">
        <f t="shared" si="187"/>
        <v/>
      </c>
      <c r="N2356" s="56" t="str">
        <f t="shared" si="186"/>
        <v>DESPESAS FIXAS</v>
      </c>
    </row>
    <row r="2357" spans="3:14">
      <c r="C2357" s="50" t="str">
        <f t="shared" si="183"/>
        <v/>
      </c>
      <c r="D2357" s="50" t="str">
        <f t="shared" si="184"/>
        <v/>
      </c>
      <c r="E2357" s="50" t="str">
        <f t="shared" si="185"/>
        <v/>
      </c>
      <c r="F2357" s="67"/>
      <c r="G2357" s="67"/>
      <c r="H2357" s="67"/>
      <c r="I2357" s="69"/>
      <c r="J2357" s="69"/>
      <c r="K2357" s="70"/>
      <c r="L2357" s="54"/>
      <c r="M2357" s="55" t="str">
        <f t="shared" si="187"/>
        <v/>
      </c>
      <c r="N2357" s="56" t="str">
        <f t="shared" si="186"/>
        <v>DESPESAS FIXAS</v>
      </c>
    </row>
    <row r="2358" spans="3:14">
      <c r="C2358" s="50" t="str">
        <f t="shared" si="183"/>
        <v/>
      </c>
      <c r="D2358" s="50" t="str">
        <f t="shared" si="184"/>
        <v/>
      </c>
      <c r="E2358" s="50" t="str">
        <f t="shared" si="185"/>
        <v/>
      </c>
      <c r="F2358" s="67"/>
      <c r="G2358" s="67"/>
      <c r="H2358" s="67"/>
      <c r="I2358" s="69"/>
      <c r="J2358" s="69"/>
      <c r="K2358" s="70"/>
      <c r="L2358" s="54"/>
      <c r="M2358" s="55" t="str">
        <f t="shared" si="187"/>
        <v/>
      </c>
      <c r="N2358" s="56" t="str">
        <f t="shared" si="186"/>
        <v>DESPESAS FIXAS</v>
      </c>
    </row>
    <row r="2359" spans="3:14">
      <c r="C2359" s="50" t="str">
        <f t="shared" si="183"/>
        <v/>
      </c>
      <c r="D2359" s="50" t="str">
        <f t="shared" si="184"/>
        <v/>
      </c>
      <c r="E2359" s="50" t="str">
        <f t="shared" si="185"/>
        <v/>
      </c>
      <c r="F2359" s="67"/>
      <c r="G2359" s="67"/>
      <c r="H2359" s="67"/>
      <c r="I2359" s="69"/>
      <c r="J2359" s="69"/>
      <c r="K2359" s="70"/>
      <c r="L2359" s="54"/>
      <c r="M2359" s="55" t="str">
        <f t="shared" si="187"/>
        <v/>
      </c>
      <c r="N2359" s="56" t="str">
        <f t="shared" si="186"/>
        <v>DESPESAS FIXAS</v>
      </c>
    </row>
    <row r="2360" spans="3:14">
      <c r="C2360" s="50" t="str">
        <f t="shared" si="183"/>
        <v/>
      </c>
      <c r="D2360" s="50" t="str">
        <f t="shared" si="184"/>
        <v/>
      </c>
      <c r="E2360" s="50" t="str">
        <f t="shared" si="185"/>
        <v/>
      </c>
      <c r="F2360" s="67"/>
      <c r="G2360" s="67"/>
      <c r="H2360" s="67"/>
      <c r="I2360" s="69"/>
      <c r="J2360" s="69"/>
      <c r="K2360" s="70"/>
      <c r="L2360" s="54"/>
      <c r="M2360" s="55" t="str">
        <f t="shared" si="187"/>
        <v/>
      </c>
      <c r="N2360" s="56" t="str">
        <f t="shared" si="186"/>
        <v>DESPESAS FIXAS</v>
      </c>
    </row>
    <row r="2361" spans="3:14">
      <c r="C2361" s="50" t="str">
        <f t="shared" si="183"/>
        <v/>
      </c>
      <c r="D2361" s="50" t="str">
        <f t="shared" si="184"/>
        <v/>
      </c>
      <c r="E2361" s="50" t="str">
        <f t="shared" si="185"/>
        <v/>
      </c>
      <c r="F2361" s="67"/>
      <c r="G2361" s="67"/>
      <c r="H2361" s="67"/>
      <c r="I2361" s="69"/>
      <c r="J2361" s="69"/>
      <c r="K2361" s="70"/>
      <c r="L2361" s="54"/>
      <c r="M2361" s="55" t="str">
        <f t="shared" si="187"/>
        <v/>
      </c>
      <c r="N2361" s="56" t="str">
        <f t="shared" si="186"/>
        <v>DESPESAS FIXAS</v>
      </c>
    </row>
    <row r="2362" spans="3:14">
      <c r="C2362" s="50" t="str">
        <f t="shared" si="183"/>
        <v/>
      </c>
      <c r="D2362" s="50" t="str">
        <f t="shared" si="184"/>
        <v/>
      </c>
      <c r="E2362" s="50" t="str">
        <f t="shared" si="185"/>
        <v/>
      </c>
      <c r="F2362" s="67"/>
      <c r="G2362" s="67"/>
      <c r="H2362" s="67"/>
      <c r="I2362" s="69"/>
      <c r="J2362" s="69"/>
      <c r="K2362" s="70"/>
      <c r="L2362" s="54"/>
      <c r="M2362" s="55" t="str">
        <f t="shared" si="187"/>
        <v/>
      </c>
      <c r="N2362" s="56" t="str">
        <f t="shared" si="186"/>
        <v>DESPESAS FIXAS</v>
      </c>
    </row>
    <row r="2363" spans="3:14">
      <c r="C2363" s="50" t="str">
        <f t="shared" si="183"/>
        <v/>
      </c>
      <c r="D2363" s="50" t="str">
        <f t="shared" si="184"/>
        <v/>
      </c>
      <c r="E2363" s="50" t="str">
        <f t="shared" si="185"/>
        <v/>
      </c>
      <c r="F2363" s="67"/>
      <c r="G2363" s="67"/>
      <c r="H2363" s="67"/>
      <c r="I2363" s="69"/>
      <c r="J2363" s="69"/>
      <c r="K2363" s="70"/>
      <c r="L2363" s="54"/>
      <c r="M2363" s="55" t="str">
        <f t="shared" si="187"/>
        <v/>
      </c>
      <c r="N2363" s="56" t="str">
        <f t="shared" si="186"/>
        <v>DESPESAS FIXAS</v>
      </c>
    </row>
    <row r="2364" spans="3:14">
      <c r="C2364" s="50" t="str">
        <f t="shared" si="183"/>
        <v/>
      </c>
      <c r="D2364" s="50" t="str">
        <f t="shared" si="184"/>
        <v/>
      </c>
      <c r="E2364" s="50" t="str">
        <f t="shared" si="185"/>
        <v/>
      </c>
      <c r="F2364" s="67"/>
      <c r="G2364" s="67"/>
      <c r="H2364" s="67"/>
      <c r="I2364" s="69"/>
      <c r="J2364" s="69"/>
      <c r="K2364" s="70"/>
      <c r="L2364" s="54"/>
      <c r="M2364" s="55" t="str">
        <f t="shared" si="187"/>
        <v/>
      </c>
      <c r="N2364" s="56" t="str">
        <f t="shared" si="186"/>
        <v>DESPESAS FIXAS</v>
      </c>
    </row>
    <row r="2365" spans="3:14">
      <c r="C2365" s="50" t="str">
        <f t="shared" si="183"/>
        <v/>
      </c>
      <c r="D2365" s="50" t="str">
        <f t="shared" si="184"/>
        <v/>
      </c>
      <c r="E2365" s="50" t="str">
        <f t="shared" si="185"/>
        <v/>
      </c>
      <c r="F2365" s="67"/>
      <c r="G2365" s="67"/>
      <c r="H2365" s="67"/>
      <c r="I2365" s="69"/>
      <c r="J2365" s="69"/>
      <c r="K2365" s="70"/>
      <c r="L2365" s="54"/>
      <c r="M2365" s="55" t="str">
        <f t="shared" si="187"/>
        <v/>
      </c>
      <c r="N2365" s="56" t="str">
        <f t="shared" si="186"/>
        <v>DESPESAS FIXAS</v>
      </c>
    </row>
    <row r="2366" spans="3:14">
      <c r="C2366" s="50" t="str">
        <f t="shared" si="183"/>
        <v/>
      </c>
      <c r="D2366" s="50" t="str">
        <f t="shared" si="184"/>
        <v/>
      </c>
      <c r="E2366" s="50" t="str">
        <f t="shared" si="185"/>
        <v/>
      </c>
      <c r="F2366" s="67"/>
      <c r="G2366" s="67"/>
      <c r="H2366" s="67"/>
      <c r="I2366" s="69"/>
      <c r="J2366" s="69"/>
      <c r="K2366" s="70"/>
      <c r="L2366" s="54"/>
      <c r="M2366" s="55" t="str">
        <f t="shared" si="187"/>
        <v/>
      </c>
      <c r="N2366" s="56" t="str">
        <f t="shared" si="186"/>
        <v>DESPESAS FIXAS</v>
      </c>
    </row>
    <row r="2367" spans="3:14">
      <c r="C2367" s="50" t="str">
        <f t="shared" si="183"/>
        <v/>
      </c>
      <c r="D2367" s="50" t="str">
        <f t="shared" si="184"/>
        <v/>
      </c>
      <c r="E2367" s="50" t="str">
        <f t="shared" si="185"/>
        <v/>
      </c>
      <c r="F2367" s="67"/>
      <c r="G2367" s="67"/>
      <c r="H2367" s="67"/>
      <c r="I2367" s="69"/>
      <c r="J2367" s="69"/>
      <c r="K2367" s="70"/>
      <c r="L2367" s="54"/>
      <c r="M2367" s="55" t="str">
        <f t="shared" si="187"/>
        <v/>
      </c>
      <c r="N2367" s="56" t="str">
        <f t="shared" si="186"/>
        <v>DESPESAS FIXAS</v>
      </c>
    </row>
    <row r="2368" spans="3:14">
      <c r="C2368" s="50" t="str">
        <f t="shared" si="183"/>
        <v/>
      </c>
      <c r="D2368" s="50" t="str">
        <f t="shared" si="184"/>
        <v/>
      </c>
      <c r="E2368" s="50" t="str">
        <f t="shared" si="185"/>
        <v/>
      </c>
      <c r="F2368" s="67"/>
      <c r="G2368" s="67"/>
      <c r="H2368" s="67"/>
      <c r="I2368" s="69"/>
      <c r="J2368" s="69"/>
      <c r="K2368" s="70"/>
      <c r="L2368" s="54"/>
      <c r="M2368" s="55" t="str">
        <f t="shared" si="187"/>
        <v/>
      </c>
      <c r="N2368" s="56" t="str">
        <f t="shared" si="186"/>
        <v>DESPESAS FIXAS</v>
      </c>
    </row>
    <row r="2369" spans="3:14">
      <c r="C2369" s="50" t="str">
        <f t="shared" si="183"/>
        <v/>
      </c>
      <c r="D2369" s="50" t="str">
        <f t="shared" si="184"/>
        <v/>
      </c>
      <c r="E2369" s="50" t="str">
        <f t="shared" si="185"/>
        <v/>
      </c>
      <c r="F2369" s="67"/>
      <c r="G2369" s="67"/>
      <c r="H2369" s="67"/>
      <c r="I2369" s="69"/>
      <c r="J2369" s="69"/>
      <c r="K2369" s="70"/>
      <c r="L2369" s="54"/>
      <c r="M2369" s="55" t="str">
        <f t="shared" si="187"/>
        <v/>
      </c>
      <c r="N2369" s="56" t="str">
        <f t="shared" si="186"/>
        <v>DESPESAS FIXAS</v>
      </c>
    </row>
    <row r="2370" spans="3:14">
      <c r="C2370" s="50" t="str">
        <f t="shared" si="183"/>
        <v/>
      </c>
      <c r="D2370" s="50" t="str">
        <f t="shared" si="184"/>
        <v/>
      </c>
      <c r="E2370" s="50" t="str">
        <f t="shared" si="185"/>
        <v/>
      </c>
      <c r="F2370" s="67"/>
      <c r="G2370" s="67"/>
      <c r="H2370" s="67"/>
      <c r="I2370" s="69"/>
      <c r="J2370" s="69"/>
      <c r="K2370" s="70"/>
      <c r="L2370" s="54"/>
      <c r="M2370" s="55" t="str">
        <f t="shared" si="187"/>
        <v/>
      </c>
      <c r="N2370" s="56" t="str">
        <f t="shared" si="186"/>
        <v>DESPESAS FIXAS</v>
      </c>
    </row>
    <row r="2371" spans="3:14">
      <c r="C2371" s="50" t="str">
        <f t="shared" si="183"/>
        <v/>
      </c>
      <c r="D2371" s="50" t="str">
        <f t="shared" si="184"/>
        <v/>
      </c>
      <c r="E2371" s="50" t="str">
        <f t="shared" si="185"/>
        <v/>
      </c>
      <c r="F2371" s="67"/>
      <c r="G2371" s="67"/>
      <c r="H2371" s="67"/>
      <c r="I2371" s="69"/>
      <c r="J2371" s="69"/>
      <c r="K2371" s="70"/>
      <c r="L2371" s="54"/>
      <c r="M2371" s="55" t="str">
        <f t="shared" si="187"/>
        <v/>
      </c>
      <c r="N2371" s="56" t="str">
        <f t="shared" si="186"/>
        <v>DESPESAS FIXAS</v>
      </c>
    </row>
    <row r="2372" spans="3:14">
      <c r="C2372" s="50" t="str">
        <f t="shared" ref="C2372:C2435" si="188">IF(F2372="","",MONTH(F2372))</f>
        <v/>
      </c>
      <c r="D2372" s="50" t="str">
        <f t="shared" ref="D2372:D2435" si="189">IF(F2372="","",YEAR(F2372))</f>
        <v/>
      </c>
      <c r="E2372" s="50" t="str">
        <f t="shared" ref="E2372:E2435" si="190">IF(F2372="","",IF(OR(C2372=10,C2372=11,C2372=12),CONCATENATE(D2372,"/",C2372),CONCATENATE(D2372,"/",0,C2372)))</f>
        <v/>
      </c>
      <c r="F2372" s="67"/>
      <c r="G2372" s="67"/>
      <c r="H2372" s="67"/>
      <c r="I2372" s="69"/>
      <c r="J2372" s="69"/>
      <c r="K2372" s="70"/>
      <c r="L2372" s="54"/>
      <c r="M2372" s="55" t="str">
        <f t="shared" si="187"/>
        <v/>
      </c>
      <c r="N2372" s="56" t="str">
        <f t="shared" ref="N2372:N2435" si="191">IF(OR(K2372=$A$5,K2372=$A$6,K2372=$A$7,K2372=$A$8,K2372=$A$9,K2372=$A$10),"ENTRADA",IF(OR(K2372=$A$12,K2372=$A$13,K2372=$A$14),"CUSTO VARIAVEL",IF(OR(K2372=$A$15,K2372=$A$16,K2372=$A$17,K2372=$A$18,K2372=$A$19,K2372=$A$20,K2372=$A$21,K2372=$A$22,K2372=$A$23,K2372=$A$24,K2372=$A$25),"DESPESAS FIXAS","")))</f>
        <v>DESPESAS FIXAS</v>
      </c>
    </row>
    <row r="2373" spans="3:14">
      <c r="C2373" s="50" t="str">
        <f t="shared" si="188"/>
        <v/>
      </c>
      <c r="D2373" s="50" t="str">
        <f t="shared" si="189"/>
        <v/>
      </c>
      <c r="E2373" s="50" t="str">
        <f t="shared" si="190"/>
        <v/>
      </c>
      <c r="F2373" s="67"/>
      <c r="G2373" s="67"/>
      <c r="H2373" s="67"/>
      <c r="I2373" s="69"/>
      <c r="J2373" s="69"/>
      <c r="K2373" s="70"/>
      <c r="L2373" s="54"/>
      <c r="M2373" s="55" t="str">
        <f t="shared" si="187"/>
        <v/>
      </c>
      <c r="N2373" s="56" t="str">
        <f t="shared" si="191"/>
        <v>DESPESAS FIXAS</v>
      </c>
    </row>
    <row r="2374" spans="3:14">
      <c r="C2374" s="50" t="str">
        <f t="shared" si="188"/>
        <v/>
      </c>
      <c r="D2374" s="50" t="str">
        <f t="shared" si="189"/>
        <v/>
      </c>
      <c r="E2374" s="50" t="str">
        <f t="shared" si="190"/>
        <v/>
      </c>
      <c r="F2374" s="67"/>
      <c r="G2374" s="67"/>
      <c r="H2374" s="67"/>
      <c r="I2374" s="69"/>
      <c r="J2374" s="69"/>
      <c r="K2374" s="70"/>
      <c r="L2374" s="54"/>
      <c r="M2374" s="55" t="str">
        <f t="shared" si="187"/>
        <v/>
      </c>
      <c r="N2374" s="56" t="str">
        <f t="shared" si="191"/>
        <v>DESPESAS FIXAS</v>
      </c>
    </row>
    <row r="2375" spans="3:14">
      <c r="C2375" s="50" t="str">
        <f t="shared" si="188"/>
        <v/>
      </c>
      <c r="D2375" s="50" t="str">
        <f t="shared" si="189"/>
        <v/>
      </c>
      <c r="E2375" s="50" t="str">
        <f t="shared" si="190"/>
        <v/>
      </c>
      <c r="F2375" s="67"/>
      <c r="G2375" s="67"/>
      <c r="H2375" s="67"/>
      <c r="I2375" s="69"/>
      <c r="J2375" s="69"/>
      <c r="K2375" s="70"/>
      <c r="L2375" s="54"/>
      <c r="M2375" s="55" t="str">
        <f t="shared" si="187"/>
        <v/>
      </c>
      <c r="N2375" s="56" t="str">
        <f t="shared" si="191"/>
        <v>DESPESAS FIXAS</v>
      </c>
    </row>
    <row r="2376" spans="3:14">
      <c r="C2376" s="50" t="str">
        <f t="shared" si="188"/>
        <v/>
      </c>
      <c r="D2376" s="50" t="str">
        <f t="shared" si="189"/>
        <v/>
      </c>
      <c r="E2376" s="50" t="str">
        <f t="shared" si="190"/>
        <v/>
      </c>
      <c r="F2376" s="67"/>
      <c r="G2376" s="67"/>
      <c r="H2376" s="67"/>
      <c r="I2376" s="69"/>
      <c r="J2376" s="69"/>
      <c r="K2376" s="70"/>
      <c r="L2376" s="54"/>
      <c r="M2376" s="55" t="str">
        <f t="shared" si="187"/>
        <v/>
      </c>
      <c r="N2376" s="56" t="str">
        <f t="shared" si="191"/>
        <v>DESPESAS FIXAS</v>
      </c>
    </row>
    <row r="2377" spans="3:14">
      <c r="C2377" s="50" t="str">
        <f t="shared" si="188"/>
        <v/>
      </c>
      <c r="D2377" s="50" t="str">
        <f t="shared" si="189"/>
        <v/>
      </c>
      <c r="E2377" s="50" t="str">
        <f t="shared" si="190"/>
        <v/>
      </c>
      <c r="F2377" s="67"/>
      <c r="G2377" s="67"/>
      <c r="H2377" s="67"/>
      <c r="I2377" s="69"/>
      <c r="J2377" s="69"/>
      <c r="K2377" s="70"/>
      <c r="L2377" s="54"/>
      <c r="M2377" s="55" t="str">
        <f t="shared" si="187"/>
        <v/>
      </c>
      <c r="N2377" s="56" t="str">
        <f t="shared" si="191"/>
        <v>DESPESAS FIXAS</v>
      </c>
    </row>
    <row r="2378" spans="3:14">
      <c r="C2378" s="50" t="str">
        <f t="shared" si="188"/>
        <v/>
      </c>
      <c r="D2378" s="50" t="str">
        <f t="shared" si="189"/>
        <v/>
      </c>
      <c r="E2378" s="50" t="str">
        <f t="shared" si="190"/>
        <v/>
      </c>
      <c r="F2378" s="67"/>
      <c r="G2378" s="67"/>
      <c r="H2378" s="67"/>
      <c r="I2378" s="69"/>
      <c r="J2378" s="69"/>
      <c r="K2378" s="70"/>
      <c r="L2378" s="54"/>
      <c r="M2378" s="55" t="str">
        <f t="shared" si="187"/>
        <v/>
      </c>
      <c r="N2378" s="56" t="str">
        <f t="shared" si="191"/>
        <v>DESPESAS FIXAS</v>
      </c>
    </row>
    <row r="2379" spans="3:14">
      <c r="C2379" s="50" t="str">
        <f t="shared" si="188"/>
        <v/>
      </c>
      <c r="D2379" s="50" t="str">
        <f t="shared" si="189"/>
        <v/>
      </c>
      <c r="E2379" s="50" t="str">
        <f t="shared" si="190"/>
        <v/>
      </c>
      <c r="F2379" s="67"/>
      <c r="G2379" s="67"/>
      <c r="H2379" s="67"/>
      <c r="I2379" s="69"/>
      <c r="J2379" s="69"/>
      <c r="K2379" s="70"/>
      <c r="L2379" s="54"/>
      <c r="M2379" s="55" t="str">
        <f t="shared" si="187"/>
        <v/>
      </c>
      <c r="N2379" s="56" t="str">
        <f t="shared" si="191"/>
        <v>DESPESAS FIXAS</v>
      </c>
    </row>
    <row r="2380" spans="3:14">
      <c r="C2380" s="50" t="str">
        <f t="shared" si="188"/>
        <v/>
      </c>
      <c r="D2380" s="50" t="str">
        <f t="shared" si="189"/>
        <v/>
      </c>
      <c r="E2380" s="50" t="str">
        <f t="shared" si="190"/>
        <v/>
      </c>
      <c r="F2380" s="67"/>
      <c r="G2380" s="67"/>
      <c r="H2380" s="67"/>
      <c r="I2380" s="69"/>
      <c r="J2380" s="69"/>
      <c r="K2380" s="70"/>
      <c r="L2380" s="54"/>
      <c r="M2380" s="55" t="str">
        <f t="shared" si="187"/>
        <v/>
      </c>
      <c r="N2380" s="56" t="str">
        <f t="shared" si="191"/>
        <v>DESPESAS FIXAS</v>
      </c>
    </row>
    <row r="2381" spans="3:14">
      <c r="C2381" s="50" t="str">
        <f t="shared" si="188"/>
        <v/>
      </c>
      <c r="D2381" s="50" t="str">
        <f t="shared" si="189"/>
        <v/>
      </c>
      <c r="E2381" s="50" t="str">
        <f t="shared" si="190"/>
        <v/>
      </c>
      <c r="F2381" s="67"/>
      <c r="G2381" s="67"/>
      <c r="H2381" s="67"/>
      <c r="I2381" s="69"/>
      <c r="J2381" s="69"/>
      <c r="K2381" s="70"/>
      <c r="L2381" s="54"/>
      <c r="M2381" s="55" t="str">
        <f t="shared" si="187"/>
        <v/>
      </c>
      <c r="N2381" s="56" t="str">
        <f t="shared" si="191"/>
        <v>DESPESAS FIXAS</v>
      </c>
    </row>
    <row r="2382" spans="3:14">
      <c r="C2382" s="50" t="str">
        <f t="shared" si="188"/>
        <v/>
      </c>
      <c r="D2382" s="50" t="str">
        <f t="shared" si="189"/>
        <v/>
      </c>
      <c r="E2382" s="50" t="str">
        <f t="shared" si="190"/>
        <v/>
      </c>
      <c r="F2382" s="67"/>
      <c r="G2382" s="67"/>
      <c r="H2382" s="67"/>
      <c r="I2382" s="69"/>
      <c r="J2382" s="69"/>
      <c r="K2382" s="70"/>
      <c r="L2382" s="54"/>
      <c r="M2382" s="55" t="str">
        <f t="shared" si="187"/>
        <v/>
      </c>
      <c r="N2382" s="56" t="str">
        <f t="shared" si="191"/>
        <v>DESPESAS FIXAS</v>
      </c>
    </row>
    <row r="2383" spans="3:14">
      <c r="C2383" s="50" t="str">
        <f t="shared" si="188"/>
        <v/>
      </c>
      <c r="D2383" s="50" t="str">
        <f t="shared" si="189"/>
        <v/>
      </c>
      <c r="E2383" s="50" t="str">
        <f t="shared" si="190"/>
        <v/>
      </c>
      <c r="F2383" s="67"/>
      <c r="G2383" s="67"/>
      <c r="H2383" s="67"/>
      <c r="I2383" s="69"/>
      <c r="J2383" s="69"/>
      <c r="K2383" s="70"/>
      <c r="L2383" s="54"/>
      <c r="M2383" s="55" t="str">
        <f t="shared" si="187"/>
        <v/>
      </c>
      <c r="N2383" s="56" t="str">
        <f t="shared" si="191"/>
        <v>DESPESAS FIXAS</v>
      </c>
    </row>
    <row r="2384" spans="3:14">
      <c r="C2384" s="50" t="str">
        <f t="shared" si="188"/>
        <v/>
      </c>
      <c r="D2384" s="50" t="str">
        <f t="shared" si="189"/>
        <v/>
      </c>
      <c r="E2384" s="50" t="str">
        <f t="shared" si="190"/>
        <v/>
      </c>
      <c r="F2384" s="67"/>
      <c r="G2384" s="67"/>
      <c r="H2384" s="67"/>
      <c r="I2384" s="69"/>
      <c r="J2384" s="69"/>
      <c r="K2384" s="70"/>
      <c r="L2384" s="54"/>
      <c r="M2384" s="55" t="str">
        <f t="shared" si="187"/>
        <v/>
      </c>
      <c r="N2384" s="56" t="str">
        <f t="shared" si="191"/>
        <v>DESPESAS FIXAS</v>
      </c>
    </row>
    <row r="2385" spans="3:14">
      <c r="C2385" s="50" t="str">
        <f t="shared" si="188"/>
        <v/>
      </c>
      <c r="D2385" s="50" t="str">
        <f t="shared" si="189"/>
        <v/>
      </c>
      <c r="E2385" s="50" t="str">
        <f t="shared" si="190"/>
        <v/>
      </c>
      <c r="F2385" s="67"/>
      <c r="G2385" s="67"/>
      <c r="H2385" s="67"/>
      <c r="I2385" s="69"/>
      <c r="J2385" s="69"/>
      <c r="K2385" s="70"/>
      <c r="L2385" s="54"/>
      <c r="M2385" s="55" t="str">
        <f t="shared" si="187"/>
        <v/>
      </c>
      <c r="N2385" s="56" t="str">
        <f t="shared" si="191"/>
        <v>DESPESAS FIXAS</v>
      </c>
    </row>
    <row r="2386" spans="3:14">
      <c r="C2386" s="50" t="str">
        <f t="shared" si="188"/>
        <v/>
      </c>
      <c r="D2386" s="50" t="str">
        <f t="shared" si="189"/>
        <v/>
      </c>
      <c r="E2386" s="50" t="str">
        <f t="shared" si="190"/>
        <v/>
      </c>
      <c r="F2386" s="67"/>
      <c r="G2386" s="67"/>
      <c r="H2386" s="67"/>
      <c r="I2386" s="69"/>
      <c r="J2386" s="69"/>
      <c r="K2386" s="70"/>
      <c r="L2386" s="54"/>
      <c r="M2386" s="55" t="str">
        <f t="shared" si="187"/>
        <v/>
      </c>
      <c r="N2386" s="56" t="str">
        <f t="shared" si="191"/>
        <v>DESPESAS FIXAS</v>
      </c>
    </row>
    <row r="2387" spans="3:14">
      <c r="C2387" s="50" t="str">
        <f t="shared" si="188"/>
        <v/>
      </c>
      <c r="D2387" s="50" t="str">
        <f t="shared" si="189"/>
        <v/>
      </c>
      <c r="E2387" s="50" t="str">
        <f t="shared" si="190"/>
        <v/>
      </c>
      <c r="F2387" s="67"/>
      <c r="G2387" s="67"/>
      <c r="H2387" s="67"/>
      <c r="I2387" s="69"/>
      <c r="J2387" s="69"/>
      <c r="K2387" s="70"/>
      <c r="L2387" s="54"/>
      <c r="M2387" s="55" t="str">
        <f t="shared" si="187"/>
        <v/>
      </c>
      <c r="N2387" s="56" t="str">
        <f t="shared" si="191"/>
        <v>DESPESAS FIXAS</v>
      </c>
    </row>
    <row r="2388" spans="3:14">
      <c r="C2388" s="50" t="str">
        <f t="shared" si="188"/>
        <v/>
      </c>
      <c r="D2388" s="50" t="str">
        <f t="shared" si="189"/>
        <v/>
      </c>
      <c r="E2388" s="50" t="str">
        <f t="shared" si="190"/>
        <v/>
      </c>
      <c r="F2388" s="67"/>
      <c r="G2388" s="67"/>
      <c r="H2388" s="67"/>
      <c r="I2388" s="69"/>
      <c r="J2388" s="69"/>
      <c r="K2388" s="70"/>
      <c r="L2388" s="54"/>
      <c r="M2388" s="55" t="str">
        <f t="shared" si="187"/>
        <v/>
      </c>
      <c r="N2388" s="56" t="str">
        <f t="shared" si="191"/>
        <v>DESPESAS FIXAS</v>
      </c>
    </row>
    <row r="2389" spans="3:14">
      <c r="C2389" s="50" t="str">
        <f t="shared" si="188"/>
        <v/>
      </c>
      <c r="D2389" s="50" t="str">
        <f t="shared" si="189"/>
        <v/>
      </c>
      <c r="E2389" s="50" t="str">
        <f t="shared" si="190"/>
        <v/>
      </c>
      <c r="F2389" s="67"/>
      <c r="G2389" s="67"/>
      <c r="H2389" s="67"/>
      <c r="I2389" s="69"/>
      <c r="J2389" s="69"/>
      <c r="K2389" s="70"/>
      <c r="L2389" s="54"/>
      <c r="M2389" s="55" t="str">
        <f t="shared" si="187"/>
        <v/>
      </c>
      <c r="N2389" s="56" t="str">
        <f t="shared" si="191"/>
        <v>DESPESAS FIXAS</v>
      </c>
    </row>
    <row r="2390" spans="3:14">
      <c r="C2390" s="50" t="str">
        <f t="shared" si="188"/>
        <v/>
      </c>
      <c r="D2390" s="50" t="str">
        <f t="shared" si="189"/>
        <v/>
      </c>
      <c r="E2390" s="50" t="str">
        <f t="shared" si="190"/>
        <v/>
      </c>
      <c r="F2390" s="67"/>
      <c r="G2390" s="67"/>
      <c r="H2390" s="67"/>
      <c r="I2390" s="69"/>
      <c r="J2390" s="69"/>
      <c r="K2390" s="70"/>
      <c r="L2390" s="54"/>
      <c r="M2390" s="55" t="str">
        <f t="shared" si="187"/>
        <v/>
      </c>
      <c r="N2390" s="56" t="str">
        <f t="shared" si="191"/>
        <v>DESPESAS FIXAS</v>
      </c>
    </row>
    <row r="2391" spans="3:14">
      <c r="C2391" s="50" t="str">
        <f t="shared" si="188"/>
        <v/>
      </c>
      <c r="D2391" s="50" t="str">
        <f t="shared" si="189"/>
        <v/>
      </c>
      <c r="E2391" s="50" t="str">
        <f t="shared" si="190"/>
        <v/>
      </c>
      <c r="F2391" s="67"/>
      <c r="G2391" s="67"/>
      <c r="H2391" s="67"/>
      <c r="I2391" s="69"/>
      <c r="J2391" s="69"/>
      <c r="K2391" s="70"/>
      <c r="L2391" s="54"/>
      <c r="M2391" s="55" t="str">
        <f t="shared" si="187"/>
        <v/>
      </c>
      <c r="N2391" s="56" t="str">
        <f t="shared" si="191"/>
        <v>DESPESAS FIXAS</v>
      </c>
    </row>
    <row r="2392" spans="3:14">
      <c r="C2392" s="50" t="str">
        <f t="shared" si="188"/>
        <v/>
      </c>
      <c r="D2392" s="50" t="str">
        <f t="shared" si="189"/>
        <v/>
      </c>
      <c r="E2392" s="50" t="str">
        <f t="shared" si="190"/>
        <v/>
      </c>
      <c r="F2392" s="67"/>
      <c r="G2392" s="67"/>
      <c r="H2392" s="67"/>
      <c r="I2392" s="69"/>
      <c r="J2392" s="69"/>
      <c r="K2392" s="70"/>
      <c r="L2392" s="54"/>
      <c r="M2392" s="55" t="str">
        <f t="shared" si="187"/>
        <v/>
      </c>
      <c r="N2392" s="56" t="str">
        <f t="shared" si="191"/>
        <v>DESPESAS FIXAS</v>
      </c>
    </row>
    <row r="2393" spans="3:14">
      <c r="C2393" s="50" t="str">
        <f t="shared" si="188"/>
        <v/>
      </c>
      <c r="D2393" s="50" t="str">
        <f t="shared" si="189"/>
        <v/>
      </c>
      <c r="E2393" s="50" t="str">
        <f t="shared" si="190"/>
        <v/>
      </c>
      <c r="F2393" s="67"/>
      <c r="G2393" s="67"/>
      <c r="H2393" s="67"/>
      <c r="I2393" s="69"/>
      <c r="J2393" s="69"/>
      <c r="K2393" s="70"/>
      <c r="L2393" s="54"/>
      <c r="M2393" s="55" t="str">
        <f t="shared" si="187"/>
        <v/>
      </c>
      <c r="N2393" s="56" t="str">
        <f t="shared" si="191"/>
        <v>DESPESAS FIXAS</v>
      </c>
    </row>
    <row r="2394" spans="3:14">
      <c r="C2394" s="50" t="str">
        <f t="shared" si="188"/>
        <v/>
      </c>
      <c r="D2394" s="50" t="str">
        <f t="shared" si="189"/>
        <v/>
      </c>
      <c r="E2394" s="50" t="str">
        <f t="shared" si="190"/>
        <v/>
      </c>
      <c r="F2394" s="67"/>
      <c r="G2394" s="67"/>
      <c r="H2394" s="67"/>
      <c r="I2394" s="69"/>
      <c r="J2394" s="69"/>
      <c r="K2394" s="70"/>
      <c r="L2394" s="54"/>
      <c r="M2394" s="55" t="str">
        <f t="shared" si="187"/>
        <v/>
      </c>
      <c r="N2394" s="56" t="str">
        <f t="shared" si="191"/>
        <v>DESPESAS FIXAS</v>
      </c>
    </row>
    <row r="2395" spans="3:14">
      <c r="C2395" s="50" t="str">
        <f t="shared" si="188"/>
        <v/>
      </c>
      <c r="D2395" s="50" t="str">
        <f t="shared" si="189"/>
        <v/>
      </c>
      <c r="E2395" s="50" t="str">
        <f t="shared" si="190"/>
        <v/>
      </c>
      <c r="F2395" s="67"/>
      <c r="G2395" s="67"/>
      <c r="H2395" s="67"/>
      <c r="I2395" s="69"/>
      <c r="J2395" s="69"/>
      <c r="K2395" s="70"/>
      <c r="L2395" s="54"/>
      <c r="M2395" s="55" t="str">
        <f t="shared" si="187"/>
        <v/>
      </c>
      <c r="N2395" s="56" t="str">
        <f t="shared" si="191"/>
        <v>DESPESAS FIXAS</v>
      </c>
    </row>
    <row r="2396" spans="3:14">
      <c r="C2396" s="50" t="str">
        <f t="shared" si="188"/>
        <v/>
      </c>
      <c r="D2396" s="50" t="str">
        <f t="shared" si="189"/>
        <v/>
      </c>
      <c r="E2396" s="50" t="str">
        <f t="shared" si="190"/>
        <v/>
      </c>
      <c r="F2396" s="67"/>
      <c r="G2396" s="67"/>
      <c r="H2396" s="67"/>
      <c r="I2396" s="69"/>
      <c r="J2396" s="69"/>
      <c r="K2396" s="70"/>
      <c r="L2396" s="54"/>
      <c r="M2396" s="55" t="str">
        <f t="shared" si="187"/>
        <v/>
      </c>
      <c r="N2396" s="56" t="str">
        <f t="shared" si="191"/>
        <v>DESPESAS FIXAS</v>
      </c>
    </row>
    <row r="2397" spans="3:14">
      <c r="C2397" s="50" t="str">
        <f t="shared" si="188"/>
        <v/>
      </c>
      <c r="D2397" s="50" t="str">
        <f t="shared" si="189"/>
        <v/>
      </c>
      <c r="E2397" s="50" t="str">
        <f t="shared" si="190"/>
        <v/>
      </c>
      <c r="F2397" s="67"/>
      <c r="G2397" s="67"/>
      <c r="H2397" s="67"/>
      <c r="I2397" s="69"/>
      <c r="J2397" s="69"/>
      <c r="K2397" s="70"/>
      <c r="L2397" s="54"/>
      <c r="M2397" s="55" t="str">
        <f t="shared" si="187"/>
        <v/>
      </c>
      <c r="N2397" s="56" t="str">
        <f t="shared" si="191"/>
        <v>DESPESAS FIXAS</v>
      </c>
    </row>
    <row r="2398" spans="3:14">
      <c r="C2398" s="50" t="str">
        <f t="shared" si="188"/>
        <v/>
      </c>
      <c r="D2398" s="50" t="str">
        <f t="shared" si="189"/>
        <v/>
      </c>
      <c r="E2398" s="50" t="str">
        <f t="shared" si="190"/>
        <v/>
      </c>
      <c r="F2398" s="67"/>
      <c r="G2398" s="67"/>
      <c r="H2398" s="67"/>
      <c r="I2398" s="69"/>
      <c r="J2398" s="69"/>
      <c r="K2398" s="70"/>
      <c r="L2398" s="54"/>
      <c r="M2398" s="55" t="str">
        <f t="shared" si="187"/>
        <v/>
      </c>
      <c r="N2398" s="56" t="str">
        <f t="shared" si="191"/>
        <v>DESPESAS FIXAS</v>
      </c>
    </row>
    <row r="2399" spans="3:14">
      <c r="C2399" s="50" t="str">
        <f t="shared" si="188"/>
        <v/>
      </c>
      <c r="D2399" s="50" t="str">
        <f t="shared" si="189"/>
        <v/>
      </c>
      <c r="E2399" s="50" t="str">
        <f t="shared" si="190"/>
        <v/>
      </c>
      <c r="F2399" s="67"/>
      <c r="G2399" s="67"/>
      <c r="H2399" s="67"/>
      <c r="I2399" s="69"/>
      <c r="J2399" s="69"/>
      <c r="K2399" s="70"/>
      <c r="L2399" s="54"/>
      <c r="M2399" s="55" t="str">
        <f t="shared" si="187"/>
        <v/>
      </c>
      <c r="N2399" s="56" t="str">
        <f t="shared" si="191"/>
        <v>DESPESAS FIXAS</v>
      </c>
    </row>
    <row r="2400" spans="3:14">
      <c r="C2400" s="50" t="str">
        <f t="shared" si="188"/>
        <v/>
      </c>
      <c r="D2400" s="50" t="str">
        <f t="shared" si="189"/>
        <v/>
      </c>
      <c r="E2400" s="50" t="str">
        <f t="shared" si="190"/>
        <v/>
      </c>
      <c r="F2400" s="67"/>
      <c r="G2400" s="67"/>
      <c r="H2400" s="67"/>
      <c r="I2400" s="69"/>
      <c r="J2400" s="69"/>
      <c r="K2400" s="70"/>
      <c r="L2400" s="54"/>
      <c r="M2400" s="55" t="str">
        <f t="shared" si="187"/>
        <v/>
      </c>
      <c r="N2400" s="56" t="str">
        <f t="shared" si="191"/>
        <v>DESPESAS FIXAS</v>
      </c>
    </row>
    <row r="2401" spans="3:14">
      <c r="C2401" s="50" t="str">
        <f t="shared" si="188"/>
        <v/>
      </c>
      <c r="D2401" s="50" t="str">
        <f t="shared" si="189"/>
        <v/>
      </c>
      <c r="E2401" s="50" t="str">
        <f t="shared" si="190"/>
        <v/>
      </c>
      <c r="F2401" s="67"/>
      <c r="G2401" s="67"/>
      <c r="H2401" s="67"/>
      <c r="I2401" s="69"/>
      <c r="J2401" s="69"/>
      <c r="K2401" s="70"/>
      <c r="L2401" s="54"/>
      <c r="M2401" s="55" t="str">
        <f t="shared" si="187"/>
        <v/>
      </c>
      <c r="N2401" s="56" t="str">
        <f t="shared" si="191"/>
        <v>DESPESAS FIXAS</v>
      </c>
    </row>
    <row r="2402" spans="3:14">
      <c r="C2402" s="50" t="str">
        <f t="shared" si="188"/>
        <v/>
      </c>
      <c r="D2402" s="50" t="str">
        <f t="shared" si="189"/>
        <v/>
      </c>
      <c r="E2402" s="50" t="str">
        <f t="shared" si="190"/>
        <v/>
      </c>
      <c r="F2402" s="67"/>
      <c r="G2402" s="67"/>
      <c r="H2402" s="67"/>
      <c r="I2402" s="69"/>
      <c r="J2402" s="69"/>
      <c r="K2402" s="70"/>
      <c r="L2402" s="54"/>
      <c r="M2402" s="55" t="str">
        <f t="shared" si="187"/>
        <v/>
      </c>
      <c r="N2402" s="56" t="str">
        <f t="shared" si="191"/>
        <v>DESPESAS FIXAS</v>
      </c>
    </row>
    <row r="2403" spans="3:14">
      <c r="C2403" s="50" t="str">
        <f t="shared" si="188"/>
        <v/>
      </c>
      <c r="D2403" s="50" t="str">
        <f t="shared" si="189"/>
        <v/>
      </c>
      <c r="E2403" s="50" t="str">
        <f t="shared" si="190"/>
        <v/>
      </c>
      <c r="F2403" s="67"/>
      <c r="G2403" s="67"/>
      <c r="H2403" s="67"/>
      <c r="I2403" s="69"/>
      <c r="J2403" s="69"/>
      <c r="K2403" s="70"/>
      <c r="L2403" s="54"/>
      <c r="M2403" s="55" t="str">
        <f t="shared" si="187"/>
        <v/>
      </c>
      <c r="N2403" s="56" t="str">
        <f t="shared" si="191"/>
        <v>DESPESAS FIXAS</v>
      </c>
    </row>
    <row r="2404" spans="3:14">
      <c r="C2404" s="50" t="str">
        <f t="shared" si="188"/>
        <v/>
      </c>
      <c r="D2404" s="50" t="str">
        <f t="shared" si="189"/>
        <v/>
      </c>
      <c r="E2404" s="50" t="str">
        <f t="shared" si="190"/>
        <v/>
      </c>
      <c r="F2404" s="67"/>
      <c r="G2404" s="67"/>
      <c r="H2404" s="67"/>
      <c r="I2404" s="69"/>
      <c r="J2404" s="69"/>
      <c r="K2404" s="70"/>
      <c r="L2404" s="54"/>
      <c r="M2404" s="55" t="str">
        <f t="shared" si="187"/>
        <v/>
      </c>
      <c r="N2404" s="56" t="str">
        <f t="shared" si="191"/>
        <v>DESPESAS FIXAS</v>
      </c>
    </row>
    <row r="2405" spans="3:14">
      <c r="C2405" s="50" t="str">
        <f t="shared" si="188"/>
        <v/>
      </c>
      <c r="D2405" s="50" t="str">
        <f t="shared" si="189"/>
        <v/>
      </c>
      <c r="E2405" s="50" t="str">
        <f t="shared" si="190"/>
        <v/>
      </c>
      <c r="F2405" s="67"/>
      <c r="G2405" s="67"/>
      <c r="H2405" s="67"/>
      <c r="I2405" s="69"/>
      <c r="J2405" s="69"/>
      <c r="K2405" s="70"/>
      <c r="L2405" s="54"/>
      <c r="M2405" s="55" t="str">
        <f t="shared" si="187"/>
        <v/>
      </c>
      <c r="N2405" s="56" t="str">
        <f t="shared" si="191"/>
        <v>DESPESAS FIXAS</v>
      </c>
    </row>
    <row r="2406" spans="3:14">
      <c r="C2406" s="50" t="str">
        <f t="shared" si="188"/>
        <v/>
      </c>
      <c r="D2406" s="50" t="str">
        <f t="shared" si="189"/>
        <v/>
      </c>
      <c r="E2406" s="50" t="str">
        <f t="shared" si="190"/>
        <v/>
      </c>
      <c r="F2406" s="67"/>
      <c r="G2406" s="67"/>
      <c r="H2406" s="67"/>
      <c r="I2406" s="69"/>
      <c r="J2406" s="69"/>
      <c r="K2406" s="70"/>
      <c r="L2406" s="54"/>
      <c r="M2406" s="55" t="str">
        <f t="shared" si="187"/>
        <v/>
      </c>
      <c r="N2406" s="56" t="str">
        <f t="shared" si="191"/>
        <v>DESPESAS FIXAS</v>
      </c>
    </row>
    <row r="2407" spans="3:14">
      <c r="C2407" s="50" t="str">
        <f t="shared" si="188"/>
        <v/>
      </c>
      <c r="D2407" s="50" t="str">
        <f t="shared" si="189"/>
        <v/>
      </c>
      <c r="E2407" s="50" t="str">
        <f t="shared" si="190"/>
        <v/>
      </c>
      <c r="F2407" s="67"/>
      <c r="G2407" s="67"/>
      <c r="H2407" s="67"/>
      <c r="I2407" s="69"/>
      <c r="J2407" s="69"/>
      <c r="K2407" s="70"/>
      <c r="L2407" s="54"/>
      <c r="M2407" s="55" t="str">
        <f t="shared" si="187"/>
        <v/>
      </c>
      <c r="N2407" s="56" t="str">
        <f t="shared" si="191"/>
        <v>DESPESAS FIXAS</v>
      </c>
    </row>
    <row r="2408" spans="3:14">
      <c r="C2408" s="50" t="str">
        <f t="shared" si="188"/>
        <v/>
      </c>
      <c r="D2408" s="50" t="str">
        <f t="shared" si="189"/>
        <v/>
      </c>
      <c r="E2408" s="50" t="str">
        <f t="shared" si="190"/>
        <v/>
      </c>
      <c r="F2408" s="67"/>
      <c r="G2408" s="67"/>
      <c r="H2408" s="67"/>
      <c r="I2408" s="69"/>
      <c r="J2408" s="69"/>
      <c r="K2408" s="70"/>
      <c r="L2408" s="54"/>
      <c r="M2408" s="55" t="str">
        <f t="shared" si="187"/>
        <v/>
      </c>
      <c r="N2408" s="56" t="str">
        <f t="shared" si="191"/>
        <v>DESPESAS FIXAS</v>
      </c>
    </row>
    <row r="2409" spans="3:14">
      <c r="C2409" s="50" t="str">
        <f t="shared" si="188"/>
        <v/>
      </c>
      <c r="D2409" s="50" t="str">
        <f t="shared" si="189"/>
        <v/>
      </c>
      <c r="E2409" s="50" t="str">
        <f t="shared" si="190"/>
        <v/>
      </c>
      <c r="F2409" s="67"/>
      <c r="G2409" s="67"/>
      <c r="H2409" s="67"/>
      <c r="I2409" s="69"/>
      <c r="J2409" s="69"/>
      <c r="K2409" s="70"/>
      <c r="L2409" s="54"/>
      <c r="M2409" s="55" t="str">
        <f t="shared" si="187"/>
        <v/>
      </c>
      <c r="N2409" s="56" t="str">
        <f t="shared" si="191"/>
        <v>DESPESAS FIXAS</v>
      </c>
    </row>
    <row r="2410" spans="3:14">
      <c r="C2410" s="50" t="str">
        <f t="shared" si="188"/>
        <v/>
      </c>
      <c r="D2410" s="50" t="str">
        <f t="shared" si="189"/>
        <v/>
      </c>
      <c r="E2410" s="50" t="str">
        <f t="shared" si="190"/>
        <v/>
      </c>
      <c r="F2410" s="67"/>
      <c r="G2410" s="67"/>
      <c r="H2410" s="67"/>
      <c r="I2410" s="69"/>
      <c r="J2410" s="69"/>
      <c r="K2410" s="70"/>
      <c r="L2410" s="54"/>
      <c r="M2410" s="55" t="str">
        <f t="shared" si="187"/>
        <v/>
      </c>
      <c r="N2410" s="56" t="str">
        <f t="shared" si="191"/>
        <v>DESPESAS FIXAS</v>
      </c>
    </row>
    <row r="2411" spans="3:14">
      <c r="C2411" s="50" t="str">
        <f t="shared" si="188"/>
        <v/>
      </c>
      <c r="D2411" s="50" t="str">
        <f t="shared" si="189"/>
        <v/>
      </c>
      <c r="E2411" s="50" t="str">
        <f t="shared" si="190"/>
        <v/>
      </c>
      <c r="F2411" s="67"/>
      <c r="G2411" s="67"/>
      <c r="H2411" s="67"/>
      <c r="I2411" s="69"/>
      <c r="J2411" s="69"/>
      <c r="K2411" s="70"/>
      <c r="L2411" s="54"/>
      <c r="M2411" s="55" t="str">
        <f t="shared" si="187"/>
        <v/>
      </c>
      <c r="N2411" s="56" t="str">
        <f t="shared" si="191"/>
        <v>DESPESAS FIXAS</v>
      </c>
    </row>
    <row r="2412" spans="3:14">
      <c r="C2412" s="50" t="str">
        <f t="shared" si="188"/>
        <v/>
      </c>
      <c r="D2412" s="50" t="str">
        <f t="shared" si="189"/>
        <v/>
      </c>
      <c r="E2412" s="50" t="str">
        <f t="shared" si="190"/>
        <v/>
      </c>
      <c r="F2412" s="67"/>
      <c r="G2412" s="67"/>
      <c r="H2412" s="67"/>
      <c r="I2412" s="69"/>
      <c r="J2412" s="69"/>
      <c r="K2412" s="70"/>
      <c r="L2412" s="54"/>
      <c r="M2412" s="55" t="str">
        <f t="shared" si="187"/>
        <v/>
      </c>
      <c r="N2412" s="56" t="str">
        <f t="shared" si="191"/>
        <v>DESPESAS FIXAS</v>
      </c>
    </row>
    <row r="2413" spans="3:14">
      <c r="C2413" s="50" t="str">
        <f t="shared" si="188"/>
        <v/>
      </c>
      <c r="D2413" s="50" t="str">
        <f t="shared" si="189"/>
        <v/>
      </c>
      <c r="E2413" s="50" t="str">
        <f t="shared" si="190"/>
        <v/>
      </c>
      <c r="F2413" s="67"/>
      <c r="G2413" s="67"/>
      <c r="H2413" s="67"/>
      <c r="I2413" s="69"/>
      <c r="J2413" s="69"/>
      <c r="K2413" s="70"/>
      <c r="L2413" s="54"/>
      <c r="M2413" s="55" t="str">
        <f t="shared" si="187"/>
        <v/>
      </c>
      <c r="N2413" s="56" t="str">
        <f t="shared" si="191"/>
        <v>DESPESAS FIXAS</v>
      </c>
    </row>
    <row r="2414" spans="3:14">
      <c r="C2414" s="50" t="str">
        <f t="shared" si="188"/>
        <v/>
      </c>
      <c r="D2414" s="50" t="str">
        <f t="shared" si="189"/>
        <v/>
      </c>
      <c r="E2414" s="50" t="str">
        <f t="shared" si="190"/>
        <v/>
      </c>
      <c r="F2414" s="67"/>
      <c r="G2414" s="67"/>
      <c r="H2414" s="67"/>
      <c r="I2414" s="69"/>
      <c r="J2414" s="69"/>
      <c r="K2414" s="70"/>
      <c r="L2414" s="54"/>
      <c r="M2414" s="55" t="str">
        <f t="shared" si="187"/>
        <v/>
      </c>
      <c r="N2414" s="56" t="str">
        <f t="shared" si="191"/>
        <v>DESPESAS FIXAS</v>
      </c>
    </row>
    <row r="2415" spans="3:14">
      <c r="C2415" s="50" t="str">
        <f t="shared" si="188"/>
        <v/>
      </c>
      <c r="D2415" s="50" t="str">
        <f t="shared" si="189"/>
        <v/>
      </c>
      <c r="E2415" s="50" t="str">
        <f t="shared" si="190"/>
        <v/>
      </c>
      <c r="F2415" s="67"/>
      <c r="G2415" s="67"/>
      <c r="H2415" s="67"/>
      <c r="I2415" s="69"/>
      <c r="J2415" s="69"/>
      <c r="K2415" s="70"/>
      <c r="L2415" s="54"/>
      <c r="M2415" s="55" t="str">
        <f t="shared" si="187"/>
        <v/>
      </c>
      <c r="N2415" s="56" t="str">
        <f t="shared" si="191"/>
        <v>DESPESAS FIXAS</v>
      </c>
    </row>
    <row r="2416" spans="3:14">
      <c r="C2416" s="50" t="str">
        <f t="shared" si="188"/>
        <v/>
      </c>
      <c r="D2416" s="50" t="str">
        <f t="shared" si="189"/>
        <v/>
      </c>
      <c r="E2416" s="50" t="str">
        <f t="shared" si="190"/>
        <v/>
      </c>
      <c r="F2416" s="67"/>
      <c r="G2416" s="67"/>
      <c r="H2416" s="67"/>
      <c r="I2416" s="69"/>
      <c r="J2416" s="69"/>
      <c r="K2416" s="70"/>
      <c r="L2416" s="54"/>
      <c r="M2416" s="55" t="str">
        <f t="shared" ref="M2416:M2479" si="192">IF(K2416="","",IF(K2416=$A$5,"Entrada",IF(K2416=$A$6,"Entrada",IF(K2416=$A$7,"Entrada",IF(K2416=$A$8,"Entrada",IF(K2416=$A$9,"Entrada",(IF(K2416=$A$10,"Entrada","Saída"))))))))</f>
        <v/>
      </c>
      <c r="N2416" s="56" t="str">
        <f t="shared" si="191"/>
        <v>DESPESAS FIXAS</v>
      </c>
    </row>
    <row r="2417" spans="3:14">
      <c r="C2417" s="50" t="str">
        <f t="shared" si="188"/>
        <v/>
      </c>
      <c r="D2417" s="50" t="str">
        <f t="shared" si="189"/>
        <v/>
      </c>
      <c r="E2417" s="50" t="str">
        <f t="shared" si="190"/>
        <v/>
      </c>
      <c r="F2417" s="67"/>
      <c r="G2417" s="67"/>
      <c r="H2417" s="67"/>
      <c r="I2417" s="69"/>
      <c r="J2417" s="69"/>
      <c r="K2417" s="70"/>
      <c r="L2417" s="54"/>
      <c r="M2417" s="55" t="str">
        <f t="shared" si="192"/>
        <v/>
      </c>
      <c r="N2417" s="56" t="str">
        <f t="shared" si="191"/>
        <v>DESPESAS FIXAS</v>
      </c>
    </row>
    <row r="2418" spans="3:14">
      <c r="C2418" s="50" t="str">
        <f t="shared" si="188"/>
        <v/>
      </c>
      <c r="D2418" s="50" t="str">
        <f t="shared" si="189"/>
        <v/>
      </c>
      <c r="E2418" s="50" t="str">
        <f t="shared" si="190"/>
        <v/>
      </c>
      <c r="F2418" s="67"/>
      <c r="G2418" s="67"/>
      <c r="H2418" s="67"/>
      <c r="I2418" s="69"/>
      <c r="J2418" s="69"/>
      <c r="K2418" s="70"/>
      <c r="L2418" s="54"/>
      <c r="M2418" s="55" t="str">
        <f t="shared" si="192"/>
        <v/>
      </c>
      <c r="N2418" s="56" t="str">
        <f t="shared" si="191"/>
        <v>DESPESAS FIXAS</v>
      </c>
    </row>
    <row r="2419" spans="3:14">
      <c r="C2419" s="50" t="str">
        <f t="shared" si="188"/>
        <v/>
      </c>
      <c r="D2419" s="50" t="str">
        <f t="shared" si="189"/>
        <v/>
      </c>
      <c r="E2419" s="50" t="str">
        <f t="shared" si="190"/>
        <v/>
      </c>
      <c r="F2419" s="67"/>
      <c r="G2419" s="67"/>
      <c r="H2419" s="67"/>
      <c r="I2419" s="69"/>
      <c r="J2419" s="69"/>
      <c r="K2419" s="70"/>
      <c r="L2419" s="54"/>
      <c r="M2419" s="55" t="str">
        <f t="shared" si="192"/>
        <v/>
      </c>
      <c r="N2419" s="56" t="str">
        <f t="shared" si="191"/>
        <v>DESPESAS FIXAS</v>
      </c>
    </row>
    <row r="2420" spans="3:14">
      <c r="C2420" s="50" t="str">
        <f t="shared" si="188"/>
        <v/>
      </c>
      <c r="D2420" s="50" t="str">
        <f t="shared" si="189"/>
        <v/>
      </c>
      <c r="E2420" s="50" t="str">
        <f t="shared" si="190"/>
        <v/>
      </c>
      <c r="F2420" s="67"/>
      <c r="G2420" s="67"/>
      <c r="H2420" s="67"/>
      <c r="I2420" s="69"/>
      <c r="J2420" s="69"/>
      <c r="K2420" s="70"/>
      <c r="L2420" s="54"/>
      <c r="M2420" s="55" t="str">
        <f t="shared" si="192"/>
        <v/>
      </c>
      <c r="N2420" s="56" t="str">
        <f t="shared" si="191"/>
        <v>DESPESAS FIXAS</v>
      </c>
    </row>
    <row r="2421" spans="3:14">
      <c r="C2421" s="50" t="str">
        <f t="shared" si="188"/>
        <v/>
      </c>
      <c r="D2421" s="50" t="str">
        <f t="shared" si="189"/>
        <v/>
      </c>
      <c r="E2421" s="50" t="str">
        <f t="shared" si="190"/>
        <v/>
      </c>
      <c r="F2421" s="67"/>
      <c r="G2421" s="67"/>
      <c r="H2421" s="67"/>
      <c r="I2421" s="69"/>
      <c r="J2421" s="69"/>
      <c r="K2421" s="70"/>
      <c r="L2421" s="54"/>
      <c r="M2421" s="55" t="str">
        <f t="shared" si="192"/>
        <v/>
      </c>
      <c r="N2421" s="56" t="str">
        <f t="shared" si="191"/>
        <v>DESPESAS FIXAS</v>
      </c>
    </row>
    <row r="2422" spans="3:14">
      <c r="C2422" s="50" t="str">
        <f t="shared" si="188"/>
        <v/>
      </c>
      <c r="D2422" s="50" t="str">
        <f t="shared" si="189"/>
        <v/>
      </c>
      <c r="E2422" s="50" t="str">
        <f t="shared" si="190"/>
        <v/>
      </c>
      <c r="F2422" s="67"/>
      <c r="G2422" s="67"/>
      <c r="H2422" s="67"/>
      <c r="I2422" s="69"/>
      <c r="J2422" s="69"/>
      <c r="K2422" s="70"/>
      <c r="L2422" s="54"/>
      <c r="M2422" s="55" t="str">
        <f t="shared" si="192"/>
        <v/>
      </c>
      <c r="N2422" s="56" t="str">
        <f t="shared" si="191"/>
        <v>DESPESAS FIXAS</v>
      </c>
    </row>
    <row r="2423" spans="3:14">
      <c r="C2423" s="50" t="str">
        <f t="shared" si="188"/>
        <v/>
      </c>
      <c r="D2423" s="50" t="str">
        <f t="shared" si="189"/>
        <v/>
      </c>
      <c r="E2423" s="50" t="str">
        <f t="shared" si="190"/>
        <v/>
      </c>
      <c r="F2423" s="67"/>
      <c r="G2423" s="67"/>
      <c r="H2423" s="67"/>
      <c r="I2423" s="69"/>
      <c r="J2423" s="69"/>
      <c r="K2423" s="70"/>
      <c r="L2423" s="54"/>
      <c r="M2423" s="55" t="str">
        <f t="shared" si="192"/>
        <v/>
      </c>
      <c r="N2423" s="56" t="str">
        <f t="shared" si="191"/>
        <v>DESPESAS FIXAS</v>
      </c>
    </row>
    <row r="2424" spans="3:14">
      <c r="C2424" s="50" t="str">
        <f t="shared" si="188"/>
        <v/>
      </c>
      <c r="D2424" s="50" t="str">
        <f t="shared" si="189"/>
        <v/>
      </c>
      <c r="E2424" s="50" t="str">
        <f t="shared" si="190"/>
        <v/>
      </c>
      <c r="F2424" s="67"/>
      <c r="G2424" s="67"/>
      <c r="H2424" s="67"/>
      <c r="I2424" s="69"/>
      <c r="J2424" s="69"/>
      <c r="K2424" s="70"/>
      <c r="L2424" s="54"/>
      <c r="M2424" s="55" t="str">
        <f t="shared" si="192"/>
        <v/>
      </c>
      <c r="N2424" s="56" t="str">
        <f t="shared" si="191"/>
        <v>DESPESAS FIXAS</v>
      </c>
    </row>
    <row r="2425" spans="3:14">
      <c r="C2425" s="50" t="str">
        <f t="shared" si="188"/>
        <v/>
      </c>
      <c r="D2425" s="50" t="str">
        <f t="shared" si="189"/>
        <v/>
      </c>
      <c r="E2425" s="50" t="str">
        <f t="shared" si="190"/>
        <v/>
      </c>
      <c r="F2425" s="67"/>
      <c r="G2425" s="67"/>
      <c r="H2425" s="67"/>
      <c r="I2425" s="69"/>
      <c r="J2425" s="69"/>
      <c r="K2425" s="70"/>
      <c r="L2425" s="54"/>
      <c r="M2425" s="55" t="str">
        <f t="shared" si="192"/>
        <v/>
      </c>
      <c r="N2425" s="56" t="str">
        <f t="shared" si="191"/>
        <v>DESPESAS FIXAS</v>
      </c>
    </row>
    <row r="2426" spans="3:14">
      <c r="C2426" s="50" t="str">
        <f t="shared" si="188"/>
        <v/>
      </c>
      <c r="D2426" s="50" t="str">
        <f t="shared" si="189"/>
        <v/>
      </c>
      <c r="E2426" s="50" t="str">
        <f t="shared" si="190"/>
        <v/>
      </c>
      <c r="F2426" s="67"/>
      <c r="G2426" s="67"/>
      <c r="H2426" s="67"/>
      <c r="I2426" s="69"/>
      <c r="J2426" s="69"/>
      <c r="K2426" s="70"/>
      <c r="L2426" s="54"/>
      <c r="M2426" s="55" t="str">
        <f t="shared" si="192"/>
        <v/>
      </c>
      <c r="N2426" s="56" t="str">
        <f t="shared" si="191"/>
        <v>DESPESAS FIXAS</v>
      </c>
    </row>
    <row r="2427" spans="3:14">
      <c r="C2427" s="50" t="str">
        <f t="shared" si="188"/>
        <v/>
      </c>
      <c r="D2427" s="50" t="str">
        <f t="shared" si="189"/>
        <v/>
      </c>
      <c r="E2427" s="50" t="str">
        <f t="shared" si="190"/>
        <v/>
      </c>
      <c r="F2427" s="67"/>
      <c r="G2427" s="67"/>
      <c r="H2427" s="67"/>
      <c r="I2427" s="69"/>
      <c r="J2427" s="69"/>
      <c r="K2427" s="70"/>
      <c r="L2427" s="54"/>
      <c r="M2427" s="55" t="str">
        <f t="shared" si="192"/>
        <v/>
      </c>
      <c r="N2427" s="56" t="str">
        <f t="shared" si="191"/>
        <v>DESPESAS FIXAS</v>
      </c>
    </row>
    <row r="2428" spans="3:14">
      <c r="C2428" s="50" t="str">
        <f t="shared" si="188"/>
        <v/>
      </c>
      <c r="D2428" s="50" t="str">
        <f t="shared" si="189"/>
        <v/>
      </c>
      <c r="E2428" s="50" t="str">
        <f t="shared" si="190"/>
        <v/>
      </c>
      <c r="F2428" s="67"/>
      <c r="G2428" s="67"/>
      <c r="H2428" s="67"/>
      <c r="I2428" s="69"/>
      <c r="J2428" s="69"/>
      <c r="K2428" s="70"/>
      <c r="L2428" s="54"/>
      <c r="M2428" s="55" t="str">
        <f t="shared" si="192"/>
        <v/>
      </c>
      <c r="N2428" s="56" t="str">
        <f t="shared" si="191"/>
        <v>DESPESAS FIXAS</v>
      </c>
    </row>
    <row r="2429" spans="3:14">
      <c r="C2429" s="50" t="str">
        <f t="shared" si="188"/>
        <v/>
      </c>
      <c r="D2429" s="50" t="str">
        <f t="shared" si="189"/>
        <v/>
      </c>
      <c r="E2429" s="50" t="str">
        <f t="shared" si="190"/>
        <v/>
      </c>
      <c r="F2429" s="67"/>
      <c r="G2429" s="67"/>
      <c r="H2429" s="67"/>
      <c r="I2429" s="69"/>
      <c r="J2429" s="69"/>
      <c r="K2429" s="70"/>
      <c r="L2429" s="54"/>
      <c r="M2429" s="55" t="str">
        <f t="shared" si="192"/>
        <v/>
      </c>
      <c r="N2429" s="56" t="str">
        <f t="shared" si="191"/>
        <v>DESPESAS FIXAS</v>
      </c>
    </row>
    <row r="2430" spans="3:14">
      <c r="C2430" s="50" t="str">
        <f t="shared" si="188"/>
        <v/>
      </c>
      <c r="D2430" s="50" t="str">
        <f t="shared" si="189"/>
        <v/>
      </c>
      <c r="E2430" s="50" t="str">
        <f t="shared" si="190"/>
        <v/>
      </c>
      <c r="F2430" s="67"/>
      <c r="G2430" s="67"/>
      <c r="H2430" s="67"/>
      <c r="I2430" s="69"/>
      <c r="J2430" s="69"/>
      <c r="K2430" s="70"/>
      <c r="L2430" s="54"/>
      <c r="M2430" s="55" t="str">
        <f t="shared" si="192"/>
        <v/>
      </c>
      <c r="N2430" s="56" t="str">
        <f t="shared" si="191"/>
        <v>DESPESAS FIXAS</v>
      </c>
    </row>
    <row r="2431" spans="3:14">
      <c r="C2431" s="50" t="str">
        <f t="shared" si="188"/>
        <v/>
      </c>
      <c r="D2431" s="50" t="str">
        <f t="shared" si="189"/>
        <v/>
      </c>
      <c r="E2431" s="50" t="str">
        <f t="shared" si="190"/>
        <v/>
      </c>
      <c r="F2431" s="67"/>
      <c r="G2431" s="67"/>
      <c r="H2431" s="67"/>
      <c r="I2431" s="69"/>
      <c r="J2431" s="69"/>
      <c r="K2431" s="70"/>
      <c r="L2431" s="54"/>
      <c r="M2431" s="55" t="str">
        <f t="shared" si="192"/>
        <v/>
      </c>
      <c r="N2431" s="56" t="str">
        <f t="shared" si="191"/>
        <v>DESPESAS FIXAS</v>
      </c>
    </row>
    <row r="2432" spans="3:14">
      <c r="C2432" s="50" t="str">
        <f t="shared" si="188"/>
        <v/>
      </c>
      <c r="D2432" s="50" t="str">
        <f t="shared" si="189"/>
        <v/>
      </c>
      <c r="E2432" s="50" t="str">
        <f t="shared" si="190"/>
        <v/>
      </c>
      <c r="F2432" s="67"/>
      <c r="G2432" s="67"/>
      <c r="H2432" s="67"/>
      <c r="I2432" s="69"/>
      <c r="J2432" s="69"/>
      <c r="K2432" s="70"/>
      <c r="L2432" s="54"/>
      <c r="M2432" s="55" t="str">
        <f t="shared" si="192"/>
        <v/>
      </c>
      <c r="N2432" s="56" t="str">
        <f t="shared" si="191"/>
        <v>DESPESAS FIXAS</v>
      </c>
    </row>
    <row r="2433" spans="3:14">
      <c r="C2433" s="50" t="str">
        <f t="shared" si="188"/>
        <v/>
      </c>
      <c r="D2433" s="50" t="str">
        <f t="shared" si="189"/>
        <v/>
      </c>
      <c r="E2433" s="50" t="str">
        <f t="shared" si="190"/>
        <v/>
      </c>
      <c r="F2433" s="67"/>
      <c r="G2433" s="67"/>
      <c r="H2433" s="67"/>
      <c r="I2433" s="69"/>
      <c r="J2433" s="69"/>
      <c r="K2433" s="70"/>
      <c r="L2433" s="54"/>
      <c r="M2433" s="55" t="str">
        <f t="shared" si="192"/>
        <v/>
      </c>
      <c r="N2433" s="56" t="str">
        <f t="shared" si="191"/>
        <v>DESPESAS FIXAS</v>
      </c>
    </row>
    <row r="2434" spans="3:14">
      <c r="C2434" s="50" t="str">
        <f t="shared" si="188"/>
        <v/>
      </c>
      <c r="D2434" s="50" t="str">
        <f t="shared" si="189"/>
        <v/>
      </c>
      <c r="E2434" s="50" t="str">
        <f t="shared" si="190"/>
        <v/>
      </c>
      <c r="F2434" s="67"/>
      <c r="G2434" s="67"/>
      <c r="H2434" s="67"/>
      <c r="I2434" s="69"/>
      <c r="J2434" s="69"/>
      <c r="K2434" s="70"/>
      <c r="L2434" s="54"/>
      <c r="M2434" s="55" t="str">
        <f t="shared" si="192"/>
        <v/>
      </c>
      <c r="N2434" s="56" t="str">
        <f t="shared" si="191"/>
        <v>DESPESAS FIXAS</v>
      </c>
    </row>
    <row r="2435" spans="3:14">
      <c r="C2435" s="50" t="str">
        <f t="shared" si="188"/>
        <v/>
      </c>
      <c r="D2435" s="50" t="str">
        <f t="shared" si="189"/>
        <v/>
      </c>
      <c r="E2435" s="50" t="str">
        <f t="shared" si="190"/>
        <v/>
      </c>
      <c r="F2435" s="67"/>
      <c r="G2435" s="67"/>
      <c r="H2435" s="67"/>
      <c r="I2435" s="69"/>
      <c r="J2435" s="69"/>
      <c r="K2435" s="70"/>
      <c r="L2435" s="54"/>
      <c r="M2435" s="55" t="str">
        <f t="shared" si="192"/>
        <v/>
      </c>
      <c r="N2435" s="56" t="str">
        <f t="shared" si="191"/>
        <v>DESPESAS FIXAS</v>
      </c>
    </row>
    <row r="2436" spans="3:14">
      <c r="C2436" s="50" t="str">
        <f t="shared" ref="C2436:C2499" si="193">IF(F2436="","",MONTH(F2436))</f>
        <v/>
      </c>
      <c r="D2436" s="50" t="str">
        <f t="shared" ref="D2436:D2499" si="194">IF(F2436="","",YEAR(F2436))</f>
        <v/>
      </c>
      <c r="E2436" s="50" t="str">
        <f t="shared" ref="E2436:E2499" si="195">IF(F2436="","",IF(OR(C2436=10,C2436=11,C2436=12),CONCATENATE(D2436,"/",C2436),CONCATENATE(D2436,"/",0,C2436)))</f>
        <v/>
      </c>
      <c r="F2436" s="67"/>
      <c r="G2436" s="67"/>
      <c r="H2436" s="67"/>
      <c r="I2436" s="69"/>
      <c r="J2436" s="69"/>
      <c r="K2436" s="70"/>
      <c r="L2436" s="54"/>
      <c r="M2436" s="55" t="str">
        <f t="shared" si="192"/>
        <v/>
      </c>
      <c r="N2436" s="56" t="str">
        <f t="shared" ref="N2436:N2499" si="196">IF(OR(K2436=$A$5,K2436=$A$6,K2436=$A$7,K2436=$A$8,K2436=$A$9,K2436=$A$10),"ENTRADA",IF(OR(K2436=$A$12,K2436=$A$13,K2436=$A$14),"CUSTO VARIAVEL",IF(OR(K2436=$A$15,K2436=$A$16,K2436=$A$17,K2436=$A$18,K2436=$A$19,K2436=$A$20,K2436=$A$21,K2436=$A$22,K2436=$A$23,K2436=$A$24,K2436=$A$25),"DESPESAS FIXAS","")))</f>
        <v>DESPESAS FIXAS</v>
      </c>
    </row>
    <row r="2437" spans="3:14">
      <c r="C2437" s="50" t="str">
        <f t="shared" si="193"/>
        <v/>
      </c>
      <c r="D2437" s="50" t="str">
        <f t="shared" si="194"/>
        <v/>
      </c>
      <c r="E2437" s="50" t="str">
        <f t="shared" si="195"/>
        <v/>
      </c>
      <c r="F2437" s="67"/>
      <c r="G2437" s="67"/>
      <c r="H2437" s="67"/>
      <c r="I2437" s="69"/>
      <c r="J2437" s="69"/>
      <c r="K2437" s="70"/>
      <c r="L2437" s="54"/>
      <c r="M2437" s="55" t="str">
        <f t="shared" si="192"/>
        <v/>
      </c>
      <c r="N2437" s="56" t="str">
        <f t="shared" si="196"/>
        <v>DESPESAS FIXAS</v>
      </c>
    </row>
    <row r="2438" spans="3:14">
      <c r="C2438" s="50" t="str">
        <f t="shared" si="193"/>
        <v/>
      </c>
      <c r="D2438" s="50" t="str">
        <f t="shared" si="194"/>
        <v/>
      </c>
      <c r="E2438" s="50" t="str">
        <f t="shared" si="195"/>
        <v/>
      </c>
      <c r="F2438" s="67"/>
      <c r="G2438" s="67"/>
      <c r="H2438" s="67"/>
      <c r="I2438" s="69"/>
      <c r="J2438" s="69"/>
      <c r="K2438" s="70"/>
      <c r="L2438" s="54"/>
      <c r="M2438" s="55" t="str">
        <f t="shared" si="192"/>
        <v/>
      </c>
      <c r="N2438" s="56" t="str">
        <f t="shared" si="196"/>
        <v>DESPESAS FIXAS</v>
      </c>
    </row>
    <row r="2439" spans="3:14">
      <c r="C2439" s="50" t="str">
        <f t="shared" si="193"/>
        <v/>
      </c>
      <c r="D2439" s="50" t="str">
        <f t="shared" si="194"/>
        <v/>
      </c>
      <c r="E2439" s="50" t="str">
        <f t="shared" si="195"/>
        <v/>
      </c>
      <c r="F2439" s="67"/>
      <c r="G2439" s="67"/>
      <c r="H2439" s="67"/>
      <c r="I2439" s="69"/>
      <c r="J2439" s="69"/>
      <c r="K2439" s="70"/>
      <c r="L2439" s="54"/>
      <c r="M2439" s="55" t="str">
        <f t="shared" si="192"/>
        <v/>
      </c>
      <c r="N2439" s="56" t="str">
        <f t="shared" si="196"/>
        <v>DESPESAS FIXAS</v>
      </c>
    </row>
    <row r="2440" spans="3:14">
      <c r="C2440" s="50" t="str">
        <f t="shared" si="193"/>
        <v/>
      </c>
      <c r="D2440" s="50" t="str">
        <f t="shared" si="194"/>
        <v/>
      </c>
      <c r="E2440" s="50" t="str">
        <f t="shared" si="195"/>
        <v/>
      </c>
      <c r="F2440" s="67"/>
      <c r="G2440" s="67"/>
      <c r="H2440" s="67"/>
      <c r="I2440" s="69"/>
      <c r="J2440" s="69"/>
      <c r="K2440" s="70"/>
      <c r="L2440" s="54"/>
      <c r="M2440" s="55" t="str">
        <f t="shared" si="192"/>
        <v/>
      </c>
      <c r="N2440" s="56" t="str">
        <f t="shared" si="196"/>
        <v>DESPESAS FIXAS</v>
      </c>
    </row>
    <row r="2441" spans="3:14">
      <c r="C2441" s="50" t="str">
        <f t="shared" si="193"/>
        <v/>
      </c>
      <c r="D2441" s="50" t="str">
        <f t="shared" si="194"/>
        <v/>
      </c>
      <c r="E2441" s="50" t="str">
        <f t="shared" si="195"/>
        <v/>
      </c>
      <c r="F2441" s="67"/>
      <c r="G2441" s="67"/>
      <c r="H2441" s="67"/>
      <c r="I2441" s="69"/>
      <c r="J2441" s="69"/>
      <c r="K2441" s="70"/>
      <c r="L2441" s="54"/>
      <c r="M2441" s="55" t="str">
        <f t="shared" si="192"/>
        <v/>
      </c>
      <c r="N2441" s="56" t="str">
        <f t="shared" si="196"/>
        <v>DESPESAS FIXAS</v>
      </c>
    </row>
    <row r="2442" spans="3:14">
      <c r="C2442" s="50" t="str">
        <f t="shared" si="193"/>
        <v/>
      </c>
      <c r="D2442" s="50" t="str">
        <f t="shared" si="194"/>
        <v/>
      </c>
      <c r="E2442" s="50" t="str">
        <f t="shared" si="195"/>
        <v/>
      </c>
      <c r="F2442" s="67"/>
      <c r="G2442" s="67"/>
      <c r="H2442" s="67"/>
      <c r="I2442" s="69"/>
      <c r="J2442" s="69"/>
      <c r="K2442" s="70"/>
      <c r="L2442" s="54"/>
      <c r="M2442" s="55" t="str">
        <f t="shared" si="192"/>
        <v/>
      </c>
      <c r="N2442" s="56" t="str">
        <f t="shared" si="196"/>
        <v>DESPESAS FIXAS</v>
      </c>
    </row>
    <row r="2443" spans="3:14">
      <c r="C2443" s="50" t="str">
        <f t="shared" si="193"/>
        <v/>
      </c>
      <c r="D2443" s="50" t="str">
        <f t="shared" si="194"/>
        <v/>
      </c>
      <c r="E2443" s="50" t="str">
        <f t="shared" si="195"/>
        <v/>
      </c>
      <c r="F2443" s="67"/>
      <c r="G2443" s="67"/>
      <c r="H2443" s="67"/>
      <c r="I2443" s="69"/>
      <c r="J2443" s="69"/>
      <c r="K2443" s="70"/>
      <c r="L2443" s="54"/>
      <c r="M2443" s="55" t="str">
        <f t="shared" si="192"/>
        <v/>
      </c>
      <c r="N2443" s="56" t="str">
        <f t="shared" si="196"/>
        <v>DESPESAS FIXAS</v>
      </c>
    </row>
    <row r="2444" spans="3:14">
      <c r="C2444" s="50" t="str">
        <f t="shared" si="193"/>
        <v/>
      </c>
      <c r="D2444" s="50" t="str">
        <f t="shared" si="194"/>
        <v/>
      </c>
      <c r="E2444" s="50" t="str">
        <f t="shared" si="195"/>
        <v/>
      </c>
      <c r="F2444" s="67"/>
      <c r="G2444" s="67"/>
      <c r="H2444" s="67"/>
      <c r="I2444" s="69"/>
      <c r="J2444" s="69"/>
      <c r="K2444" s="70"/>
      <c r="L2444" s="54"/>
      <c r="M2444" s="55" t="str">
        <f t="shared" si="192"/>
        <v/>
      </c>
      <c r="N2444" s="56" t="str">
        <f t="shared" si="196"/>
        <v>DESPESAS FIXAS</v>
      </c>
    </row>
    <row r="2445" spans="3:14">
      <c r="C2445" s="50" t="str">
        <f t="shared" si="193"/>
        <v/>
      </c>
      <c r="D2445" s="50" t="str">
        <f t="shared" si="194"/>
        <v/>
      </c>
      <c r="E2445" s="50" t="str">
        <f t="shared" si="195"/>
        <v/>
      </c>
      <c r="F2445" s="67"/>
      <c r="G2445" s="67"/>
      <c r="H2445" s="67"/>
      <c r="I2445" s="69"/>
      <c r="J2445" s="69"/>
      <c r="K2445" s="70"/>
      <c r="L2445" s="54"/>
      <c r="M2445" s="55" t="str">
        <f t="shared" si="192"/>
        <v/>
      </c>
      <c r="N2445" s="56" t="str">
        <f t="shared" si="196"/>
        <v>DESPESAS FIXAS</v>
      </c>
    </row>
    <row r="2446" spans="3:14">
      <c r="C2446" s="50" t="str">
        <f t="shared" si="193"/>
        <v/>
      </c>
      <c r="D2446" s="50" t="str">
        <f t="shared" si="194"/>
        <v/>
      </c>
      <c r="E2446" s="50" t="str">
        <f t="shared" si="195"/>
        <v/>
      </c>
      <c r="F2446" s="67"/>
      <c r="G2446" s="67"/>
      <c r="H2446" s="67"/>
      <c r="I2446" s="69"/>
      <c r="J2446" s="69"/>
      <c r="K2446" s="70"/>
      <c r="L2446" s="54"/>
      <c r="M2446" s="55" t="str">
        <f t="shared" si="192"/>
        <v/>
      </c>
      <c r="N2446" s="56" t="str">
        <f t="shared" si="196"/>
        <v>DESPESAS FIXAS</v>
      </c>
    </row>
    <row r="2447" spans="3:14">
      <c r="C2447" s="50" t="str">
        <f t="shared" si="193"/>
        <v/>
      </c>
      <c r="D2447" s="50" t="str">
        <f t="shared" si="194"/>
        <v/>
      </c>
      <c r="E2447" s="50" t="str">
        <f t="shared" si="195"/>
        <v/>
      </c>
      <c r="F2447" s="67"/>
      <c r="G2447" s="67"/>
      <c r="H2447" s="67"/>
      <c r="I2447" s="69"/>
      <c r="J2447" s="69"/>
      <c r="K2447" s="70"/>
      <c r="L2447" s="54"/>
      <c r="M2447" s="55" t="str">
        <f t="shared" si="192"/>
        <v/>
      </c>
      <c r="N2447" s="56" t="str">
        <f t="shared" si="196"/>
        <v>DESPESAS FIXAS</v>
      </c>
    </row>
    <row r="2448" spans="3:14">
      <c r="C2448" s="50" t="str">
        <f t="shared" si="193"/>
        <v/>
      </c>
      <c r="D2448" s="50" t="str">
        <f t="shared" si="194"/>
        <v/>
      </c>
      <c r="E2448" s="50" t="str">
        <f t="shared" si="195"/>
        <v/>
      </c>
      <c r="F2448" s="67"/>
      <c r="G2448" s="67"/>
      <c r="H2448" s="67"/>
      <c r="I2448" s="69"/>
      <c r="J2448" s="69"/>
      <c r="K2448" s="70"/>
      <c r="L2448" s="54"/>
      <c r="M2448" s="55" t="str">
        <f t="shared" si="192"/>
        <v/>
      </c>
      <c r="N2448" s="56" t="str">
        <f t="shared" si="196"/>
        <v>DESPESAS FIXAS</v>
      </c>
    </row>
    <row r="2449" spans="3:14">
      <c r="C2449" s="50" t="str">
        <f t="shared" si="193"/>
        <v/>
      </c>
      <c r="D2449" s="50" t="str">
        <f t="shared" si="194"/>
        <v/>
      </c>
      <c r="E2449" s="50" t="str">
        <f t="shared" si="195"/>
        <v/>
      </c>
      <c r="F2449" s="67"/>
      <c r="G2449" s="67"/>
      <c r="H2449" s="67"/>
      <c r="I2449" s="69"/>
      <c r="J2449" s="69"/>
      <c r="K2449" s="70"/>
      <c r="L2449" s="54"/>
      <c r="M2449" s="55" t="str">
        <f t="shared" si="192"/>
        <v/>
      </c>
      <c r="N2449" s="56" t="str">
        <f t="shared" si="196"/>
        <v>DESPESAS FIXAS</v>
      </c>
    </row>
    <row r="2450" spans="3:14">
      <c r="C2450" s="50" t="str">
        <f t="shared" si="193"/>
        <v/>
      </c>
      <c r="D2450" s="50" t="str">
        <f t="shared" si="194"/>
        <v/>
      </c>
      <c r="E2450" s="50" t="str">
        <f t="shared" si="195"/>
        <v/>
      </c>
      <c r="F2450" s="67"/>
      <c r="G2450" s="67"/>
      <c r="H2450" s="67"/>
      <c r="I2450" s="69"/>
      <c r="J2450" s="69"/>
      <c r="K2450" s="70"/>
      <c r="L2450" s="54"/>
      <c r="M2450" s="55" t="str">
        <f t="shared" si="192"/>
        <v/>
      </c>
      <c r="N2450" s="56" t="str">
        <f t="shared" si="196"/>
        <v>DESPESAS FIXAS</v>
      </c>
    </row>
    <row r="2451" spans="3:14">
      <c r="C2451" s="50" t="str">
        <f t="shared" si="193"/>
        <v/>
      </c>
      <c r="D2451" s="50" t="str">
        <f t="shared" si="194"/>
        <v/>
      </c>
      <c r="E2451" s="50" t="str">
        <f t="shared" si="195"/>
        <v/>
      </c>
      <c r="F2451" s="67"/>
      <c r="G2451" s="67"/>
      <c r="H2451" s="67"/>
      <c r="I2451" s="69"/>
      <c r="J2451" s="69"/>
      <c r="K2451" s="70"/>
      <c r="L2451" s="54"/>
      <c r="M2451" s="55" t="str">
        <f t="shared" si="192"/>
        <v/>
      </c>
      <c r="N2451" s="56" t="str">
        <f t="shared" si="196"/>
        <v>DESPESAS FIXAS</v>
      </c>
    </row>
    <row r="2452" spans="3:14">
      <c r="C2452" s="50" t="str">
        <f t="shared" si="193"/>
        <v/>
      </c>
      <c r="D2452" s="50" t="str">
        <f t="shared" si="194"/>
        <v/>
      </c>
      <c r="E2452" s="50" t="str">
        <f t="shared" si="195"/>
        <v/>
      </c>
      <c r="F2452" s="67"/>
      <c r="G2452" s="67"/>
      <c r="H2452" s="67"/>
      <c r="I2452" s="69"/>
      <c r="J2452" s="69"/>
      <c r="K2452" s="70"/>
      <c r="L2452" s="54"/>
      <c r="M2452" s="55" t="str">
        <f t="shared" si="192"/>
        <v/>
      </c>
      <c r="N2452" s="56" t="str">
        <f t="shared" si="196"/>
        <v>DESPESAS FIXAS</v>
      </c>
    </row>
    <row r="2453" spans="3:14">
      <c r="C2453" s="50" t="str">
        <f t="shared" si="193"/>
        <v/>
      </c>
      <c r="D2453" s="50" t="str">
        <f t="shared" si="194"/>
        <v/>
      </c>
      <c r="E2453" s="50" t="str">
        <f t="shared" si="195"/>
        <v/>
      </c>
      <c r="F2453" s="67"/>
      <c r="G2453" s="67"/>
      <c r="H2453" s="67"/>
      <c r="I2453" s="69"/>
      <c r="J2453" s="69"/>
      <c r="K2453" s="70"/>
      <c r="L2453" s="54"/>
      <c r="M2453" s="55" t="str">
        <f t="shared" si="192"/>
        <v/>
      </c>
      <c r="N2453" s="56" t="str">
        <f t="shared" si="196"/>
        <v>DESPESAS FIXAS</v>
      </c>
    </row>
    <row r="2454" spans="3:14">
      <c r="C2454" s="50" t="str">
        <f t="shared" si="193"/>
        <v/>
      </c>
      <c r="D2454" s="50" t="str">
        <f t="shared" si="194"/>
        <v/>
      </c>
      <c r="E2454" s="50" t="str">
        <f t="shared" si="195"/>
        <v/>
      </c>
      <c r="F2454" s="67"/>
      <c r="G2454" s="67"/>
      <c r="H2454" s="67"/>
      <c r="I2454" s="69"/>
      <c r="J2454" s="69"/>
      <c r="K2454" s="70"/>
      <c r="L2454" s="54"/>
      <c r="M2454" s="55" t="str">
        <f t="shared" si="192"/>
        <v/>
      </c>
      <c r="N2454" s="56" t="str">
        <f t="shared" si="196"/>
        <v>DESPESAS FIXAS</v>
      </c>
    </row>
    <row r="2455" spans="3:14">
      <c r="C2455" s="50" t="str">
        <f t="shared" si="193"/>
        <v/>
      </c>
      <c r="D2455" s="50" t="str">
        <f t="shared" si="194"/>
        <v/>
      </c>
      <c r="E2455" s="50" t="str">
        <f t="shared" si="195"/>
        <v/>
      </c>
      <c r="F2455" s="67"/>
      <c r="G2455" s="67"/>
      <c r="H2455" s="67"/>
      <c r="I2455" s="69"/>
      <c r="J2455" s="69"/>
      <c r="K2455" s="70"/>
      <c r="L2455" s="54"/>
      <c r="M2455" s="55" t="str">
        <f t="shared" si="192"/>
        <v/>
      </c>
      <c r="N2455" s="56" t="str">
        <f t="shared" si="196"/>
        <v>DESPESAS FIXAS</v>
      </c>
    </row>
    <row r="2456" spans="3:14">
      <c r="C2456" s="50" t="str">
        <f t="shared" si="193"/>
        <v/>
      </c>
      <c r="D2456" s="50" t="str">
        <f t="shared" si="194"/>
        <v/>
      </c>
      <c r="E2456" s="50" t="str">
        <f t="shared" si="195"/>
        <v/>
      </c>
      <c r="F2456" s="67"/>
      <c r="G2456" s="67"/>
      <c r="H2456" s="67"/>
      <c r="I2456" s="69"/>
      <c r="J2456" s="69"/>
      <c r="K2456" s="70"/>
      <c r="L2456" s="54"/>
      <c r="M2456" s="55" t="str">
        <f t="shared" si="192"/>
        <v/>
      </c>
      <c r="N2456" s="56" t="str">
        <f t="shared" si="196"/>
        <v>DESPESAS FIXAS</v>
      </c>
    </row>
    <row r="2457" spans="3:14">
      <c r="C2457" s="50" t="str">
        <f t="shared" si="193"/>
        <v/>
      </c>
      <c r="D2457" s="50" t="str">
        <f t="shared" si="194"/>
        <v/>
      </c>
      <c r="E2457" s="50" t="str">
        <f t="shared" si="195"/>
        <v/>
      </c>
      <c r="F2457" s="67"/>
      <c r="G2457" s="67"/>
      <c r="H2457" s="67"/>
      <c r="I2457" s="69"/>
      <c r="J2457" s="69"/>
      <c r="K2457" s="70"/>
      <c r="L2457" s="54"/>
      <c r="M2457" s="55" t="str">
        <f t="shared" si="192"/>
        <v/>
      </c>
      <c r="N2457" s="56" t="str">
        <f t="shared" si="196"/>
        <v>DESPESAS FIXAS</v>
      </c>
    </row>
    <row r="2458" spans="3:14">
      <c r="C2458" s="50" t="str">
        <f t="shared" si="193"/>
        <v/>
      </c>
      <c r="D2458" s="50" t="str">
        <f t="shared" si="194"/>
        <v/>
      </c>
      <c r="E2458" s="50" t="str">
        <f t="shared" si="195"/>
        <v/>
      </c>
      <c r="F2458" s="67"/>
      <c r="G2458" s="67"/>
      <c r="H2458" s="67"/>
      <c r="I2458" s="69"/>
      <c r="J2458" s="69"/>
      <c r="K2458" s="70"/>
      <c r="L2458" s="54"/>
      <c r="M2458" s="55" t="str">
        <f t="shared" si="192"/>
        <v/>
      </c>
      <c r="N2458" s="56" t="str">
        <f t="shared" si="196"/>
        <v>DESPESAS FIXAS</v>
      </c>
    </row>
    <row r="2459" spans="3:14">
      <c r="C2459" s="50" t="str">
        <f t="shared" si="193"/>
        <v/>
      </c>
      <c r="D2459" s="50" t="str">
        <f t="shared" si="194"/>
        <v/>
      </c>
      <c r="E2459" s="50" t="str">
        <f t="shared" si="195"/>
        <v/>
      </c>
      <c r="F2459" s="67"/>
      <c r="G2459" s="67"/>
      <c r="H2459" s="67"/>
      <c r="I2459" s="69"/>
      <c r="J2459" s="69"/>
      <c r="K2459" s="70"/>
      <c r="L2459" s="54"/>
      <c r="M2459" s="55" t="str">
        <f t="shared" si="192"/>
        <v/>
      </c>
      <c r="N2459" s="56" t="str">
        <f t="shared" si="196"/>
        <v>DESPESAS FIXAS</v>
      </c>
    </row>
    <row r="2460" spans="3:14">
      <c r="C2460" s="50" t="str">
        <f t="shared" si="193"/>
        <v/>
      </c>
      <c r="D2460" s="50" t="str">
        <f t="shared" si="194"/>
        <v/>
      </c>
      <c r="E2460" s="50" t="str">
        <f t="shared" si="195"/>
        <v/>
      </c>
      <c r="F2460" s="67"/>
      <c r="G2460" s="67"/>
      <c r="H2460" s="67"/>
      <c r="I2460" s="69"/>
      <c r="J2460" s="69"/>
      <c r="K2460" s="70"/>
      <c r="L2460" s="54"/>
      <c r="M2460" s="55" t="str">
        <f t="shared" si="192"/>
        <v/>
      </c>
      <c r="N2460" s="56" t="str">
        <f t="shared" si="196"/>
        <v>DESPESAS FIXAS</v>
      </c>
    </row>
    <row r="2461" spans="3:14">
      <c r="C2461" s="50" t="str">
        <f t="shared" si="193"/>
        <v/>
      </c>
      <c r="D2461" s="50" t="str">
        <f t="shared" si="194"/>
        <v/>
      </c>
      <c r="E2461" s="50" t="str">
        <f t="shared" si="195"/>
        <v/>
      </c>
      <c r="F2461" s="67"/>
      <c r="G2461" s="67"/>
      <c r="H2461" s="67"/>
      <c r="I2461" s="69"/>
      <c r="J2461" s="69"/>
      <c r="K2461" s="70"/>
      <c r="L2461" s="54"/>
      <c r="M2461" s="55" t="str">
        <f t="shared" si="192"/>
        <v/>
      </c>
      <c r="N2461" s="56" t="str">
        <f t="shared" si="196"/>
        <v>DESPESAS FIXAS</v>
      </c>
    </row>
    <row r="2462" spans="3:14">
      <c r="C2462" s="50" t="str">
        <f t="shared" si="193"/>
        <v/>
      </c>
      <c r="D2462" s="50" t="str">
        <f t="shared" si="194"/>
        <v/>
      </c>
      <c r="E2462" s="50" t="str">
        <f t="shared" si="195"/>
        <v/>
      </c>
      <c r="F2462" s="67"/>
      <c r="G2462" s="67"/>
      <c r="H2462" s="67"/>
      <c r="I2462" s="69"/>
      <c r="J2462" s="69"/>
      <c r="K2462" s="70"/>
      <c r="L2462" s="54"/>
      <c r="M2462" s="55" t="str">
        <f t="shared" si="192"/>
        <v/>
      </c>
      <c r="N2462" s="56" t="str">
        <f t="shared" si="196"/>
        <v>DESPESAS FIXAS</v>
      </c>
    </row>
    <row r="2463" spans="3:14">
      <c r="C2463" s="50" t="str">
        <f t="shared" si="193"/>
        <v/>
      </c>
      <c r="D2463" s="50" t="str">
        <f t="shared" si="194"/>
        <v/>
      </c>
      <c r="E2463" s="50" t="str">
        <f t="shared" si="195"/>
        <v/>
      </c>
      <c r="F2463" s="67"/>
      <c r="G2463" s="67"/>
      <c r="H2463" s="67"/>
      <c r="I2463" s="69"/>
      <c r="J2463" s="69"/>
      <c r="K2463" s="70"/>
      <c r="L2463" s="54"/>
      <c r="M2463" s="55" t="str">
        <f t="shared" si="192"/>
        <v/>
      </c>
      <c r="N2463" s="56" t="str">
        <f t="shared" si="196"/>
        <v>DESPESAS FIXAS</v>
      </c>
    </row>
    <row r="2464" spans="3:14">
      <c r="C2464" s="50" t="str">
        <f t="shared" si="193"/>
        <v/>
      </c>
      <c r="D2464" s="50" t="str">
        <f t="shared" si="194"/>
        <v/>
      </c>
      <c r="E2464" s="50" t="str">
        <f t="shared" si="195"/>
        <v/>
      </c>
      <c r="F2464" s="67"/>
      <c r="G2464" s="67"/>
      <c r="H2464" s="67"/>
      <c r="I2464" s="69"/>
      <c r="J2464" s="69"/>
      <c r="K2464" s="70"/>
      <c r="L2464" s="54"/>
      <c r="M2464" s="55" t="str">
        <f t="shared" si="192"/>
        <v/>
      </c>
      <c r="N2464" s="56" t="str">
        <f t="shared" si="196"/>
        <v>DESPESAS FIXAS</v>
      </c>
    </row>
    <row r="2465" spans="3:14">
      <c r="C2465" s="50" t="str">
        <f t="shared" si="193"/>
        <v/>
      </c>
      <c r="D2465" s="50" t="str">
        <f t="shared" si="194"/>
        <v/>
      </c>
      <c r="E2465" s="50" t="str">
        <f t="shared" si="195"/>
        <v/>
      </c>
      <c r="F2465" s="67"/>
      <c r="G2465" s="67"/>
      <c r="H2465" s="67"/>
      <c r="I2465" s="69"/>
      <c r="J2465" s="69"/>
      <c r="K2465" s="70"/>
      <c r="L2465" s="54"/>
      <c r="M2465" s="55" t="str">
        <f t="shared" si="192"/>
        <v/>
      </c>
      <c r="N2465" s="56" t="str">
        <f t="shared" si="196"/>
        <v>DESPESAS FIXAS</v>
      </c>
    </row>
    <row r="2466" spans="3:14">
      <c r="C2466" s="50" t="str">
        <f t="shared" si="193"/>
        <v/>
      </c>
      <c r="D2466" s="50" t="str">
        <f t="shared" si="194"/>
        <v/>
      </c>
      <c r="E2466" s="50" t="str">
        <f t="shared" si="195"/>
        <v/>
      </c>
      <c r="F2466" s="67"/>
      <c r="G2466" s="67"/>
      <c r="H2466" s="67"/>
      <c r="I2466" s="69"/>
      <c r="J2466" s="69"/>
      <c r="K2466" s="70"/>
      <c r="L2466" s="54"/>
      <c r="M2466" s="55" t="str">
        <f t="shared" si="192"/>
        <v/>
      </c>
      <c r="N2466" s="56" t="str">
        <f t="shared" si="196"/>
        <v>DESPESAS FIXAS</v>
      </c>
    </row>
    <row r="2467" spans="3:14">
      <c r="C2467" s="50" t="str">
        <f t="shared" si="193"/>
        <v/>
      </c>
      <c r="D2467" s="50" t="str">
        <f t="shared" si="194"/>
        <v/>
      </c>
      <c r="E2467" s="50" t="str">
        <f t="shared" si="195"/>
        <v/>
      </c>
      <c r="F2467" s="67"/>
      <c r="G2467" s="67"/>
      <c r="H2467" s="67"/>
      <c r="I2467" s="69"/>
      <c r="J2467" s="69"/>
      <c r="K2467" s="70"/>
      <c r="L2467" s="54"/>
      <c r="M2467" s="55" t="str">
        <f t="shared" si="192"/>
        <v/>
      </c>
      <c r="N2467" s="56" t="str">
        <f t="shared" si="196"/>
        <v>DESPESAS FIXAS</v>
      </c>
    </row>
    <row r="2468" spans="3:14">
      <c r="C2468" s="50" t="str">
        <f t="shared" si="193"/>
        <v/>
      </c>
      <c r="D2468" s="50" t="str">
        <f t="shared" si="194"/>
        <v/>
      </c>
      <c r="E2468" s="50" t="str">
        <f t="shared" si="195"/>
        <v/>
      </c>
      <c r="F2468" s="67"/>
      <c r="G2468" s="67"/>
      <c r="H2468" s="67"/>
      <c r="I2468" s="69"/>
      <c r="J2468" s="69"/>
      <c r="K2468" s="70"/>
      <c r="L2468" s="54"/>
      <c r="M2468" s="55" t="str">
        <f t="shared" si="192"/>
        <v/>
      </c>
      <c r="N2468" s="56" t="str">
        <f t="shared" si="196"/>
        <v>DESPESAS FIXAS</v>
      </c>
    </row>
    <row r="2469" spans="3:14">
      <c r="C2469" s="50" t="str">
        <f t="shared" si="193"/>
        <v/>
      </c>
      <c r="D2469" s="50" t="str">
        <f t="shared" si="194"/>
        <v/>
      </c>
      <c r="E2469" s="50" t="str">
        <f t="shared" si="195"/>
        <v/>
      </c>
      <c r="F2469" s="67"/>
      <c r="G2469" s="67"/>
      <c r="H2469" s="67"/>
      <c r="I2469" s="69"/>
      <c r="J2469" s="69"/>
      <c r="K2469" s="70"/>
      <c r="L2469" s="54"/>
      <c r="M2469" s="55" t="str">
        <f t="shared" si="192"/>
        <v/>
      </c>
      <c r="N2469" s="56" t="str">
        <f t="shared" si="196"/>
        <v>DESPESAS FIXAS</v>
      </c>
    </row>
    <row r="2470" spans="3:14">
      <c r="C2470" s="50" t="str">
        <f t="shared" si="193"/>
        <v/>
      </c>
      <c r="D2470" s="50" t="str">
        <f t="shared" si="194"/>
        <v/>
      </c>
      <c r="E2470" s="50" t="str">
        <f t="shared" si="195"/>
        <v/>
      </c>
      <c r="F2470" s="67"/>
      <c r="G2470" s="67"/>
      <c r="H2470" s="67"/>
      <c r="I2470" s="69"/>
      <c r="J2470" s="69"/>
      <c r="K2470" s="70"/>
      <c r="L2470" s="54"/>
      <c r="M2470" s="55" t="str">
        <f t="shared" si="192"/>
        <v/>
      </c>
      <c r="N2470" s="56" t="str">
        <f t="shared" si="196"/>
        <v>DESPESAS FIXAS</v>
      </c>
    </row>
    <row r="2471" spans="3:14">
      <c r="C2471" s="50" t="str">
        <f t="shared" si="193"/>
        <v/>
      </c>
      <c r="D2471" s="50" t="str">
        <f t="shared" si="194"/>
        <v/>
      </c>
      <c r="E2471" s="50" t="str">
        <f t="shared" si="195"/>
        <v/>
      </c>
      <c r="F2471" s="67"/>
      <c r="G2471" s="67"/>
      <c r="H2471" s="67"/>
      <c r="I2471" s="69"/>
      <c r="J2471" s="69"/>
      <c r="K2471" s="70"/>
      <c r="L2471" s="54"/>
      <c r="M2471" s="55" t="str">
        <f t="shared" si="192"/>
        <v/>
      </c>
      <c r="N2471" s="56" t="str">
        <f t="shared" si="196"/>
        <v>DESPESAS FIXAS</v>
      </c>
    </row>
    <row r="2472" spans="3:14">
      <c r="C2472" s="50" t="str">
        <f t="shared" si="193"/>
        <v/>
      </c>
      <c r="D2472" s="50" t="str">
        <f t="shared" si="194"/>
        <v/>
      </c>
      <c r="E2472" s="50" t="str">
        <f t="shared" si="195"/>
        <v/>
      </c>
      <c r="F2472" s="67"/>
      <c r="G2472" s="67"/>
      <c r="H2472" s="67"/>
      <c r="I2472" s="69"/>
      <c r="J2472" s="69"/>
      <c r="K2472" s="70"/>
      <c r="L2472" s="54"/>
      <c r="M2472" s="55" t="str">
        <f t="shared" si="192"/>
        <v/>
      </c>
      <c r="N2472" s="56" t="str">
        <f t="shared" si="196"/>
        <v>DESPESAS FIXAS</v>
      </c>
    </row>
    <row r="2473" spans="3:14">
      <c r="C2473" s="50" t="str">
        <f t="shared" si="193"/>
        <v/>
      </c>
      <c r="D2473" s="50" t="str">
        <f t="shared" si="194"/>
        <v/>
      </c>
      <c r="E2473" s="50" t="str">
        <f t="shared" si="195"/>
        <v/>
      </c>
      <c r="F2473" s="67"/>
      <c r="G2473" s="67"/>
      <c r="H2473" s="67"/>
      <c r="I2473" s="69"/>
      <c r="J2473" s="69"/>
      <c r="K2473" s="70"/>
      <c r="L2473" s="54"/>
      <c r="M2473" s="55" t="str">
        <f t="shared" si="192"/>
        <v/>
      </c>
      <c r="N2473" s="56" t="str">
        <f t="shared" si="196"/>
        <v>DESPESAS FIXAS</v>
      </c>
    </row>
    <row r="2474" spans="3:14">
      <c r="C2474" s="50" t="str">
        <f t="shared" si="193"/>
        <v/>
      </c>
      <c r="D2474" s="50" t="str">
        <f t="shared" si="194"/>
        <v/>
      </c>
      <c r="E2474" s="50" t="str">
        <f t="shared" si="195"/>
        <v/>
      </c>
      <c r="F2474" s="67"/>
      <c r="G2474" s="67"/>
      <c r="H2474" s="67"/>
      <c r="I2474" s="69"/>
      <c r="J2474" s="69"/>
      <c r="K2474" s="70"/>
      <c r="L2474" s="54"/>
      <c r="M2474" s="55" t="str">
        <f t="shared" si="192"/>
        <v/>
      </c>
      <c r="N2474" s="56" t="str">
        <f t="shared" si="196"/>
        <v>DESPESAS FIXAS</v>
      </c>
    </row>
    <row r="2475" spans="3:14">
      <c r="C2475" s="50" t="str">
        <f t="shared" si="193"/>
        <v/>
      </c>
      <c r="D2475" s="50" t="str">
        <f t="shared" si="194"/>
        <v/>
      </c>
      <c r="E2475" s="50" t="str">
        <f t="shared" si="195"/>
        <v/>
      </c>
      <c r="F2475" s="67"/>
      <c r="G2475" s="67"/>
      <c r="H2475" s="67"/>
      <c r="I2475" s="69"/>
      <c r="J2475" s="69"/>
      <c r="K2475" s="70"/>
      <c r="L2475" s="54"/>
      <c r="M2475" s="55" t="str">
        <f t="shared" si="192"/>
        <v/>
      </c>
      <c r="N2475" s="56" t="str">
        <f t="shared" si="196"/>
        <v>DESPESAS FIXAS</v>
      </c>
    </row>
    <row r="2476" spans="3:14">
      <c r="C2476" s="50" t="str">
        <f t="shared" si="193"/>
        <v/>
      </c>
      <c r="D2476" s="50" t="str">
        <f t="shared" si="194"/>
        <v/>
      </c>
      <c r="E2476" s="50" t="str">
        <f t="shared" si="195"/>
        <v/>
      </c>
      <c r="F2476" s="67"/>
      <c r="G2476" s="67"/>
      <c r="H2476" s="67"/>
      <c r="I2476" s="69"/>
      <c r="J2476" s="69"/>
      <c r="K2476" s="70"/>
      <c r="L2476" s="54"/>
      <c r="M2476" s="55" t="str">
        <f t="shared" si="192"/>
        <v/>
      </c>
      <c r="N2476" s="56" t="str">
        <f t="shared" si="196"/>
        <v>DESPESAS FIXAS</v>
      </c>
    </row>
    <row r="2477" spans="3:14">
      <c r="C2477" s="50" t="str">
        <f t="shared" si="193"/>
        <v/>
      </c>
      <c r="D2477" s="50" t="str">
        <f t="shared" si="194"/>
        <v/>
      </c>
      <c r="E2477" s="50" t="str">
        <f t="shared" si="195"/>
        <v/>
      </c>
      <c r="F2477" s="67"/>
      <c r="G2477" s="67"/>
      <c r="H2477" s="67"/>
      <c r="I2477" s="69"/>
      <c r="J2477" s="69"/>
      <c r="K2477" s="70"/>
      <c r="L2477" s="54"/>
      <c r="M2477" s="55" t="str">
        <f t="shared" si="192"/>
        <v/>
      </c>
      <c r="N2477" s="56" t="str">
        <f t="shared" si="196"/>
        <v>DESPESAS FIXAS</v>
      </c>
    </row>
    <row r="2478" spans="3:14">
      <c r="C2478" s="50" t="str">
        <f t="shared" si="193"/>
        <v/>
      </c>
      <c r="D2478" s="50" t="str">
        <f t="shared" si="194"/>
        <v/>
      </c>
      <c r="E2478" s="50" t="str">
        <f t="shared" si="195"/>
        <v/>
      </c>
      <c r="F2478" s="67"/>
      <c r="G2478" s="67"/>
      <c r="H2478" s="67"/>
      <c r="I2478" s="69"/>
      <c r="J2478" s="69"/>
      <c r="K2478" s="70"/>
      <c r="L2478" s="54"/>
      <c r="M2478" s="55" t="str">
        <f t="shared" si="192"/>
        <v/>
      </c>
      <c r="N2478" s="56" t="str">
        <f t="shared" si="196"/>
        <v>DESPESAS FIXAS</v>
      </c>
    </row>
    <row r="2479" spans="3:14">
      <c r="C2479" s="50" t="str">
        <f t="shared" si="193"/>
        <v/>
      </c>
      <c r="D2479" s="50" t="str">
        <f t="shared" si="194"/>
        <v/>
      </c>
      <c r="E2479" s="50" t="str">
        <f t="shared" si="195"/>
        <v/>
      </c>
      <c r="F2479" s="67"/>
      <c r="G2479" s="67"/>
      <c r="H2479" s="67"/>
      <c r="I2479" s="69"/>
      <c r="J2479" s="69"/>
      <c r="K2479" s="70"/>
      <c r="L2479" s="54"/>
      <c r="M2479" s="55" t="str">
        <f t="shared" si="192"/>
        <v/>
      </c>
      <c r="N2479" s="56" t="str">
        <f t="shared" si="196"/>
        <v>DESPESAS FIXAS</v>
      </c>
    </row>
    <row r="2480" spans="3:14">
      <c r="C2480" s="50" t="str">
        <f t="shared" si="193"/>
        <v/>
      </c>
      <c r="D2480" s="50" t="str">
        <f t="shared" si="194"/>
        <v/>
      </c>
      <c r="E2480" s="50" t="str">
        <f t="shared" si="195"/>
        <v/>
      </c>
      <c r="F2480" s="67"/>
      <c r="G2480" s="67"/>
      <c r="H2480" s="67"/>
      <c r="I2480" s="69"/>
      <c r="J2480" s="69"/>
      <c r="K2480" s="70"/>
      <c r="L2480" s="54"/>
      <c r="M2480" s="55" t="str">
        <f t="shared" ref="M2480:M2543" si="197">IF(K2480="","",IF(K2480=$A$5,"Entrada",IF(K2480=$A$6,"Entrada",IF(K2480=$A$7,"Entrada",IF(K2480=$A$8,"Entrada",IF(K2480=$A$9,"Entrada",(IF(K2480=$A$10,"Entrada","Saída"))))))))</f>
        <v/>
      </c>
      <c r="N2480" s="56" t="str">
        <f t="shared" si="196"/>
        <v>DESPESAS FIXAS</v>
      </c>
    </row>
    <row r="2481" spans="3:14">
      <c r="C2481" s="50" t="str">
        <f t="shared" si="193"/>
        <v/>
      </c>
      <c r="D2481" s="50" t="str">
        <f t="shared" si="194"/>
        <v/>
      </c>
      <c r="E2481" s="50" t="str">
        <f t="shared" si="195"/>
        <v/>
      </c>
      <c r="F2481" s="67"/>
      <c r="G2481" s="67"/>
      <c r="H2481" s="67"/>
      <c r="I2481" s="69"/>
      <c r="J2481" s="69"/>
      <c r="K2481" s="70"/>
      <c r="L2481" s="54"/>
      <c r="M2481" s="55" t="str">
        <f t="shared" si="197"/>
        <v/>
      </c>
      <c r="N2481" s="56" t="str">
        <f t="shared" si="196"/>
        <v>DESPESAS FIXAS</v>
      </c>
    </row>
    <row r="2482" spans="3:14">
      <c r="C2482" s="50" t="str">
        <f t="shared" si="193"/>
        <v/>
      </c>
      <c r="D2482" s="50" t="str">
        <f t="shared" si="194"/>
        <v/>
      </c>
      <c r="E2482" s="50" t="str">
        <f t="shared" si="195"/>
        <v/>
      </c>
      <c r="F2482" s="67"/>
      <c r="G2482" s="67"/>
      <c r="H2482" s="67"/>
      <c r="I2482" s="69"/>
      <c r="J2482" s="69"/>
      <c r="K2482" s="70"/>
      <c r="L2482" s="54"/>
      <c r="M2482" s="55" t="str">
        <f t="shared" si="197"/>
        <v/>
      </c>
      <c r="N2482" s="56" t="str">
        <f t="shared" si="196"/>
        <v>DESPESAS FIXAS</v>
      </c>
    </row>
    <row r="2483" spans="3:14">
      <c r="C2483" s="50" t="str">
        <f t="shared" si="193"/>
        <v/>
      </c>
      <c r="D2483" s="50" t="str">
        <f t="shared" si="194"/>
        <v/>
      </c>
      <c r="E2483" s="50" t="str">
        <f t="shared" si="195"/>
        <v/>
      </c>
      <c r="F2483" s="67"/>
      <c r="G2483" s="67"/>
      <c r="H2483" s="67"/>
      <c r="I2483" s="69"/>
      <c r="J2483" s="69"/>
      <c r="K2483" s="70"/>
      <c r="L2483" s="54"/>
      <c r="M2483" s="55" t="str">
        <f t="shared" si="197"/>
        <v/>
      </c>
      <c r="N2483" s="56" t="str">
        <f t="shared" si="196"/>
        <v>DESPESAS FIXAS</v>
      </c>
    </row>
    <row r="2484" spans="3:14">
      <c r="C2484" s="50" t="str">
        <f t="shared" si="193"/>
        <v/>
      </c>
      <c r="D2484" s="50" t="str">
        <f t="shared" si="194"/>
        <v/>
      </c>
      <c r="E2484" s="50" t="str">
        <f t="shared" si="195"/>
        <v/>
      </c>
      <c r="F2484" s="67"/>
      <c r="G2484" s="67"/>
      <c r="H2484" s="67"/>
      <c r="I2484" s="69"/>
      <c r="J2484" s="69"/>
      <c r="K2484" s="70"/>
      <c r="L2484" s="54"/>
      <c r="M2484" s="55" t="str">
        <f t="shared" si="197"/>
        <v/>
      </c>
      <c r="N2484" s="56" t="str">
        <f t="shared" si="196"/>
        <v>DESPESAS FIXAS</v>
      </c>
    </row>
    <row r="2485" spans="3:14">
      <c r="C2485" s="50" t="str">
        <f t="shared" si="193"/>
        <v/>
      </c>
      <c r="D2485" s="50" t="str">
        <f t="shared" si="194"/>
        <v/>
      </c>
      <c r="E2485" s="50" t="str">
        <f t="shared" si="195"/>
        <v/>
      </c>
      <c r="F2485" s="67"/>
      <c r="G2485" s="67"/>
      <c r="H2485" s="67"/>
      <c r="I2485" s="69"/>
      <c r="J2485" s="69"/>
      <c r="K2485" s="70"/>
      <c r="L2485" s="54"/>
      <c r="M2485" s="55" t="str">
        <f t="shared" si="197"/>
        <v/>
      </c>
      <c r="N2485" s="56" t="str">
        <f t="shared" si="196"/>
        <v>DESPESAS FIXAS</v>
      </c>
    </row>
    <row r="2486" spans="3:14">
      <c r="C2486" s="50" t="str">
        <f t="shared" si="193"/>
        <v/>
      </c>
      <c r="D2486" s="50" t="str">
        <f t="shared" si="194"/>
        <v/>
      </c>
      <c r="E2486" s="50" t="str">
        <f t="shared" si="195"/>
        <v/>
      </c>
      <c r="F2486" s="67"/>
      <c r="G2486" s="67"/>
      <c r="H2486" s="67"/>
      <c r="I2486" s="69"/>
      <c r="J2486" s="69"/>
      <c r="K2486" s="70"/>
      <c r="L2486" s="54"/>
      <c r="M2486" s="55" t="str">
        <f t="shared" si="197"/>
        <v/>
      </c>
      <c r="N2486" s="56" t="str">
        <f t="shared" si="196"/>
        <v>DESPESAS FIXAS</v>
      </c>
    </row>
    <row r="2487" spans="3:14">
      <c r="C2487" s="50" t="str">
        <f t="shared" si="193"/>
        <v/>
      </c>
      <c r="D2487" s="50" t="str">
        <f t="shared" si="194"/>
        <v/>
      </c>
      <c r="E2487" s="50" t="str">
        <f t="shared" si="195"/>
        <v/>
      </c>
      <c r="F2487" s="67"/>
      <c r="G2487" s="67"/>
      <c r="H2487" s="67"/>
      <c r="I2487" s="69"/>
      <c r="J2487" s="69"/>
      <c r="K2487" s="70"/>
      <c r="L2487" s="54"/>
      <c r="M2487" s="55" t="str">
        <f t="shared" si="197"/>
        <v/>
      </c>
      <c r="N2487" s="56" t="str">
        <f t="shared" si="196"/>
        <v>DESPESAS FIXAS</v>
      </c>
    </row>
    <row r="2488" spans="3:14">
      <c r="C2488" s="50" t="str">
        <f t="shared" si="193"/>
        <v/>
      </c>
      <c r="D2488" s="50" t="str">
        <f t="shared" si="194"/>
        <v/>
      </c>
      <c r="E2488" s="50" t="str">
        <f t="shared" si="195"/>
        <v/>
      </c>
      <c r="F2488" s="67"/>
      <c r="G2488" s="67"/>
      <c r="H2488" s="67"/>
      <c r="I2488" s="69"/>
      <c r="J2488" s="69"/>
      <c r="K2488" s="70"/>
      <c r="L2488" s="54"/>
      <c r="M2488" s="55" t="str">
        <f t="shared" si="197"/>
        <v/>
      </c>
      <c r="N2488" s="56" t="str">
        <f t="shared" si="196"/>
        <v>DESPESAS FIXAS</v>
      </c>
    </row>
    <row r="2489" spans="3:14">
      <c r="C2489" s="50" t="str">
        <f t="shared" si="193"/>
        <v/>
      </c>
      <c r="D2489" s="50" t="str">
        <f t="shared" si="194"/>
        <v/>
      </c>
      <c r="E2489" s="50" t="str">
        <f t="shared" si="195"/>
        <v/>
      </c>
      <c r="F2489" s="67"/>
      <c r="G2489" s="67"/>
      <c r="H2489" s="67"/>
      <c r="I2489" s="69"/>
      <c r="J2489" s="69"/>
      <c r="K2489" s="70"/>
      <c r="L2489" s="54"/>
      <c r="M2489" s="55" t="str">
        <f t="shared" si="197"/>
        <v/>
      </c>
      <c r="N2489" s="56" t="str">
        <f t="shared" si="196"/>
        <v>DESPESAS FIXAS</v>
      </c>
    </row>
    <row r="2490" spans="3:14">
      <c r="C2490" s="50" t="str">
        <f t="shared" si="193"/>
        <v/>
      </c>
      <c r="D2490" s="50" t="str">
        <f t="shared" si="194"/>
        <v/>
      </c>
      <c r="E2490" s="50" t="str">
        <f t="shared" si="195"/>
        <v/>
      </c>
      <c r="F2490" s="67"/>
      <c r="G2490" s="67"/>
      <c r="H2490" s="67"/>
      <c r="I2490" s="69"/>
      <c r="J2490" s="69"/>
      <c r="K2490" s="70"/>
      <c r="L2490" s="54"/>
      <c r="M2490" s="55" t="str">
        <f t="shared" si="197"/>
        <v/>
      </c>
      <c r="N2490" s="56" t="str">
        <f t="shared" si="196"/>
        <v>DESPESAS FIXAS</v>
      </c>
    </row>
    <row r="2491" spans="3:14">
      <c r="C2491" s="50" t="str">
        <f t="shared" si="193"/>
        <v/>
      </c>
      <c r="D2491" s="50" t="str">
        <f t="shared" si="194"/>
        <v/>
      </c>
      <c r="E2491" s="50" t="str">
        <f t="shared" si="195"/>
        <v/>
      </c>
      <c r="F2491" s="67"/>
      <c r="G2491" s="67"/>
      <c r="H2491" s="67"/>
      <c r="I2491" s="69"/>
      <c r="J2491" s="69"/>
      <c r="K2491" s="70"/>
      <c r="L2491" s="54"/>
      <c r="M2491" s="55" t="str">
        <f t="shared" si="197"/>
        <v/>
      </c>
      <c r="N2491" s="56" t="str">
        <f t="shared" si="196"/>
        <v>DESPESAS FIXAS</v>
      </c>
    </row>
    <row r="2492" spans="3:14">
      <c r="C2492" s="50" t="str">
        <f t="shared" si="193"/>
        <v/>
      </c>
      <c r="D2492" s="50" t="str">
        <f t="shared" si="194"/>
        <v/>
      </c>
      <c r="E2492" s="50" t="str">
        <f t="shared" si="195"/>
        <v/>
      </c>
      <c r="F2492" s="67"/>
      <c r="G2492" s="67"/>
      <c r="H2492" s="67"/>
      <c r="I2492" s="69"/>
      <c r="J2492" s="69"/>
      <c r="K2492" s="70"/>
      <c r="L2492" s="54"/>
      <c r="M2492" s="55" t="str">
        <f t="shared" si="197"/>
        <v/>
      </c>
      <c r="N2492" s="56" t="str">
        <f t="shared" si="196"/>
        <v>DESPESAS FIXAS</v>
      </c>
    </row>
    <row r="2493" spans="3:14">
      <c r="C2493" s="50" t="str">
        <f t="shared" si="193"/>
        <v/>
      </c>
      <c r="D2493" s="50" t="str">
        <f t="shared" si="194"/>
        <v/>
      </c>
      <c r="E2493" s="50" t="str">
        <f t="shared" si="195"/>
        <v/>
      </c>
      <c r="F2493" s="67"/>
      <c r="G2493" s="67"/>
      <c r="H2493" s="67"/>
      <c r="I2493" s="69"/>
      <c r="J2493" s="69"/>
      <c r="K2493" s="70"/>
      <c r="L2493" s="54"/>
      <c r="M2493" s="55" t="str">
        <f t="shared" si="197"/>
        <v/>
      </c>
      <c r="N2493" s="56" t="str">
        <f t="shared" si="196"/>
        <v>DESPESAS FIXAS</v>
      </c>
    </row>
    <row r="2494" spans="3:14">
      <c r="C2494" s="50" t="str">
        <f t="shared" si="193"/>
        <v/>
      </c>
      <c r="D2494" s="50" t="str">
        <f t="shared" si="194"/>
        <v/>
      </c>
      <c r="E2494" s="50" t="str">
        <f t="shared" si="195"/>
        <v/>
      </c>
      <c r="F2494" s="67"/>
      <c r="G2494" s="67"/>
      <c r="H2494" s="67"/>
      <c r="I2494" s="69"/>
      <c r="J2494" s="69"/>
      <c r="K2494" s="70"/>
      <c r="L2494" s="54"/>
      <c r="M2494" s="55" t="str">
        <f t="shared" si="197"/>
        <v/>
      </c>
      <c r="N2494" s="56" t="str">
        <f t="shared" si="196"/>
        <v>DESPESAS FIXAS</v>
      </c>
    </row>
    <row r="2495" spans="3:14">
      <c r="C2495" s="50" t="str">
        <f t="shared" si="193"/>
        <v/>
      </c>
      <c r="D2495" s="50" t="str">
        <f t="shared" si="194"/>
        <v/>
      </c>
      <c r="E2495" s="50" t="str">
        <f t="shared" si="195"/>
        <v/>
      </c>
      <c r="F2495" s="67"/>
      <c r="G2495" s="67"/>
      <c r="H2495" s="67"/>
      <c r="I2495" s="69"/>
      <c r="J2495" s="69"/>
      <c r="K2495" s="70"/>
      <c r="L2495" s="54"/>
      <c r="M2495" s="55" t="str">
        <f t="shared" si="197"/>
        <v/>
      </c>
      <c r="N2495" s="56" t="str">
        <f t="shared" si="196"/>
        <v>DESPESAS FIXAS</v>
      </c>
    </row>
    <row r="2496" spans="3:14">
      <c r="C2496" s="50" t="str">
        <f t="shared" si="193"/>
        <v/>
      </c>
      <c r="D2496" s="50" t="str">
        <f t="shared" si="194"/>
        <v/>
      </c>
      <c r="E2496" s="50" t="str">
        <f t="shared" si="195"/>
        <v/>
      </c>
      <c r="F2496" s="67"/>
      <c r="G2496" s="67"/>
      <c r="H2496" s="67"/>
      <c r="I2496" s="69"/>
      <c r="J2496" s="69"/>
      <c r="K2496" s="70"/>
      <c r="L2496" s="54"/>
      <c r="M2496" s="55" t="str">
        <f t="shared" si="197"/>
        <v/>
      </c>
      <c r="N2496" s="56" t="str">
        <f t="shared" si="196"/>
        <v>DESPESAS FIXAS</v>
      </c>
    </row>
    <row r="2497" spans="3:14">
      <c r="C2497" s="50" t="str">
        <f t="shared" si="193"/>
        <v/>
      </c>
      <c r="D2497" s="50" t="str">
        <f t="shared" si="194"/>
        <v/>
      </c>
      <c r="E2497" s="50" t="str">
        <f t="shared" si="195"/>
        <v/>
      </c>
      <c r="F2497" s="67"/>
      <c r="G2497" s="67"/>
      <c r="H2497" s="67"/>
      <c r="I2497" s="69"/>
      <c r="J2497" s="69"/>
      <c r="K2497" s="70"/>
      <c r="L2497" s="54"/>
      <c r="M2497" s="55" t="str">
        <f t="shared" si="197"/>
        <v/>
      </c>
      <c r="N2497" s="56" t="str">
        <f t="shared" si="196"/>
        <v>DESPESAS FIXAS</v>
      </c>
    </row>
    <row r="2498" spans="3:14">
      <c r="C2498" s="50" t="str">
        <f t="shared" si="193"/>
        <v/>
      </c>
      <c r="D2498" s="50" t="str">
        <f t="shared" si="194"/>
        <v/>
      </c>
      <c r="E2498" s="50" t="str">
        <f t="shared" si="195"/>
        <v/>
      </c>
      <c r="F2498" s="67"/>
      <c r="G2498" s="67"/>
      <c r="H2498" s="67"/>
      <c r="I2498" s="69"/>
      <c r="J2498" s="69"/>
      <c r="K2498" s="70"/>
      <c r="L2498" s="54"/>
      <c r="M2498" s="55" t="str">
        <f t="shared" si="197"/>
        <v/>
      </c>
      <c r="N2498" s="56" t="str">
        <f t="shared" si="196"/>
        <v>DESPESAS FIXAS</v>
      </c>
    </row>
    <row r="2499" spans="3:14">
      <c r="C2499" s="50" t="str">
        <f t="shared" si="193"/>
        <v/>
      </c>
      <c r="D2499" s="50" t="str">
        <f t="shared" si="194"/>
        <v/>
      </c>
      <c r="E2499" s="50" t="str">
        <f t="shared" si="195"/>
        <v/>
      </c>
      <c r="F2499" s="67"/>
      <c r="G2499" s="67"/>
      <c r="H2499" s="67"/>
      <c r="I2499" s="69"/>
      <c r="J2499" s="69"/>
      <c r="K2499" s="70"/>
      <c r="L2499" s="54"/>
      <c r="M2499" s="55" t="str">
        <f t="shared" si="197"/>
        <v/>
      </c>
      <c r="N2499" s="56" t="str">
        <f t="shared" si="196"/>
        <v>DESPESAS FIXAS</v>
      </c>
    </row>
    <row r="2500" spans="3:14">
      <c r="C2500" s="50" t="str">
        <f t="shared" ref="C2500:C2563" si="198">IF(F2500="","",MONTH(F2500))</f>
        <v/>
      </c>
      <c r="D2500" s="50" t="str">
        <f t="shared" ref="D2500:D2563" si="199">IF(F2500="","",YEAR(F2500))</f>
        <v/>
      </c>
      <c r="E2500" s="50" t="str">
        <f t="shared" ref="E2500:E2563" si="200">IF(F2500="","",IF(OR(C2500=10,C2500=11,C2500=12),CONCATENATE(D2500,"/",C2500),CONCATENATE(D2500,"/",0,C2500)))</f>
        <v/>
      </c>
      <c r="F2500" s="67"/>
      <c r="G2500" s="67"/>
      <c r="H2500" s="67"/>
      <c r="I2500" s="69"/>
      <c r="J2500" s="69"/>
      <c r="K2500" s="70"/>
      <c r="L2500" s="54"/>
      <c r="M2500" s="55" t="str">
        <f t="shared" si="197"/>
        <v/>
      </c>
      <c r="N2500" s="56" t="str">
        <f t="shared" ref="N2500:N2563" si="201">IF(OR(K2500=$A$5,K2500=$A$6,K2500=$A$7,K2500=$A$8,K2500=$A$9,K2500=$A$10),"ENTRADA",IF(OR(K2500=$A$12,K2500=$A$13,K2500=$A$14),"CUSTO VARIAVEL",IF(OR(K2500=$A$15,K2500=$A$16,K2500=$A$17,K2500=$A$18,K2500=$A$19,K2500=$A$20,K2500=$A$21,K2500=$A$22,K2500=$A$23,K2500=$A$24,K2500=$A$25),"DESPESAS FIXAS","")))</f>
        <v>DESPESAS FIXAS</v>
      </c>
    </row>
    <row r="2501" spans="3:14">
      <c r="C2501" s="50" t="str">
        <f t="shared" si="198"/>
        <v/>
      </c>
      <c r="D2501" s="50" t="str">
        <f t="shared" si="199"/>
        <v/>
      </c>
      <c r="E2501" s="50" t="str">
        <f t="shared" si="200"/>
        <v/>
      </c>
      <c r="F2501" s="67"/>
      <c r="G2501" s="67"/>
      <c r="H2501" s="67"/>
      <c r="I2501" s="69"/>
      <c r="J2501" s="69"/>
      <c r="K2501" s="70"/>
      <c r="L2501" s="54"/>
      <c r="M2501" s="55" t="str">
        <f t="shared" si="197"/>
        <v/>
      </c>
      <c r="N2501" s="56" t="str">
        <f t="shared" si="201"/>
        <v>DESPESAS FIXAS</v>
      </c>
    </row>
    <row r="2502" spans="3:14">
      <c r="C2502" s="50" t="str">
        <f t="shared" si="198"/>
        <v/>
      </c>
      <c r="D2502" s="50" t="str">
        <f t="shared" si="199"/>
        <v/>
      </c>
      <c r="E2502" s="50" t="str">
        <f t="shared" si="200"/>
        <v/>
      </c>
      <c r="F2502" s="67"/>
      <c r="G2502" s="67"/>
      <c r="H2502" s="67"/>
      <c r="I2502" s="69"/>
      <c r="J2502" s="69"/>
      <c r="K2502" s="70"/>
      <c r="L2502" s="54"/>
      <c r="M2502" s="55" t="str">
        <f t="shared" si="197"/>
        <v/>
      </c>
      <c r="N2502" s="56" t="str">
        <f t="shared" si="201"/>
        <v>DESPESAS FIXAS</v>
      </c>
    </row>
    <row r="2503" spans="3:14">
      <c r="C2503" s="50" t="str">
        <f t="shared" si="198"/>
        <v/>
      </c>
      <c r="D2503" s="50" t="str">
        <f t="shared" si="199"/>
        <v/>
      </c>
      <c r="E2503" s="50" t="str">
        <f t="shared" si="200"/>
        <v/>
      </c>
      <c r="F2503" s="67"/>
      <c r="G2503" s="67"/>
      <c r="H2503" s="67"/>
      <c r="I2503" s="69"/>
      <c r="J2503" s="69"/>
      <c r="K2503" s="70"/>
      <c r="L2503" s="54"/>
      <c r="M2503" s="55" t="str">
        <f t="shared" si="197"/>
        <v/>
      </c>
      <c r="N2503" s="56" t="str">
        <f t="shared" si="201"/>
        <v>DESPESAS FIXAS</v>
      </c>
    </row>
    <row r="2504" spans="3:14">
      <c r="C2504" s="50" t="str">
        <f t="shared" si="198"/>
        <v/>
      </c>
      <c r="D2504" s="50" t="str">
        <f t="shared" si="199"/>
        <v/>
      </c>
      <c r="E2504" s="50" t="str">
        <f t="shared" si="200"/>
        <v/>
      </c>
      <c r="F2504" s="67"/>
      <c r="G2504" s="67"/>
      <c r="H2504" s="67"/>
      <c r="I2504" s="69"/>
      <c r="J2504" s="69"/>
      <c r="K2504" s="70"/>
      <c r="L2504" s="54"/>
      <c r="M2504" s="55" t="str">
        <f t="shared" si="197"/>
        <v/>
      </c>
      <c r="N2504" s="56" t="str">
        <f t="shared" si="201"/>
        <v>DESPESAS FIXAS</v>
      </c>
    </row>
    <row r="2505" spans="3:14">
      <c r="C2505" s="50" t="str">
        <f t="shared" si="198"/>
        <v/>
      </c>
      <c r="D2505" s="50" t="str">
        <f t="shared" si="199"/>
        <v/>
      </c>
      <c r="E2505" s="50" t="str">
        <f t="shared" si="200"/>
        <v/>
      </c>
      <c r="F2505" s="67"/>
      <c r="G2505" s="67"/>
      <c r="H2505" s="67"/>
      <c r="I2505" s="69"/>
      <c r="J2505" s="69"/>
      <c r="K2505" s="70"/>
      <c r="L2505" s="54"/>
      <c r="M2505" s="55" t="str">
        <f t="shared" si="197"/>
        <v/>
      </c>
      <c r="N2505" s="56" t="str">
        <f t="shared" si="201"/>
        <v>DESPESAS FIXAS</v>
      </c>
    </row>
    <row r="2506" spans="3:14">
      <c r="C2506" s="50" t="str">
        <f t="shared" si="198"/>
        <v/>
      </c>
      <c r="D2506" s="50" t="str">
        <f t="shared" si="199"/>
        <v/>
      </c>
      <c r="E2506" s="50" t="str">
        <f t="shared" si="200"/>
        <v/>
      </c>
      <c r="F2506" s="67"/>
      <c r="G2506" s="67"/>
      <c r="H2506" s="67"/>
      <c r="I2506" s="69"/>
      <c r="J2506" s="69"/>
      <c r="K2506" s="70"/>
      <c r="L2506" s="54"/>
      <c r="M2506" s="55" t="str">
        <f t="shared" si="197"/>
        <v/>
      </c>
      <c r="N2506" s="56" t="str">
        <f t="shared" si="201"/>
        <v>DESPESAS FIXAS</v>
      </c>
    </row>
    <row r="2507" spans="3:14">
      <c r="C2507" s="50" t="str">
        <f t="shared" si="198"/>
        <v/>
      </c>
      <c r="D2507" s="50" t="str">
        <f t="shared" si="199"/>
        <v/>
      </c>
      <c r="E2507" s="50" t="str">
        <f t="shared" si="200"/>
        <v/>
      </c>
      <c r="F2507" s="67"/>
      <c r="G2507" s="67"/>
      <c r="H2507" s="67"/>
      <c r="I2507" s="69"/>
      <c r="J2507" s="69"/>
      <c r="K2507" s="70"/>
      <c r="L2507" s="54"/>
      <c r="M2507" s="55" t="str">
        <f t="shared" si="197"/>
        <v/>
      </c>
      <c r="N2507" s="56" t="str">
        <f t="shared" si="201"/>
        <v>DESPESAS FIXAS</v>
      </c>
    </row>
    <row r="2508" spans="3:14">
      <c r="C2508" s="50" t="str">
        <f t="shared" si="198"/>
        <v/>
      </c>
      <c r="D2508" s="50" t="str">
        <f t="shared" si="199"/>
        <v/>
      </c>
      <c r="E2508" s="50" t="str">
        <f t="shared" si="200"/>
        <v/>
      </c>
      <c r="F2508" s="67"/>
      <c r="G2508" s="67"/>
      <c r="H2508" s="67"/>
      <c r="I2508" s="69"/>
      <c r="J2508" s="69"/>
      <c r="K2508" s="70"/>
      <c r="L2508" s="54"/>
      <c r="M2508" s="55" t="str">
        <f t="shared" si="197"/>
        <v/>
      </c>
      <c r="N2508" s="56" t="str">
        <f t="shared" si="201"/>
        <v>DESPESAS FIXAS</v>
      </c>
    </row>
    <row r="2509" spans="3:14">
      <c r="C2509" s="50" t="str">
        <f t="shared" si="198"/>
        <v/>
      </c>
      <c r="D2509" s="50" t="str">
        <f t="shared" si="199"/>
        <v/>
      </c>
      <c r="E2509" s="50" t="str">
        <f t="shared" si="200"/>
        <v/>
      </c>
      <c r="F2509" s="67"/>
      <c r="G2509" s="67"/>
      <c r="H2509" s="67"/>
      <c r="I2509" s="69"/>
      <c r="J2509" s="69"/>
      <c r="K2509" s="70"/>
      <c r="L2509" s="54"/>
      <c r="M2509" s="55" t="str">
        <f t="shared" si="197"/>
        <v/>
      </c>
      <c r="N2509" s="56" t="str">
        <f t="shared" si="201"/>
        <v>DESPESAS FIXAS</v>
      </c>
    </row>
    <row r="2510" spans="3:14">
      <c r="C2510" s="50" t="str">
        <f t="shared" si="198"/>
        <v/>
      </c>
      <c r="D2510" s="50" t="str">
        <f t="shared" si="199"/>
        <v/>
      </c>
      <c r="E2510" s="50" t="str">
        <f t="shared" si="200"/>
        <v/>
      </c>
      <c r="F2510" s="67"/>
      <c r="G2510" s="67"/>
      <c r="H2510" s="67"/>
      <c r="I2510" s="69"/>
      <c r="J2510" s="69"/>
      <c r="K2510" s="70"/>
      <c r="L2510" s="54"/>
      <c r="M2510" s="55" t="str">
        <f t="shared" si="197"/>
        <v/>
      </c>
      <c r="N2510" s="56" t="str">
        <f t="shared" si="201"/>
        <v>DESPESAS FIXAS</v>
      </c>
    </row>
    <row r="2511" spans="3:14">
      <c r="C2511" s="50" t="str">
        <f t="shared" si="198"/>
        <v/>
      </c>
      <c r="D2511" s="50" t="str">
        <f t="shared" si="199"/>
        <v/>
      </c>
      <c r="E2511" s="50" t="str">
        <f t="shared" si="200"/>
        <v/>
      </c>
      <c r="F2511" s="67"/>
      <c r="G2511" s="67"/>
      <c r="H2511" s="67"/>
      <c r="I2511" s="69"/>
      <c r="J2511" s="69"/>
      <c r="K2511" s="70"/>
      <c r="L2511" s="54"/>
      <c r="M2511" s="55" t="str">
        <f t="shared" si="197"/>
        <v/>
      </c>
      <c r="N2511" s="56" t="str">
        <f t="shared" si="201"/>
        <v>DESPESAS FIXAS</v>
      </c>
    </row>
    <row r="2512" spans="3:14">
      <c r="C2512" s="50" t="str">
        <f t="shared" si="198"/>
        <v/>
      </c>
      <c r="D2512" s="50" t="str">
        <f t="shared" si="199"/>
        <v/>
      </c>
      <c r="E2512" s="50" t="str">
        <f t="shared" si="200"/>
        <v/>
      </c>
      <c r="F2512" s="67"/>
      <c r="G2512" s="67"/>
      <c r="H2512" s="67"/>
      <c r="I2512" s="69"/>
      <c r="J2512" s="69"/>
      <c r="K2512" s="70"/>
      <c r="L2512" s="54"/>
      <c r="M2512" s="55" t="str">
        <f t="shared" si="197"/>
        <v/>
      </c>
      <c r="N2512" s="56" t="str">
        <f t="shared" si="201"/>
        <v>DESPESAS FIXAS</v>
      </c>
    </row>
    <row r="2513" spans="3:14">
      <c r="C2513" s="50" t="str">
        <f t="shared" si="198"/>
        <v/>
      </c>
      <c r="D2513" s="50" t="str">
        <f t="shared" si="199"/>
        <v/>
      </c>
      <c r="E2513" s="50" t="str">
        <f t="shared" si="200"/>
        <v/>
      </c>
      <c r="F2513" s="67"/>
      <c r="G2513" s="67"/>
      <c r="H2513" s="67"/>
      <c r="I2513" s="69"/>
      <c r="J2513" s="69"/>
      <c r="K2513" s="70"/>
      <c r="L2513" s="54"/>
      <c r="M2513" s="55" t="str">
        <f t="shared" si="197"/>
        <v/>
      </c>
      <c r="N2513" s="56" t="str">
        <f t="shared" si="201"/>
        <v>DESPESAS FIXAS</v>
      </c>
    </row>
    <row r="2514" spans="3:14">
      <c r="C2514" s="50" t="str">
        <f t="shared" si="198"/>
        <v/>
      </c>
      <c r="D2514" s="50" t="str">
        <f t="shared" si="199"/>
        <v/>
      </c>
      <c r="E2514" s="50" t="str">
        <f t="shared" si="200"/>
        <v/>
      </c>
      <c r="F2514" s="67"/>
      <c r="G2514" s="67"/>
      <c r="H2514" s="67"/>
      <c r="I2514" s="69"/>
      <c r="J2514" s="69"/>
      <c r="K2514" s="70"/>
      <c r="L2514" s="54"/>
      <c r="M2514" s="55" t="str">
        <f t="shared" si="197"/>
        <v/>
      </c>
      <c r="N2514" s="56" t="str">
        <f t="shared" si="201"/>
        <v>DESPESAS FIXAS</v>
      </c>
    </row>
    <row r="2515" spans="3:14">
      <c r="C2515" s="50" t="str">
        <f t="shared" si="198"/>
        <v/>
      </c>
      <c r="D2515" s="50" t="str">
        <f t="shared" si="199"/>
        <v/>
      </c>
      <c r="E2515" s="50" t="str">
        <f t="shared" si="200"/>
        <v/>
      </c>
      <c r="F2515" s="67"/>
      <c r="G2515" s="67"/>
      <c r="H2515" s="67"/>
      <c r="I2515" s="69"/>
      <c r="J2515" s="69"/>
      <c r="K2515" s="70"/>
      <c r="L2515" s="54"/>
      <c r="M2515" s="55" t="str">
        <f t="shared" si="197"/>
        <v/>
      </c>
      <c r="N2515" s="56" t="str">
        <f t="shared" si="201"/>
        <v>DESPESAS FIXAS</v>
      </c>
    </row>
    <row r="2516" spans="3:14">
      <c r="C2516" s="50" t="str">
        <f t="shared" si="198"/>
        <v/>
      </c>
      <c r="D2516" s="50" t="str">
        <f t="shared" si="199"/>
        <v/>
      </c>
      <c r="E2516" s="50" t="str">
        <f t="shared" si="200"/>
        <v/>
      </c>
      <c r="F2516" s="67"/>
      <c r="G2516" s="67"/>
      <c r="H2516" s="67"/>
      <c r="I2516" s="69"/>
      <c r="J2516" s="69"/>
      <c r="K2516" s="70"/>
      <c r="L2516" s="54"/>
      <c r="M2516" s="55" t="str">
        <f t="shared" si="197"/>
        <v/>
      </c>
      <c r="N2516" s="56" t="str">
        <f t="shared" si="201"/>
        <v>DESPESAS FIXAS</v>
      </c>
    </row>
    <row r="2517" spans="3:14">
      <c r="C2517" s="50" t="str">
        <f t="shared" si="198"/>
        <v/>
      </c>
      <c r="D2517" s="50" t="str">
        <f t="shared" si="199"/>
        <v/>
      </c>
      <c r="E2517" s="50" t="str">
        <f t="shared" si="200"/>
        <v/>
      </c>
      <c r="F2517" s="67"/>
      <c r="G2517" s="67"/>
      <c r="H2517" s="67"/>
      <c r="I2517" s="69"/>
      <c r="J2517" s="69"/>
      <c r="K2517" s="70"/>
      <c r="L2517" s="54"/>
      <c r="M2517" s="55" t="str">
        <f t="shared" si="197"/>
        <v/>
      </c>
      <c r="N2517" s="56" t="str">
        <f t="shared" si="201"/>
        <v>DESPESAS FIXAS</v>
      </c>
    </row>
    <row r="2518" spans="3:14">
      <c r="C2518" s="50" t="str">
        <f t="shared" si="198"/>
        <v/>
      </c>
      <c r="D2518" s="50" t="str">
        <f t="shared" si="199"/>
        <v/>
      </c>
      <c r="E2518" s="50" t="str">
        <f t="shared" si="200"/>
        <v/>
      </c>
      <c r="F2518" s="67"/>
      <c r="G2518" s="67"/>
      <c r="H2518" s="67"/>
      <c r="I2518" s="69"/>
      <c r="J2518" s="69"/>
      <c r="K2518" s="70"/>
      <c r="L2518" s="54"/>
      <c r="M2518" s="55" t="str">
        <f t="shared" si="197"/>
        <v/>
      </c>
      <c r="N2518" s="56" t="str">
        <f t="shared" si="201"/>
        <v>DESPESAS FIXAS</v>
      </c>
    </row>
    <row r="2519" spans="3:14">
      <c r="C2519" s="50" t="str">
        <f t="shared" si="198"/>
        <v/>
      </c>
      <c r="D2519" s="50" t="str">
        <f t="shared" si="199"/>
        <v/>
      </c>
      <c r="E2519" s="50" t="str">
        <f t="shared" si="200"/>
        <v/>
      </c>
      <c r="F2519" s="67"/>
      <c r="G2519" s="67"/>
      <c r="H2519" s="67"/>
      <c r="I2519" s="69"/>
      <c r="J2519" s="69"/>
      <c r="K2519" s="70"/>
      <c r="L2519" s="54"/>
      <c r="M2519" s="55" t="str">
        <f t="shared" si="197"/>
        <v/>
      </c>
      <c r="N2519" s="56" t="str">
        <f t="shared" si="201"/>
        <v>DESPESAS FIXAS</v>
      </c>
    </row>
    <row r="2520" spans="3:14">
      <c r="C2520" s="50" t="str">
        <f t="shared" si="198"/>
        <v/>
      </c>
      <c r="D2520" s="50" t="str">
        <f t="shared" si="199"/>
        <v/>
      </c>
      <c r="E2520" s="50" t="str">
        <f t="shared" si="200"/>
        <v/>
      </c>
      <c r="F2520" s="67"/>
      <c r="G2520" s="67"/>
      <c r="H2520" s="67"/>
      <c r="I2520" s="69"/>
      <c r="J2520" s="69"/>
      <c r="K2520" s="70"/>
      <c r="L2520" s="54"/>
      <c r="M2520" s="55" t="str">
        <f t="shared" si="197"/>
        <v/>
      </c>
      <c r="N2520" s="56" t="str">
        <f t="shared" si="201"/>
        <v>DESPESAS FIXAS</v>
      </c>
    </row>
    <row r="2521" spans="3:14">
      <c r="C2521" s="50" t="str">
        <f t="shared" si="198"/>
        <v/>
      </c>
      <c r="D2521" s="50" t="str">
        <f t="shared" si="199"/>
        <v/>
      </c>
      <c r="E2521" s="50" t="str">
        <f t="shared" si="200"/>
        <v/>
      </c>
      <c r="F2521" s="67"/>
      <c r="G2521" s="67"/>
      <c r="H2521" s="67"/>
      <c r="I2521" s="69"/>
      <c r="J2521" s="69"/>
      <c r="K2521" s="70"/>
      <c r="L2521" s="54"/>
      <c r="M2521" s="55" t="str">
        <f t="shared" si="197"/>
        <v/>
      </c>
      <c r="N2521" s="56" t="str">
        <f t="shared" si="201"/>
        <v>DESPESAS FIXAS</v>
      </c>
    </row>
    <row r="2522" spans="3:14">
      <c r="C2522" s="50" t="str">
        <f t="shared" si="198"/>
        <v/>
      </c>
      <c r="D2522" s="50" t="str">
        <f t="shared" si="199"/>
        <v/>
      </c>
      <c r="E2522" s="50" t="str">
        <f t="shared" si="200"/>
        <v/>
      </c>
      <c r="F2522" s="67"/>
      <c r="G2522" s="67"/>
      <c r="H2522" s="67"/>
      <c r="I2522" s="69"/>
      <c r="J2522" s="69"/>
      <c r="K2522" s="70"/>
      <c r="L2522" s="54"/>
      <c r="M2522" s="55" t="str">
        <f t="shared" si="197"/>
        <v/>
      </c>
      <c r="N2522" s="56" t="str">
        <f t="shared" si="201"/>
        <v>DESPESAS FIXAS</v>
      </c>
    </row>
    <row r="2523" spans="3:14">
      <c r="C2523" s="50" t="str">
        <f t="shared" si="198"/>
        <v/>
      </c>
      <c r="D2523" s="50" t="str">
        <f t="shared" si="199"/>
        <v/>
      </c>
      <c r="E2523" s="50" t="str">
        <f t="shared" si="200"/>
        <v/>
      </c>
      <c r="F2523" s="67"/>
      <c r="G2523" s="67"/>
      <c r="H2523" s="67"/>
      <c r="I2523" s="69"/>
      <c r="J2523" s="69"/>
      <c r="K2523" s="70"/>
      <c r="L2523" s="54"/>
      <c r="M2523" s="55" t="str">
        <f t="shared" si="197"/>
        <v/>
      </c>
      <c r="N2523" s="56" t="str">
        <f t="shared" si="201"/>
        <v>DESPESAS FIXAS</v>
      </c>
    </row>
    <row r="2524" spans="3:14">
      <c r="C2524" s="50" t="str">
        <f t="shared" si="198"/>
        <v/>
      </c>
      <c r="D2524" s="50" t="str">
        <f t="shared" si="199"/>
        <v/>
      </c>
      <c r="E2524" s="50" t="str">
        <f t="shared" si="200"/>
        <v/>
      </c>
      <c r="F2524" s="67"/>
      <c r="G2524" s="67"/>
      <c r="H2524" s="67"/>
      <c r="I2524" s="69"/>
      <c r="J2524" s="69"/>
      <c r="K2524" s="70"/>
      <c r="L2524" s="54"/>
      <c r="M2524" s="55" t="str">
        <f t="shared" si="197"/>
        <v/>
      </c>
      <c r="N2524" s="56" t="str">
        <f t="shared" si="201"/>
        <v>DESPESAS FIXAS</v>
      </c>
    </row>
    <row r="2525" spans="3:14">
      <c r="C2525" s="50" t="str">
        <f t="shared" si="198"/>
        <v/>
      </c>
      <c r="D2525" s="50" t="str">
        <f t="shared" si="199"/>
        <v/>
      </c>
      <c r="E2525" s="50" t="str">
        <f t="shared" si="200"/>
        <v/>
      </c>
      <c r="F2525" s="67"/>
      <c r="G2525" s="67"/>
      <c r="H2525" s="67"/>
      <c r="I2525" s="69"/>
      <c r="J2525" s="69"/>
      <c r="K2525" s="70"/>
      <c r="L2525" s="54"/>
      <c r="M2525" s="55" t="str">
        <f t="shared" si="197"/>
        <v/>
      </c>
      <c r="N2525" s="56" t="str">
        <f t="shared" si="201"/>
        <v>DESPESAS FIXAS</v>
      </c>
    </row>
    <row r="2526" spans="3:14">
      <c r="C2526" s="50" t="str">
        <f t="shared" si="198"/>
        <v/>
      </c>
      <c r="D2526" s="50" t="str">
        <f t="shared" si="199"/>
        <v/>
      </c>
      <c r="E2526" s="50" t="str">
        <f t="shared" si="200"/>
        <v/>
      </c>
      <c r="F2526" s="67"/>
      <c r="G2526" s="67"/>
      <c r="H2526" s="67"/>
      <c r="I2526" s="69"/>
      <c r="J2526" s="69"/>
      <c r="K2526" s="70"/>
      <c r="L2526" s="54"/>
      <c r="M2526" s="55" t="str">
        <f t="shared" si="197"/>
        <v/>
      </c>
      <c r="N2526" s="56" t="str">
        <f t="shared" si="201"/>
        <v>DESPESAS FIXAS</v>
      </c>
    </row>
    <row r="2527" spans="3:14">
      <c r="C2527" s="50" t="str">
        <f t="shared" si="198"/>
        <v/>
      </c>
      <c r="D2527" s="50" t="str">
        <f t="shared" si="199"/>
        <v/>
      </c>
      <c r="E2527" s="50" t="str">
        <f t="shared" si="200"/>
        <v/>
      </c>
      <c r="F2527" s="67"/>
      <c r="G2527" s="67"/>
      <c r="H2527" s="67"/>
      <c r="I2527" s="69"/>
      <c r="J2527" s="69"/>
      <c r="K2527" s="70"/>
      <c r="L2527" s="54"/>
      <c r="M2527" s="55" t="str">
        <f t="shared" si="197"/>
        <v/>
      </c>
      <c r="N2527" s="56" t="str">
        <f t="shared" si="201"/>
        <v>DESPESAS FIXAS</v>
      </c>
    </row>
    <row r="2528" spans="3:14">
      <c r="C2528" s="50" t="str">
        <f t="shared" si="198"/>
        <v/>
      </c>
      <c r="D2528" s="50" t="str">
        <f t="shared" si="199"/>
        <v/>
      </c>
      <c r="E2528" s="50" t="str">
        <f t="shared" si="200"/>
        <v/>
      </c>
      <c r="F2528" s="67"/>
      <c r="G2528" s="67"/>
      <c r="H2528" s="67"/>
      <c r="I2528" s="69"/>
      <c r="J2528" s="69"/>
      <c r="K2528" s="70"/>
      <c r="L2528" s="54"/>
      <c r="M2528" s="55" t="str">
        <f t="shared" si="197"/>
        <v/>
      </c>
      <c r="N2528" s="56" t="str">
        <f t="shared" si="201"/>
        <v>DESPESAS FIXAS</v>
      </c>
    </row>
    <row r="2529" spans="3:14">
      <c r="C2529" s="50" t="str">
        <f t="shared" si="198"/>
        <v/>
      </c>
      <c r="D2529" s="50" t="str">
        <f t="shared" si="199"/>
        <v/>
      </c>
      <c r="E2529" s="50" t="str">
        <f t="shared" si="200"/>
        <v/>
      </c>
      <c r="F2529" s="67"/>
      <c r="G2529" s="67"/>
      <c r="H2529" s="67"/>
      <c r="I2529" s="69"/>
      <c r="J2529" s="69"/>
      <c r="K2529" s="70"/>
      <c r="L2529" s="54"/>
      <c r="M2529" s="55" t="str">
        <f t="shared" si="197"/>
        <v/>
      </c>
      <c r="N2529" s="56" t="str">
        <f t="shared" si="201"/>
        <v>DESPESAS FIXAS</v>
      </c>
    </row>
    <row r="2530" spans="3:14">
      <c r="C2530" s="50" t="str">
        <f t="shared" si="198"/>
        <v/>
      </c>
      <c r="D2530" s="50" t="str">
        <f t="shared" si="199"/>
        <v/>
      </c>
      <c r="E2530" s="50" t="str">
        <f t="shared" si="200"/>
        <v/>
      </c>
      <c r="F2530" s="67"/>
      <c r="G2530" s="67"/>
      <c r="H2530" s="67"/>
      <c r="I2530" s="69"/>
      <c r="J2530" s="69"/>
      <c r="K2530" s="70"/>
      <c r="L2530" s="54"/>
      <c r="M2530" s="55" t="str">
        <f t="shared" si="197"/>
        <v/>
      </c>
      <c r="N2530" s="56" t="str">
        <f t="shared" si="201"/>
        <v>DESPESAS FIXAS</v>
      </c>
    </row>
    <row r="2531" spans="3:14">
      <c r="C2531" s="50" t="str">
        <f t="shared" si="198"/>
        <v/>
      </c>
      <c r="D2531" s="50" t="str">
        <f t="shared" si="199"/>
        <v/>
      </c>
      <c r="E2531" s="50" t="str">
        <f t="shared" si="200"/>
        <v/>
      </c>
      <c r="F2531" s="67"/>
      <c r="G2531" s="67"/>
      <c r="H2531" s="67"/>
      <c r="I2531" s="69"/>
      <c r="J2531" s="69"/>
      <c r="K2531" s="70"/>
      <c r="L2531" s="54"/>
      <c r="M2531" s="55" t="str">
        <f t="shared" si="197"/>
        <v/>
      </c>
      <c r="N2531" s="56" t="str">
        <f t="shared" si="201"/>
        <v>DESPESAS FIXAS</v>
      </c>
    </row>
    <row r="2532" spans="3:14">
      <c r="C2532" s="50" t="str">
        <f t="shared" si="198"/>
        <v/>
      </c>
      <c r="D2532" s="50" t="str">
        <f t="shared" si="199"/>
        <v/>
      </c>
      <c r="E2532" s="50" t="str">
        <f t="shared" si="200"/>
        <v/>
      </c>
      <c r="F2532" s="67"/>
      <c r="G2532" s="67"/>
      <c r="H2532" s="67"/>
      <c r="I2532" s="69"/>
      <c r="J2532" s="69"/>
      <c r="K2532" s="70"/>
      <c r="L2532" s="54"/>
      <c r="M2532" s="55" t="str">
        <f t="shared" si="197"/>
        <v/>
      </c>
      <c r="N2532" s="56" t="str">
        <f t="shared" si="201"/>
        <v>DESPESAS FIXAS</v>
      </c>
    </row>
    <row r="2533" spans="3:14">
      <c r="C2533" s="50" t="str">
        <f t="shared" si="198"/>
        <v/>
      </c>
      <c r="D2533" s="50" t="str">
        <f t="shared" si="199"/>
        <v/>
      </c>
      <c r="E2533" s="50" t="str">
        <f t="shared" si="200"/>
        <v/>
      </c>
      <c r="F2533" s="67"/>
      <c r="G2533" s="67"/>
      <c r="H2533" s="67"/>
      <c r="I2533" s="69"/>
      <c r="J2533" s="69"/>
      <c r="K2533" s="70"/>
      <c r="L2533" s="54"/>
      <c r="M2533" s="55" t="str">
        <f t="shared" si="197"/>
        <v/>
      </c>
      <c r="N2533" s="56" t="str">
        <f t="shared" si="201"/>
        <v>DESPESAS FIXAS</v>
      </c>
    </row>
    <row r="2534" spans="3:14">
      <c r="C2534" s="50" t="str">
        <f t="shared" si="198"/>
        <v/>
      </c>
      <c r="D2534" s="50" t="str">
        <f t="shared" si="199"/>
        <v/>
      </c>
      <c r="E2534" s="50" t="str">
        <f t="shared" si="200"/>
        <v/>
      </c>
      <c r="F2534" s="67"/>
      <c r="G2534" s="67"/>
      <c r="H2534" s="67"/>
      <c r="I2534" s="69"/>
      <c r="J2534" s="69"/>
      <c r="K2534" s="70"/>
      <c r="L2534" s="54"/>
      <c r="M2534" s="55" t="str">
        <f t="shared" si="197"/>
        <v/>
      </c>
      <c r="N2534" s="56" t="str">
        <f t="shared" si="201"/>
        <v>DESPESAS FIXAS</v>
      </c>
    </row>
    <row r="2535" spans="3:14">
      <c r="C2535" s="50" t="str">
        <f t="shared" si="198"/>
        <v/>
      </c>
      <c r="D2535" s="50" t="str">
        <f t="shared" si="199"/>
        <v/>
      </c>
      <c r="E2535" s="50" t="str">
        <f t="shared" si="200"/>
        <v/>
      </c>
      <c r="F2535" s="67"/>
      <c r="G2535" s="67"/>
      <c r="H2535" s="67"/>
      <c r="I2535" s="69"/>
      <c r="J2535" s="69"/>
      <c r="K2535" s="70"/>
      <c r="L2535" s="54"/>
      <c r="M2535" s="55" t="str">
        <f t="shared" si="197"/>
        <v/>
      </c>
      <c r="N2535" s="56" t="str">
        <f t="shared" si="201"/>
        <v>DESPESAS FIXAS</v>
      </c>
    </row>
    <row r="2536" spans="3:14">
      <c r="C2536" s="50" t="str">
        <f t="shared" si="198"/>
        <v/>
      </c>
      <c r="D2536" s="50" t="str">
        <f t="shared" si="199"/>
        <v/>
      </c>
      <c r="E2536" s="50" t="str">
        <f t="shared" si="200"/>
        <v/>
      </c>
      <c r="F2536" s="67"/>
      <c r="G2536" s="67"/>
      <c r="H2536" s="67"/>
      <c r="I2536" s="69"/>
      <c r="J2536" s="69"/>
      <c r="K2536" s="70"/>
      <c r="L2536" s="54"/>
      <c r="M2536" s="55" t="str">
        <f t="shared" si="197"/>
        <v/>
      </c>
      <c r="N2536" s="56" t="str">
        <f t="shared" si="201"/>
        <v>DESPESAS FIXAS</v>
      </c>
    </row>
    <row r="2537" spans="3:14">
      <c r="C2537" s="50" t="str">
        <f t="shared" si="198"/>
        <v/>
      </c>
      <c r="D2537" s="50" t="str">
        <f t="shared" si="199"/>
        <v/>
      </c>
      <c r="E2537" s="50" t="str">
        <f t="shared" si="200"/>
        <v/>
      </c>
      <c r="F2537" s="67"/>
      <c r="G2537" s="67"/>
      <c r="H2537" s="67"/>
      <c r="I2537" s="69"/>
      <c r="J2537" s="69"/>
      <c r="K2537" s="70"/>
      <c r="L2537" s="54"/>
      <c r="M2537" s="55" t="str">
        <f t="shared" si="197"/>
        <v/>
      </c>
      <c r="N2537" s="56" t="str">
        <f t="shared" si="201"/>
        <v>DESPESAS FIXAS</v>
      </c>
    </row>
    <row r="2538" spans="3:14">
      <c r="C2538" s="50" t="str">
        <f t="shared" si="198"/>
        <v/>
      </c>
      <c r="D2538" s="50" t="str">
        <f t="shared" si="199"/>
        <v/>
      </c>
      <c r="E2538" s="50" t="str">
        <f t="shared" si="200"/>
        <v/>
      </c>
      <c r="F2538" s="67"/>
      <c r="G2538" s="67"/>
      <c r="H2538" s="67"/>
      <c r="I2538" s="69"/>
      <c r="J2538" s="69"/>
      <c r="K2538" s="70"/>
      <c r="L2538" s="54"/>
      <c r="M2538" s="55" t="str">
        <f t="shared" si="197"/>
        <v/>
      </c>
      <c r="N2538" s="56" t="str">
        <f t="shared" si="201"/>
        <v>DESPESAS FIXAS</v>
      </c>
    </row>
    <row r="2539" spans="3:14">
      <c r="C2539" s="50" t="str">
        <f t="shared" si="198"/>
        <v/>
      </c>
      <c r="D2539" s="50" t="str">
        <f t="shared" si="199"/>
        <v/>
      </c>
      <c r="E2539" s="50" t="str">
        <f t="shared" si="200"/>
        <v/>
      </c>
      <c r="F2539" s="67"/>
      <c r="G2539" s="67"/>
      <c r="H2539" s="67"/>
      <c r="I2539" s="69"/>
      <c r="J2539" s="69"/>
      <c r="K2539" s="70"/>
      <c r="L2539" s="54"/>
      <c r="M2539" s="55" t="str">
        <f t="shared" si="197"/>
        <v/>
      </c>
      <c r="N2539" s="56" t="str">
        <f t="shared" si="201"/>
        <v>DESPESAS FIXAS</v>
      </c>
    </row>
    <row r="2540" spans="3:14">
      <c r="C2540" s="50" t="str">
        <f t="shared" si="198"/>
        <v/>
      </c>
      <c r="D2540" s="50" t="str">
        <f t="shared" si="199"/>
        <v/>
      </c>
      <c r="E2540" s="50" t="str">
        <f t="shared" si="200"/>
        <v/>
      </c>
      <c r="F2540" s="67"/>
      <c r="G2540" s="67"/>
      <c r="H2540" s="67"/>
      <c r="I2540" s="69"/>
      <c r="J2540" s="69"/>
      <c r="K2540" s="70"/>
      <c r="L2540" s="54"/>
      <c r="M2540" s="55" t="str">
        <f t="shared" si="197"/>
        <v/>
      </c>
      <c r="N2540" s="56" t="str">
        <f t="shared" si="201"/>
        <v>DESPESAS FIXAS</v>
      </c>
    </row>
    <row r="2541" spans="3:14">
      <c r="C2541" s="50" t="str">
        <f t="shared" si="198"/>
        <v/>
      </c>
      <c r="D2541" s="50" t="str">
        <f t="shared" si="199"/>
        <v/>
      </c>
      <c r="E2541" s="50" t="str">
        <f t="shared" si="200"/>
        <v/>
      </c>
      <c r="F2541" s="67"/>
      <c r="G2541" s="67"/>
      <c r="H2541" s="67"/>
      <c r="I2541" s="69"/>
      <c r="J2541" s="69"/>
      <c r="K2541" s="70"/>
      <c r="L2541" s="54"/>
      <c r="M2541" s="55" t="str">
        <f t="shared" si="197"/>
        <v/>
      </c>
      <c r="N2541" s="56" t="str">
        <f t="shared" si="201"/>
        <v>DESPESAS FIXAS</v>
      </c>
    </row>
    <row r="2542" spans="3:14">
      <c r="C2542" s="50" t="str">
        <f t="shared" si="198"/>
        <v/>
      </c>
      <c r="D2542" s="50" t="str">
        <f t="shared" si="199"/>
        <v/>
      </c>
      <c r="E2542" s="50" t="str">
        <f t="shared" si="200"/>
        <v/>
      </c>
      <c r="F2542" s="67"/>
      <c r="G2542" s="67"/>
      <c r="H2542" s="67"/>
      <c r="I2542" s="69"/>
      <c r="J2542" s="69"/>
      <c r="K2542" s="70"/>
      <c r="L2542" s="54"/>
      <c r="M2542" s="55" t="str">
        <f t="shared" si="197"/>
        <v/>
      </c>
      <c r="N2542" s="56" t="str">
        <f t="shared" si="201"/>
        <v>DESPESAS FIXAS</v>
      </c>
    </row>
    <row r="2543" spans="3:14">
      <c r="C2543" s="50" t="str">
        <f t="shared" si="198"/>
        <v/>
      </c>
      <c r="D2543" s="50" t="str">
        <f t="shared" si="199"/>
        <v/>
      </c>
      <c r="E2543" s="50" t="str">
        <f t="shared" si="200"/>
        <v/>
      </c>
      <c r="F2543" s="67"/>
      <c r="G2543" s="67"/>
      <c r="H2543" s="67"/>
      <c r="I2543" s="69"/>
      <c r="J2543" s="69"/>
      <c r="K2543" s="70"/>
      <c r="L2543" s="54"/>
      <c r="M2543" s="55" t="str">
        <f t="shared" si="197"/>
        <v/>
      </c>
      <c r="N2543" s="56" t="str">
        <f t="shared" si="201"/>
        <v>DESPESAS FIXAS</v>
      </c>
    </row>
    <row r="2544" spans="3:14">
      <c r="C2544" s="50" t="str">
        <f t="shared" si="198"/>
        <v/>
      </c>
      <c r="D2544" s="50" t="str">
        <f t="shared" si="199"/>
        <v/>
      </c>
      <c r="E2544" s="50" t="str">
        <f t="shared" si="200"/>
        <v/>
      </c>
      <c r="F2544" s="67"/>
      <c r="G2544" s="67"/>
      <c r="H2544" s="67"/>
      <c r="I2544" s="69"/>
      <c r="J2544" s="69"/>
      <c r="K2544" s="70"/>
      <c r="L2544" s="54"/>
      <c r="M2544" s="55" t="str">
        <f t="shared" ref="M2544:M2607" si="202">IF(K2544="","",IF(K2544=$A$5,"Entrada",IF(K2544=$A$6,"Entrada",IF(K2544=$A$7,"Entrada",IF(K2544=$A$8,"Entrada",IF(K2544=$A$9,"Entrada",(IF(K2544=$A$10,"Entrada","Saída"))))))))</f>
        <v/>
      </c>
      <c r="N2544" s="56" t="str">
        <f t="shared" si="201"/>
        <v>DESPESAS FIXAS</v>
      </c>
    </row>
    <row r="2545" spans="3:14">
      <c r="C2545" s="50" t="str">
        <f t="shared" si="198"/>
        <v/>
      </c>
      <c r="D2545" s="50" t="str">
        <f t="shared" si="199"/>
        <v/>
      </c>
      <c r="E2545" s="50" t="str">
        <f t="shared" si="200"/>
        <v/>
      </c>
      <c r="F2545" s="67"/>
      <c r="G2545" s="67"/>
      <c r="H2545" s="67"/>
      <c r="I2545" s="69"/>
      <c r="J2545" s="69"/>
      <c r="K2545" s="70"/>
      <c r="L2545" s="54"/>
      <c r="M2545" s="55" t="str">
        <f t="shared" si="202"/>
        <v/>
      </c>
      <c r="N2545" s="56" t="str">
        <f t="shared" si="201"/>
        <v>DESPESAS FIXAS</v>
      </c>
    </row>
    <row r="2546" spans="3:14">
      <c r="C2546" s="50" t="str">
        <f t="shared" si="198"/>
        <v/>
      </c>
      <c r="D2546" s="50" t="str">
        <f t="shared" si="199"/>
        <v/>
      </c>
      <c r="E2546" s="50" t="str">
        <f t="shared" si="200"/>
        <v/>
      </c>
      <c r="F2546" s="67"/>
      <c r="G2546" s="67"/>
      <c r="H2546" s="67"/>
      <c r="I2546" s="69"/>
      <c r="J2546" s="69"/>
      <c r="K2546" s="70"/>
      <c r="L2546" s="54"/>
      <c r="M2546" s="55" t="str">
        <f t="shared" si="202"/>
        <v/>
      </c>
      <c r="N2546" s="56" t="str">
        <f t="shared" si="201"/>
        <v>DESPESAS FIXAS</v>
      </c>
    </row>
    <row r="2547" spans="3:14">
      <c r="C2547" s="50" t="str">
        <f t="shared" si="198"/>
        <v/>
      </c>
      <c r="D2547" s="50" t="str">
        <f t="shared" si="199"/>
        <v/>
      </c>
      <c r="E2547" s="50" t="str">
        <f t="shared" si="200"/>
        <v/>
      </c>
      <c r="F2547" s="67"/>
      <c r="G2547" s="67"/>
      <c r="H2547" s="67"/>
      <c r="I2547" s="69"/>
      <c r="J2547" s="69"/>
      <c r="K2547" s="70"/>
      <c r="L2547" s="54"/>
      <c r="M2547" s="55" t="str">
        <f t="shared" si="202"/>
        <v/>
      </c>
      <c r="N2547" s="56" t="str">
        <f t="shared" si="201"/>
        <v>DESPESAS FIXAS</v>
      </c>
    </row>
    <row r="2548" spans="3:14">
      <c r="C2548" s="50" t="str">
        <f t="shared" si="198"/>
        <v/>
      </c>
      <c r="D2548" s="50" t="str">
        <f t="shared" si="199"/>
        <v/>
      </c>
      <c r="E2548" s="50" t="str">
        <f t="shared" si="200"/>
        <v/>
      </c>
      <c r="F2548" s="67"/>
      <c r="G2548" s="67"/>
      <c r="H2548" s="67"/>
      <c r="I2548" s="69"/>
      <c r="J2548" s="69"/>
      <c r="K2548" s="70"/>
      <c r="L2548" s="54"/>
      <c r="M2548" s="55" t="str">
        <f t="shared" si="202"/>
        <v/>
      </c>
      <c r="N2548" s="56" t="str">
        <f t="shared" si="201"/>
        <v>DESPESAS FIXAS</v>
      </c>
    </row>
    <row r="2549" spans="3:14">
      <c r="C2549" s="50" t="str">
        <f t="shared" si="198"/>
        <v/>
      </c>
      <c r="D2549" s="50" t="str">
        <f t="shared" si="199"/>
        <v/>
      </c>
      <c r="E2549" s="50" t="str">
        <f t="shared" si="200"/>
        <v/>
      </c>
      <c r="F2549" s="67"/>
      <c r="G2549" s="67"/>
      <c r="H2549" s="67"/>
      <c r="I2549" s="69"/>
      <c r="J2549" s="69"/>
      <c r="K2549" s="70"/>
      <c r="L2549" s="54"/>
      <c r="M2549" s="55" t="str">
        <f t="shared" si="202"/>
        <v/>
      </c>
      <c r="N2549" s="56" t="str">
        <f t="shared" si="201"/>
        <v>DESPESAS FIXAS</v>
      </c>
    </row>
    <row r="2550" spans="3:14">
      <c r="C2550" s="50" t="str">
        <f t="shared" si="198"/>
        <v/>
      </c>
      <c r="D2550" s="50" t="str">
        <f t="shared" si="199"/>
        <v/>
      </c>
      <c r="E2550" s="50" t="str">
        <f t="shared" si="200"/>
        <v/>
      </c>
      <c r="F2550" s="67"/>
      <c r="G2550" s="67"/>
      <c r="H2550" s="67"/>
      <c r="I2550" s="69"/>
      <c r="J2550" s="69"/>
      <c r="K2550" s="70"/>
      <c r="L2550" s="54"/>
      <c r="M2550" s="55" t="str">
        <f t="shared" si="202"/>
        <v/>
      </c>
      <c r="N2550" s="56" t="str">
        <f t="shared" si="201"/>
        <v>DESPESAS FIXAS</v>
      </c>
    </row>
    <row r="2551" spans="3:14">
      <c r="C2551" s="50" t="str">
        <f t="shared" si="198"/>
        <v/>
      </c>
      <c r="D2551" s="50" t="str">
        <f t="shared" si="199"/>
        <v/>
      </c>
      <c r="E2551" s="50" t="str">
        <f t="shared" si="200"/>
        <v/>
      </c>
      <c r="F2551" s="67"/>
      <c r="G2551" s="67"/>
      <c r="H2551" s="67"/>
      <c r="I2551" s="69"/>
      <c r="J2551" s="69"/>
      <c r="K2551" s="70"/>
      <c r="L2551" s="54"/>
      <c r="M2551" s="55" t="str">
        <f t="shared" si="202"/>
        <v/>
      </c>
      <c r="N2551" s="56" t="str">
        <f t="shared" si="201"/>
        <v>DESPESAS FIXAS</v>
      </c>
    </row>
    <row r="2552" spans="3:14">
      <c r="C2552" s="50" t="str">
        <f t="shared" si="198"/>
        <v/>
      </c>
      <c r="D2552" s="50" t="str">
        <f t="shared" si="199"/>
        <v/>
      </c>
      <c r="E2552" s="50" t="str">
        <f t="shared" si="200"/>
        <v/>
      </c>
      <c r="F2552" s="67"/>
      <c r="G2552" s="67"/>
      <c r="H2552" s="67"/>
      <c r="I2552" s="69"/>
      <c r="J2552" s="69"/>
      <c r="K2552" s="70"/>
      <c r="L2552" s="54"/>
      <c r="M2552" s="55" t="str">
        <f t="shared" si="202"/>
        <v/>
      </c>
      <c r="N2552" s="56" t="str">
        <f t="shared" si="201"/>
        <v>DESPESAS FIXAS</v>
      </c>
    </row>
    <row r="2553" spans="3:14">
      <c r="C2553" s="50" t="str">
        <f t="shared" si="198"/>
        <v/>
      </c>
      <c r="D2553" s="50" t="str">
        <f t="shared" si="199"/>
        <v/>
      </c>
      <c r="E2553" s="50" t="str">
        <f t="shared" si="200"/>
        <v/>
      </c>
      <c r="F2553" s="67"/>
      <c r="G2553" s="67"/>
      <c r="H2553" s="67"/>
      <c r="I2553" s="69"/>
      <c r="J2553" s="69"/>
      <c r="K2553" s="70"/>
      <c r="L2553" s="54"/>
      <c r="M2553" s="55" t="str">
        <f t="shared" si="202"/>
        <v/>
      </c>
      <c r="N2553" s="56" t="str">
        <f t="shared" si="201"/>
        <v>DESPESAS FIXAS</v>
      </c>
    </row>
    <row r="2554" spans="3:14">
      <c r="C2554" s="50" t="str">
        <f t="shared" si="198"/>
        <v/>
      </c>
      <c r="D2554" s="50" t="str">
        <f t="shared" si="199"/>
        <v/>
      </c>
      <c r="E2554" s="50" t="str">
        <f t="shared" si="200"/>
        <v/>
      </c>
      <c r="F2554" s="67"/>
      <c r="G2554" s="67"/>
      <c r="H2554" s="67"/>
      <c r="I2554" s="69"/>
      <c r="J2554" s="69"/>
      <c r="K2554" s="70"/>
      <c r="L2554" s="54"/>
      <c r="M2554" s="55" t="str">
        <f t="shared" si="202"/>
        <v/>
      </c>
      <c r="N2554" s="56" t="str">
        <f t="shared" si="201"/>
        <v>DESPESAS FIXAS</v>
      </c>
    </row>
    <row r="2555" spans="3:14">
      <c r="C2555" s="50" t="str">
        <f t="shared" si="198"/>
        <v/>
      </c>
      <c r="D2555" s="50" t="str">
        <f t="shared" si="199"/>
        <v/>
      </c>
      <c r="E2555" s="50" t="str">
        <f t="shared" si="200"/>
        <v/>
      </c>
      <c r="F2555" s="67"/>
      <c r="G2555" s="67"/>
      <c r="H2555" s="67"/>
      <c r="I2555" s="69"/>
      <c r="J2555" s="69"/>
      <c r="K2555" s="70"/>
      <c r="L2555" s="54"/>
      <c r="M2555" s="55" t="str">
        <f t="shared" si="202"/>
        <v/>
      </c>
      <c r="N2555" s="56" t="str">
        <f t="shared" si="201"/>
        <v>DESPESAS FIXAS</v>
      </c>
    </row>
    <row r="2556" spans="3:14">
      <c r="C2556" s="50" t="str">
        <f t="shared" si="198"/>
        <v/>
      </c>
      <c r="D2556" s="50" t="str">
        <f t="shared" si="199"/>
        <v/>
      </c>
      <c r="E2556" s="50" t="str">
        <f t="shared" si="200"/>
        <v/>
      </c>
      <c r="F2556" s="67"/>
      <c r="G2556" s="67"/>
      <c r="H2556" s="67"/>
      <c r="I2556" s="69"/>
      <c r="J2556" s="69"/>
      <c r="K2556" s="70"/>
      <c r="L2556" s="54"/>
      <c r="M2556" s="55" t="str">
        <f t="shared" si="202"/>
        <v/>
      </c>
      <c r="N2556" s="56" t="str">
        <f t="shared" si="201"/>
        <v>DESPESAS FIXAS</v>
      </c>
    </row>
    <row r="2557" spans="3:14">
      <c r="C2557" s="50" t="str">
        <f t="shared" si="198"/>
        <v/>
      </c>
      <c r="D2557" s="50" t="str">
        <f t="shared" si="199"/>
        <v/>
      </c>
      <c r="E2557" s="50" t="str">
        <f t="shared" si="200"/>
        <v/>
      </c>
      <c r="F2557" s="67"/>
      <c r="G2557" s="67"/>
      <c r="H2557" s="67"/>
      <c r="I2557" s="69"/>
      <c r="J2557" s="69"/>
      <c r="K2557" s="70"/>
      <c r="L2557" s="54"/>
      <c r="M2557" s="55" t="str">
        <f t="shared" si="202"/>
        <v/>
      </c>
      <c r="N2557" s="56" t="str">
        <f t="shared" si="201"/>
        <v>DESPESAS FIXAS</v>
      </c>
    </row>
    <row r="2558" spans="3:14">
      <c r="C2558" s="50" t="str">
        <f t="shared" si="198"/>
        <v/>
      </c>
      <c r="D2558" s="50" t="str">
        <f t="shared" si="199"/>
        <v/>
      </c>
      <c r="E2558" s="50" t="str">
        <f t="shared" si="200"/>
        <v/>
      </c>
      <c r="F2558" s="67"/>
      <c r="G2558" s="67"/>
      <c r="H2558" s="67"/>
      <c r="I2558" s="69"/>
      <c r="J2558" s="69"/>
      <c r="K2558" s="70"/>
      <c r="L2558" s="54"/>
      <c r="M2558" s="55" t="str">
        <f t="shared" si="202"/>
        <v/>
      </c>
      <c r="N2558" s="56" t="str">
        <f t="shared" si="201"/>
        <v>DESPESAS FIXAS</v>
      </c>
    </row>
    <row r="2559" spans="3:14">
      <c r="C2559" s="50" t="str">
        <f t="shared" si="198"/>
        <v/>
      </c>
      <c r="D2559" s="50" t="str">
        <f t="shared" si="199"/>
        <v/>
      </c>
      <c r="E2559" s="50" t="str">
        <f t="shared" si="200"/>
        <v/>
      </c>
      <c r="F2559" s="67"/>
      <c r="G2559" s="67"/>
      <c r="H2559" s="67"/>
      <c r="I2559" s="69"/>
      <c r="J2559" s="69"/>
      <c r="K2559" s="70"/>
      <c r="L2559" s="54"/>
      <c r="M2559" s="55" t="str">
        <f t="shared" si="202"/>
        <v/>
      </c>
      <c r="N2559" s="56" t="str">
        <f t="shared" si="201"/>
        <v>DESPESAS FIXAS</v>
      </c>
    </row>
    <row r="2560" spans="3:14">
      <c r="C2560" s="50" t="str">
        <f t="shared" si="198"/>
        <v/>
      </c>
      <c r="D2560" s="50" t="str">
        <f t="shared" si="199"/>
        <v/>
      </c>
      <c r="E2560" s="50" t="str">
        <f t="shared" si="200"/>
        <v/>
      </c>
      <c r="F2560" s="67"/>
      <c r="G2560" s="67"/>
      <c r="H2560" s="67"/>
      <c r="I2560" s="69"/>
      <c r="J2560" s="69"/>
      <c r="K2560" s="70"/>
      <c r="L2560" s="54"/>
      <c r="M2560" s="55" t="str">
        <f t="shared" si="202"/>
        <v/>
      </c>
      <c r="N2560" s="56" t="str">
        <f t="shared" si="201"/>
        <v>DESPESAS FIXAS</v>
      </c>
    </row>
    <row r="2561" spans="3:14">
      <c r="C2561" s="50" t="str">
        <f t="shared" si="198"/>
        <v/>
      </c>
      <c r="D2561" s="50" t="str">
        <f t="shared" si="199"/>
        <v/>
      </c>
      <c r="E2561" s="50" t="str">
        <f t="shared" si="200"/>
        <v/>
      </c>
      <c r="F2561" s="67"/>
      <c r="G2561" s="67"/>
      <c r="H2561" s="67"/>
      <c r="I2561" s="69"/>
      <c r="J2561" s="69"/>
      <c r="K2561" s="70"/>
      <c r="L2561" s="54"/>
      <c r="M2561" s="55" t="str">
        <f t="shared" si="202"/>
        <v/>
      </c>
      <c r="N2561" s="56" t="str">
        <f t="shared" si="201"/>
        <v>DESPESAS FIXAS</v>
      </c>
    </row>
    <row r="2562" spans="3:14">
      <c r="C2562" s="50" t="str">
        <f t="shared" si="198"/>
        <v/>
      </c>
      <c r="D2562" s="50" t="str">
        <f t="shared" si="199"/>
        <v/>
      </c>
      <c r="E2562" s="50" t="str">
        <f t="shared" si="200"/>
        <v/>
      </c>
      <c r="F2562" s="67"/>
      <c r="G2562" s="67"/>
      <c r="H2562" s="67"/>
      <c r="I2562" s="69"/>
      <c r="J2562" s="69"/>
      <c r="K2562" s="70"/>
      <c r="L2562" s="54"/>
      <c r="M2562" s="55" t="str">
        <f t="shared" si="202"/>
        <v/>
      </c>
      <c r="N2562" s="56" t="str">
        <f t="shared" si="201"/>
        <v>DESPESAS FIXAS</v>
      </c>
    </row>
    <row r="2563" spans="3:14">
      <c r="C2563" s="50" t="str">
        <f t="shared" si="198"/>
        <v/>
      </c>
      <c r="D2563" s="50" t="str">
        <f t="shared" si="199"/>
        <v/>
      </c>
      <c r="E2563" s="50" t="str">
        <f t="shared" si="200"/>
        <v/>
      </c>
      <c r="F2563" s="67"/>
      <c r="G2563" s="67"/>
      <c r="H2563" s="67"/>
      <c r="I2563" s="69"/>
      <c r="J2563" s="69"/>
      <c r="K2563" s="70"/>
      <c r="L2563" s="54"/>
      <c r="M2563" s="55" t="str">
        <f t="shared" si="202"/>
        <v/>
      </c>
      <c r="N2563" s="56" t="str">
        <f t="shared" si="201"/>
        <v>DESPESAS FIXAS</v>
      </c>
    </row>
    <row r="2564" spans="3:14">
      <c r="C2564" s="50" t="str">
        <f t="shared" ref="C2564:C2627" si="203">IF(F2564="","",MONTH(F2564))</f>
        <v/>
      </c>
      <c r="D2564" s="50" t="str">
        <f t="shared" ref="D2564:D2627" si="204">IF(F2564="","",YEAR(F2564))</f>
        <v/>
      </c>
      <c r="E2564" s="50" t="str">
        <f t="shared" ref="E2564:E2627" si="205">IF(F2564="","",IF(OR(C2564=10,C2564=11,C2564=12),CONCATENATE(D2564,"/",C2564),CONCATENATE(D2564,"/",0,C2564)))</f>
        <v/>
      </c>
      <c r="F2564" s="67"/>
      <c r="G2564" s="67"/>
      <c r="H2564" s="67"/>
      <c r="I2564" s="69"/>
      <c r="J2564" s="69"/>
      <c r="K2564" s="70"/>
      <c r="L2564" s="54"/>
      <c r="M2564" s="55" t="str">
        <f t="shared" si="202"/>
        <v/>
      </c>
      <c r="N2564" s="56" t="str">
        <f t="shared" ref="N2564:N2627" si="206">IF(OR(K2564=$A$5,K2564=$A$6,K2564=$A$7,K2564=$A$8,K2564=$A$9,K2564=$A$10),"ENTRADA",IF(OR(K2564=$A$12,K2564=$A$13,K2564=$A$14),"CUSTO VARIAVEL",IF(OR(K2564=$A$15,K2564=$A$16,K2564=$A$17,K2564=$A$18,K2564=$A$19,K2564=$A$20,K2564=$A$21,K2564=$A$22,K2564=$A$23,K2564=$A$24,K2564=$A$25),"DESPESAS FIXAS","")))</f>
        <v>DESPESAS FIXAS</v>
      </c>
    </row>
    <row r="2565" spans="3:14">
      <c r="C2565" s="50" t="str">
        <f t="shared" si="203"/>
        <v/>
      </c>
      <c r="D2565" s="50" t="str">
        <f t="shared" si="204"/>
        <v/>
      </c>
      <c r="E2565" s="50" t="str">
        <f t="shared" si="205"/>
        <v/>
      </c>
      <c r="F2565" s="67"/>
      <c r="G2565" s="67"/>
      <c r="H2565" s="67"/>
      <c r="I2565" s="69"/>
      <c r="J2565" s="69"/>
      <c r="K2565" s="70"/>
      <c r="L2565" s="54"/>
      <c r="M2565" s="55" t="str">
        <f t="shared" si="202"/>
        <v/>
      </c>
      <c r="N2565" s="56" t="str">
        <f t="shared" si="206"/>
        <v>DESPESAS FIXAS</v>
      </c>
    </row>
    <row r="2566" spans="3:14">
      <c r="C2566" s="50" t="str">
        <f t="shared" si="203"/>
        <v/>
      </c>
      <c r="D2566" s="50" t="str">
        <f t="shared" si="204"/>
        <v/>
      </c>
      <c r="E2566" s="50" t="str">
        <f t="shared" si="205"/>
        <v/>
      </c>
      <c r="F2566" s="67"/>
      <c r="G2566" s="67"/>
      <c r="H2566" s="67"/>
      <c r="I2566" s="69"/>
      <c r="J2566" s="69"/>
      <c r="K2566" s="70"/>
      <c r="L2566" s="54"/>
      <c r="M2566" s="55" t="str">
        <f t="shared" si="202"/>
        <v/>
      </c>
      <c r="N2566" s="56" t="str">
        <f t="shared" si="206"/>
        <v>DESPESAS FIXAS</v>
      </c>
    </row>
    <row r="2567" spans="3:14">
      <c r="C2567" s="50" t="str">
        <f t="shared" si="203"/>
        <v/>
      </c>
      <c r="D2567" s="50" t="str">
        <f t="shared" si="204"/>
        <v/>
      </c>
      <c r="E2567" s="50" t="str">
        <f t="shared" si="205"/>
        <v/>
      </c>
      <c r="F2567" s="67"/>
      <c r="G2567" s="67"/>
      <c r="H2567" s="67"/>
      <c r="I2567" s="69"/>
      <c r="J2567" s="69"/>
      <c r="K2567" s="70"/>
      <c r="L2567" s="54"/>
      <c r="M2567" s="55" t="str">
        <f t="shared" si="202"/>
        <v/>
      </c>
      <c r="N2567" s="56" t="str">
        <f t="shared" si="206"/>
        <v>DESPESAS FIXAS</v>
      </c>
    </row>
    <row r="2568" spans="3:14">
      <c r="C2568" s="50" t="str">
        <f t="shared" si="203"/>
        <v/>
      </c>
      <c r="D2568" s="50" t="str">
        <f t="shared" si="204"/>
        <v/>
      </c>
      <c r="E2568" s="50" t="str">
        <f t="shared" si="205"/>
        <v/>
      </c>
      <c r="F2568" s="67"/>
      <c r="G2568" s="67"/>
      <c r="H2568" s="67"/>
      <c r="I2568" s="69"/>
      <c r="J2568" s="69"/>
      <c r="K2568" s="70"/>
      <c r="L2568" s="54"/>
      <c r="M2568" s="55" t="str">
        <f t="shared" si="202"/>
        <v/>
      </c>
      <c r="N2568" s="56" t="str">
        <f t="shared" si="206"/>
        <v>DESPESAS FIXAS</v>
      </c>
    </row>
    <row r="2569" spans="3:14">
      <c r="C2569" s="50" t="str">
        <f t="shared" si="203"/>
        <v/>
      </c>
      <c r="D2569" s="50" t="str">
        <f t="shared" si="204"/>
        <v/>
      </c>
      <c r="E2569" s="50" t="str">
        <f t="shared" si="205"/>
        <v/>
      </c>
      <c r="F2569" s="67"/>
      <c r="G2569" s="67"/>
      <c r="H2569" s="67"/>
      <c r="I2569" s="69"/>
      <c r="J2569" s="69"/>
      <c r="K2569" s="70"/>
      <c r="L2569" s="54"/>
      <c r="M2569" s="55" t="str">
        <f t="shared" si="202"/>
        <v/>
      </c>
      <c r="N2569" s="56" t="str">
        <f t="shared" si="206"/>
        <v>DESPESAS FIXAS</v>
      </c>
    </row>
    <row r="2570" spans="3:14">
      <c r="C2570" s="50" t="str">
        <f t="shared" si="203"/>
        <v/>
      </c>
      <c r="D2570" s="50" t="str">
        <f t="shared" si="204"/>
        <v/>
      </c>
      <c r="E2570" s="50" t="str">
        <f t="shared" si="205"/>
        <v/>
      </c>
      <c r="F2570" s="67"/>
      <c r="G2570" s="67"/>
      <c r="H2570" s="67"/>
      <c r="I2570" s="69"/>
      <c r="J2570" s="69"/>
      <c r="K2570" s="70"/>
      <c r="L2570" s="54"/>
      <c r="M2570" s="55" t="str">
        <f t="shared" si="202"/>
        <v/>
      </c>
      <c r="N2570" s="56" t="str">
        <f t="shared" si="206"/>
        <v>DESPESAS FIXAS</v>
      </c>
    </row>
    <row r="2571" spans="3:14">
      <c r="C2571" s="50" t="str">
        <f t="shared" si="203"/>
        <v/>
      </c>
      <c r="D2571" s="50" t="str">
        <f t="shared" si="204"/>
        <v/>
      </c>
      <c r="E2571" s="50" t="str">
        <f t="shared" si="205"/>
        <v/>
      </c>
      <c r="F2571" s="67"/>
      <c r="G2571" s="67"/>
      <c r="H2571" s="67"/>
      <c r="I2571" s="69"/>
      <c r="J2571" s="69"/>
      <c r="K2571" s="70"/>
      <c r="L2571" s="54"/>
      <c r="M2571" s="55" t="str">
        <f t="shared" si="202"/>
        <v/>
      </c>
      <c r="N2571" s="56" t="str">
        <f t="shared" si="206"/>
        <v>DESPESAS FIXAS</v>
      </c>
    </row>
    <row r="2572" spans="3:14">
      <c r="C2572" s="50" t="str">
        <f t="shared" si="203"/>
        <v/>
      </c>
      <c r="D2572" s="50" t="str">
        <f t="shared" si="204"/>
        <v/>
      </c>
      <c r="E2572" s="50" t="str">
        <f t="shared" si="205"/>
        <v/>
      </c>
      <c r="F2572" s="67"/>
      <c r="G2572" s="67"/>
      <c r="H2572" s="67"/>
      <c r="I2572" s="69"/>
      <c r="J2572" s="69"/>
      <c r="K2572" s="70"/>
      <c r="L2572" s="54"/>
      <c r="M2572" s="55" t="str">
        <f t="shared" si="202"/>
        <v/>
      </c>
      <c r="N2572" s="56" t="str">
        <f t="shared" si="206"/>
        <v>DESPESAS FIXAS</v>
      </c>
    </row>
    <row r="2573" spans="3:14">
      <c r="C2573" s="50" t="str">
        <f t="shared" si="203"/>
        <v/>
      </c>
      <c r="D2573" s="50" t="str">
        <f t="shared" si="204"/>
        <v/>
      </c>
      <c r="E2573" s="50" t="str">
        <f t="shared" si="205"/>
        <v/>
      </c>
      <c r="F2573" s="67"/>
      <c r="G2573" s="67"/>
      <c r="H2573" s="67"/>
      <c r="I2573" s="69"/>
      <c r="J2573" s="69"/>
      <c r="K2573" s="70"/>
      <c r="L2573" s="54"/>
      <c r="M2573" s="55" t="str">
        <f t="shared" si="202"/>
        <v/>
      </c>
      <c r="N2573" s="56" t="str">
        <f t="shared" si="206"/>
        <v>DESPESAS FIXAS</v>
      </c>
    </row>
    <row r="2574" spans="3:14">
      <c r="C2574" s="50" t="str">
        <f t="shared" si="203"/>
        <v/>
      </c>
      <c r="D2574" s="50" t="str">
        <f t="shared" si="204"/>
        <v/>
      </c>
      <c r="E2574" s="50" t="str">
        <f t="shared" si="205"/>
        <v/>
      </c>
      <c r="F2574" s="67"/>
      <c r="G2574" s="67"/>
      <c r="H2574" s="67"/>
      <c r="I2574" s="69"/>
      <c r="J2574" s="69"/>
      <c r="K2574" s="70"/>
      <c r="L2574" s="54"/>
      <c r="M2574" s="55" t="str">
        <f t="shared" si="202"/>
        <v/>
      </c>
      <c r="N2574" s="56" t="str">
        <f t="shared" si="206"/>
        <v>DESPESAS FIXAS</v>
      </c>
    </row>
    <row r="2575" spans="3:14">
      <c r="C2575" s="50" t="str">
        <f t="shared" si="203"/>
        <v/>
      </c>
      <c r="D2575" s="50" t="str">
        <f t="shared" si="204"/>
        <v/>
      </c>
      <c r="E2575" s="50" t="str">
        <f t="shared" si="205"/>
        <v/>
      </c>
      <c r="F2575" s="67"/>
      <c r="G2575" s="67"/>
      <c r="H2575" s="67"/>
      <c r="I2575" s="69"/>
      <c r="J2575" s="69"/>
      <c r="K2575" s="70"/>
      <c r="L2575" s="54"/>
      <c r="M2575" s="55" t="str">
        <f t="shared" si="202"/>
        <v/>
      </c>
      <c r="N2575" s="56" t="str">
        <f t="shared" si="206"/>
        <v>DESPESAS FIXAS</v>
      </c>
    </row>
    <row r="2576" spans="3:14">
      <c r="C2576" s="50" t="str">
        <f t="shared" si="203"/>
        <v/>
      </c>
      <c r="D2576" s="50" t="str">
        <f t="shared" si="204"/>
        <v/>
      </c>
      <c r="E2576" s="50" t="str">
        <f t="shared" si="205"/>
        <v/>
      </c>
      <c r="F2576" s="67"/>
      <c r="G2576" s="67"/>
      <c r="H2576" s="67"/>
      <c r="I2576" s="69"/>
      <c r="J2576" s="69"/>
      <c r="K2576" s="70"/>
      <c r="L2576" s="54"/>
      <c r="M2576" s="55" t="str">
        <f t="shared" si="202"/>
        <v/>
      </c>
      <c r="N2576" s="56" t="str">
        <f t="shared" si="206"/>
        <v>DESPESAS FIXAS</v>
      </c>
    </row>
    <row r="2577" spans="3:14">
      <c r="C2577" s="50" t="str">
        <f t="shared" si="203"/>
        <v/>
      </c>
      <c r="D2577" s="50" t="str">
        <f t="shared" si="204"/>
        <v/>
      </c>
      <c r="E2577" s="50" t="str">
        <f t="shared" si="205"/>
        <v/>
      </c>
      <c r="F2577" s="67"/>
      <c r="G2577" s="67"/>
      <c r="H2577" s="67"/>
      <c r="I2577" s="69"/>
      <c r="J2577" s="69"/>
      <c r="K2577" s="70"/>
      <c r="L2577" s="54"/>
      <c r="M2577" s="55" t="str">
        <f t="shared" si="202"/>
        <v/>
      </c>
      <c r="N2577" s="56" t="str">
        <f t="shared" si="206"/>
        <v>DESPESAS FIXAS</v>
      </c>
    </row>
    <row r="2578" spans="3:14">
      <c r="C2578" s="50" t="str">
        <f t="shared" si="203"/>
        <v/>
      </c>
      <c r="D2578" s="50" t="str">
        <f t="shared" si="204"/>
        <v/>
      </c>
      <c r="E2578" s="50" t="str">
        <f t="shared" si="205"/>
        <v/>
      </c>
      <c r="F2578" s="67"/>
      <c r="G2578" s="67"/>
      <c r="H2578" s="67"/>
      <c r="I2578" s="69"/>
      <c r="J2578" s="69"/>
      <c r="K2578" s="70"/>
      <c r="L2578" s="54"/>
      <c r="M2578" s="55" t="str">
        <f t="shared" si="202"/>
        <v/>
      </c>
      <c r="N2578" s="56" t="str">
        <f t="shared" si="206"/>
        <v>DESPESAS FIXAS</v>
      </c>
    </row>
    <row r="2579" spans="3:14">
      <c r="C2579" s="50" t="str">
        <f t="shared" si="203"/>
        <v/>
      </c>
      <c r="D2579" s="50" t="str">
        <f t="shared" si="204"/>
        <v/>
      </c>
      <c r="E2579" s="50" t="str">
        <f t="shared" si="205"/>
        <v/>
      </c>
      <c r="F2579" s="67"/>
      <c r="G2579" s="67"/>
      <c r="H2579" s="67"/>
      <c r="I2579" s="69"/>
      <c r="J2579" s="69"/>
      <c r="K2579" s="70"/>
      <c r="L2579" s="54"/>
      <c r="M2579" s="55" t="str">
        <f t="shared" si="202"/>
        <v/>
      </c>
      <c r="N2579" s="56" t="str">
        <f t="shared" si="206"/>
        <v>DESPESAS FIXAS</v>
      </c>
    </row>
    <row r="2580" spans="3:14">
      <c r="C2580" s="50" t="str">
        <f t="shared" si="203"/>
        <v/>
      </c>
      <c r="D2580" s="50" t="str">
        <f t="shared" si="204"/>
        <v/>
      </c>
      <c r="E2580" s="50" t="str">
        <f t="shared" si="205"/>
        <v/>
      </c>
      <c r="F2580" s="67"/>
      <c r="G2580" s="67"/>
      <c r="H2580" s="67"/>
      <c r="I2580" s="69"/>
      <c r="J2580" s="69"/>
      <c r="K2580" s="70"/>
      <c r="L2580" s="54"/>
      <c r="M2580" s="55" t="str">
        <f t="shared" si="202"/>
        <v/>
      </c>
      <c r="N2580" s="56" t="str">
        <f t="shared" si="206"/>
        <v>DESPESAS FIXAS</v>
      </c>
    </row>
    <row r="2581" spans="3:14">
      <c r="C2581" s="50" t="str">
        <f t="shared" si="203"/>
        <v/>
      </c>
      <c r="D2581" s="50" t="str">
        <f t="shared" si="204"/>
        <v/>
      </c>
      <c r="E2581" s="50" t="str">
        <f t="shared" si="205"/>
        <v/>
      </c>
      <c r="F2581" s="67"/>
      <c r="G2581" s="67"/>
      <c r="H2581" s="67"/>
      <c r="I2581" s="69"/>
      <c r="J2581" s="69"/>
      <c r="K2581" s="70"/>
      <c r="L2581" s="54"/>
      <c r="M2581" s="55" t="str">
        <f t="shared" si="202"/>
        <v/>
      </c>
      <c r="N2581" s="56" t="str">
        <f t="shared" si="206"/>
        <v>DESPESAS FIXAS</v>
      </c>
    </row>
    <row r="2582" spans="3:14">
      <c r="C2582" s="50" t="str">
        <f t="shared" si="203"/>
        <v/>
      </c>
      <c r="D2582" s="50" t="str">
        <f t="shared" si="204"/>
        <v/>
      </c>
      <c r="E2582" s="50" t="str">
        <f t="shared" si="205"/>
        <v/>
      </c>
      <c r="F2582" s="67"/>
      <c r="G2582" s="67"/>
      <c r="H2582" s="67"/>
      <c r="I2582" s="69"/>
      <c r="J2582" s="69"/>
      <c r="K2582" s="70"/>
      <c r="L2582" s="54"/>
      <c r="M2582" s="55" t="str">
        <f t="shared" si="202"/>
        <v/>
      </c>
      <c r="N2582" s="56" t="str">
        <f t="shared" si="206"/>
        <v>DESPESAS FIXAS</v>
      </c>
    </row>
    <row r="2583" spans="3:14">
      <c r="C2583" s="50" t="str">
        <f t="shared" si="203"/>
        <v/>
      </c>
      <c r="D2583" s="50" t="str">
        <f t="shared" si="204"/>
        <v/>
      </c>
      <c r="E2583" s="50" t="str">
        <f t="shared" si="205"/>
        <v/>
      </c>
      <c r="F2583" s="67"/>
      <c r="G2583" s="67"/>
      <c r="H2583" s="67"/>
      <c r="I2583" s="69"/>
      <c r="J2583" s="69"/>
      <c r="K2583" s="70"/>
      <c r="L2583" s="54"/>
      <c r="M2583" s="55" t="str">
        <f t="shared" si="202"/>
        <v/>
      </c>
      <c r="N2583" s="56" t="str">
        <f t="shared" si="206"/>
        <v>DESPESAS FIXAS</v>
      </c>
    </row>
    <row r="2584" spans="3:14">
      <c r="C2584" s="50" t="str">
        <f t="shared" si="203"/>
        <v/>
      </c>
      <c r="D2584" s="50" t="str">
        <f t="shared" si="204"/>
        <v/>
      </c>
      <c r="E2584" s="50" t="str">
        <f t="shared" si="205"/>
        <v/>
      </c>
      <c r="F2584" s="67"/>
      <c r="G2584" s="67"/>
      <c r="H2584" s="67"/>
      <c r="I2584" s="69"/>
      <c r="J2584" s="69"/>
      <c r="K2584" s="70"/>
      <c r="L2584" s="54"/>
      <c r="M2584" s="55" t="str">
        <f t="shared" si="202"/>
        <v/>
      </c>
      <c r="N2584" s="56" t="str">
        <f t="shared" si="206"/>
        <v>DESPESAS FIXAS</v>
      </c>
    </row>
    <row r="2585" spans="3:14">
      <c r="C2585" s="50" t="str">
        <f t="shared" si="203"/>
        <v/>
      </c>
      <c r="D2585" s="50" t="str">
        <f t="shared" si="204"/>
        <v/>
      </c>
      <c r="E2585" s="50" t="str">
        <f t="shared" si="205"/>
        <v/>
      </c>
      <c r="F2585" s="67"/>
      <c r="G2585" s="67"/>
      <c r="H2585" s="67"/>
      <c r="I2585" s="69"/>
      <c r="J2585" s="69"/>
      <c r="K2585" s="70"/>
      <c r="L2585" s="54"/>
      <c r="M2585" s="55" t="str">
        <f t="shared" si="202"/>
        <v/>
      </c>
      <c r="N2585" s="56" t="str">
        <f t="shared" si="206"/>
        <v>DESPESAS FIXAS</v>
      </c>
    </row>
    <row r="2586" spans="3:14">
      <c r="C2586" s="50" t="str">
        <f t="shared" si="203"/>
        <v/>
      </c>
      <c r="D2586" s="50" t="str">
        <f t="shared" si="204"/>
        <v/>
      </c>
      <c r="E2586" s="50" t="str">
        <f t="shared" si="205"/>
        <v/>
      </c>
      <c r="F2586" s="67"/>
      <c r="G2586" s="67"/>
      <c r="H2586" s="67"/>
      <c r="I2586" s="69"/>
      <c r="J2586" s="69"/>
      <c r="K2586" s="70"/>
      <c r="L2586" s="54"/>
      <c r="M2586" s="55" t="str">
        <f t="shared" si="202"/>
        <v/>
      </c>
      <c r="N2586" s="56" t="str">
        <f t="shared" si="206"/>
        <v>DESPESAS FIXAS</v>
      </c>
    </row>
    <row r="2587" spans="3:14">
      <c r="C2587" s="50" t="str">
        <f t="shared" si="203"/>
        <v/>
      </c>
      <c r="D2587" s="50" t="str">
        <f t="shared" si="204"/>
        <v/>
      </c>
      <c r="E2587" s="50" t="str">
        <f t="shared" si="205"/>
        <v/>
      </c>
      <c r="F2587" s="67"/>
      <c r="G2587" s="67"/>
      <c r="H2587" s="67"/>
      <c r="I2587" s="69"/>
      <c r="J2587" s="69"/>
      <c r="K2587" s="70"/>
      <c r="L2587" s="54"/>
      <c r="M2587" s="55" t="str">
        <f t="shared" si="202"/>
        <v/>
      </c>
      <c r="N2587" s="56" t="str">
        <f t="shared" si="206"/>
        <v>DESPESAS FIXAS</v>
      </c>
    </row>
    <row r="2588" spans="3:14">
      <c r="C2588" s="50" t="str">
        <f t="shared" si="203"/>
        <v/>
      </c>
      <c r="D2588" s="50" t="str">
        <f t="shared" si="204"/>
        <v/>
      </c>
      <c r="E2588" s="50" t="str">
        <f t="shared" si="205"/>
        <v/>
      </c>
      <c r="F2588" s="67"/>
      <c r="G2588" s="67"/>
      <c r="H2588" s="67"/>
      <c r="I2588" s="69"/>
      <c r="J2588" s="69"/>
      <c r="K2588" s="70"/>
      <c r="L2588" s="54"/>
      <c r="M2588" s="55" t="str">
        <f t="shared" si="202"/>
        <v/>
      </c>
      <c r="N2588" s="56" t="str">
        <f t="shared" si="206"/>
        <v>DESPESAS FIXAS</v>
      </c>
    </row>
    <row r="2589" spans="3:14">
      <c r="C2589" s="50" t="str">
        <f t="shared" si="203"/>
        <v/>
      </c>
      <c r="D2589" s="50" t="str">
        <f t="shared" si="204"/>
        <v/>
      </c>
      <c r="E2589" s="50" t="str">
        <f t="shared" si="205"/>
        <v/>
      </c>
      <c r="F2589" s="67"/>
      <c r="G2589" s="67"/>
      <c r="H2589" s="67"/>
      <c r="I2589" s="69"/>
      <c r="J2589" s="69"/>
      <c r="K2589" s="70"/>
      <c r="L2589" s="54"/>
      <c r="M2589" s="55" t="str">
        <f t="shared" si="202"/>
        <v/>
      </c>
      <c r="N2589" s="56" t="str">
        <f t="shared" si="206"/>
        <v>DESPESAS FIXAS</v>
      </c>
    </row>
    <row r="2590" spans="3:14">
      <c r="C2590" s="50" t="str">
        <f t="shared" si="203"/>
        <v/>
      </c>
      <c r="D2590" s="50" t="str">
        <f t="shared" si="204"/>
        <v/>
      </c>
      <c r="E2590" s="50" t="str">
        <f t="shared" si="205"/>
        <v/>
      </c>
      <c r="F2590" s="67"/>
      <c r="G2590" s="67"/>
      <c r="H2590" s="67"/>
      <c r="I2590" s="69"/>
      <c r="J2590" s="69"/>
      <c r="K2590" s="70"/>
      <c r="L2590" s="54"/>
      <c r="M2590" s="55" t="str">
        <f t="shared" si="202"/>
        <v/>
      </c>
      <c r="N2590" s="56" t="str">
        <f t="shared" si="206"/>
        <v>DESPESAS FIXAS</v>
      </c>
    </row>
    <row r="2591" spans="3:14">
      <c r="C2591" s="50" t="str">
        <f t="shared" si="203"/>
        <v/>
      </c>
      <c r="D2591" s="50" t="str">
        <f t="shared" si="204"/>
        <v/>
      </c>
      <c r="E2591" s="50" t="str">
        <f t="shared" si="205"/>
        <v/>
      </c>
      <c r="F2591" s="67"/>
      <c r="G2591" s="67"/>
      <c r="H2591" s="67"/>
      <c r="I2591" s="69"/>
      <c r="J2591" s="69"/>
      <c r="K2591" s="70"/>
      <c r="L2591" s="54"/>
      <c r="M2591" s="55" t="str">
        <f t="shared" si="202"/>
        <v/>
      </c>
      <c r="N2591" s="56" t="str">
        <f t="shared" si="206"/>
        <v>DESPESAS FIXAS</v>
      </c>
    </row>
    <row r="2592" spans="3:14">
      <c r="C2592" s="50" t="str">
        <f t="shared" si="203"/>
        <v/>
      </c>
      <c r="D2592" s="50" t="str">
        <f t="shared" si="204"/>
        <v/>
      </c>
      <c r="E2592" s="50" t="str">
        <f t="shared" si="205"/>
        <v/>
      </c>
      <c r="F2592" s="67"/>
      <c r="G2592" s="67"/>
      <c r="H2592" s="67"/>
      <c r="I2592" s="69"/>
      <c r="J2592" s="69"/>
      <c r="K2592" s="70"/>
      <c r="L2592" s="54"/>
      <c r="M2592" s="55" t="str">
        <f t="shared" si="202"/>
        <v/>
      </c>
      <c r="N2592" s="56" t="str">
        <f t="shared" si="206"/>
        <v>DESPESAS FIXAS</v>
      </c>
    </row>
    <row r="2593" spans="3:14">
      <c r="C2593" s="50" t="str">
        <f t="shared" si="203"/>
        <v/>
      </c>
      <c r="D2593" s="50" t="str">
        <f t="shared" si="204"/>
        <v/>
      </c>
      <c r="E2593" s="50" t="str">
        <f t="shared" si="205"/>
        <v/>
      </c>
      <c r="F2593" s="67"/>
      <c r="G2593" s="67"/>
      <c r="H2593" s="67"/>
      <c r="I2593" s="69"/>
      <c r="J2593" s="69"/>
      <c r="K2593" s="70"/>
      <c r="L2593" s="54"/>
      <c r="M2593" s="55" t="str">
        <f t="shared" si="202"/>
        <v/>
      </c>
      <c r="N2593" s="56" t="str">
        <f t="shared" si="206"/>
        <v>DESPESAS FIXAS</v>
      </c>
    </row>
    <row r="2594" spans="3:14">
      <c r="C2594" s="50" t="str">
        <f t="shared" si="203"/>
        <v/>
      </c>
      <c r="D2594" s="50" t="str">
        <f t="shared" si="204"/>
        <v/>
      </c>
      <c r="E2594" s="50" t="str">
        <f t="shared" si="205"/>
        <v/>
      </c>
      <c r="F2594" s="67"/>
      <c r="G2594" s="67"/>
      <c r="H2594" s="67"/>
      <c r="I2594" s="69"/>
      <c r="J2594" s="69"/>
      <c r="K2594" s="70"/>
      <c r="L2594" s="54"/>
      <c r="M2594" s="55" t="str">
        <f t="shared" si="202"/>
        <v/>
      </c>
      <c r="N2594" s="56" t="str">
        <f t="shared" si="206"/>
        <v>DESPESAS FIXAS</v>
      </c>
    </row>
    <row r="2595" spans="3:14">
      <c r="C2595" s="50" t="str">
        <f t="shared" si="203"/>
        <v/>
      </c>
      <c r="D2595" s="50" t="str">
        <f t="shared" si="204"/>
        <v/>
      </c>
      <c r="E2595" s="50" t="str">
        <f t="shared" si="205"/>
        <v/>
      </c>
      <c r="F2595" s="67"/>
      <c r="G2595" s="67"/>
      <c r="H2595" s="67"/>
      <c r="I2595" s="69"/>
      <c r="J2595" s="69"/>
      <c r="K2595" s="70"/>
      <c r="L2595" s="54"/>
      <c r="M2595" s="55" t="str">
        <f t="shared" si="202"/>
        <v/>
      </c>
      <c r="N2595" s="56" t="str">
        <f t="shared" si="206"/>
        <v>DESPESAS FIXAS</v>
      </c>
    </row>
    <row r="2596" spans="3:14">
      <c r="C2596" s="50" t="str">
        <f t="shared" si="203"/>
        <v/>
      </c>
      <c r="D2596" s="50" t="str">
        <f t="shared" si="204"/>
        <v/>
      </c>
      <c r="E2596" s="50" t="str">
        <f t="shared" si="205"/>
        <v/>
      </c>
      <c r="F2596" s="67"/>
      <c r="G2596" s="67"/>
      <c r="H2596" s="67"/>
      <c r="I2596" s="69"/>
      <c r="J2596" s="69"/>
      <c r="K2596" s="70"/>
      <c r="L2596" s="54"/>
      <c r="M2596" s="55" t="str">
        <f t="shared" si="202"/>
        <v/>
      </c>
      <c r="N2596" s="56" t="str">
        <f t="shared" si="206"/>
        <v>DESPESAS FIXAS</v>
      </c>
    </row>
    <row r="2597" spans="3:14">
      <c r="C2597" s="50" t="str">
        <f t="shared" si="203"/>
        <v/>
      </c>
      <c r="D2597" s="50" t="str">
        <f t="shared" si="204"/>
        <v/>
      </c>
      <c r="E2597" s="50" t="str">
        <f t="shared" si="205"/>
        <v/>
      </c>
      <c r="F2597" s="67"/>
      <c r="G2597" s="67"/>
      <c r="H2597" s="67"/>
      <c r="I2597" s="69"/>
      <c r="J2597" s="69"/>
      <c r="K2597" s="70"/>
      <c r="L2597" s="54"/>
      <c r="M2597" s="55" t="str">
        <f t="shared" si="202"/>
        <v/>
      </c>
      <c r="N2597" s="56" t="str">
        <f t="shared" si="206"/>
        <v>DESPESAS FIXAS</v>
      </c>
    </row>
    <row r="2598" spans="3:14">
      <c r="C2598" s="50" t="str">
        <f t="shared" si="203"/>
        <v/>
      </c>
      <c r="D2598" s="50" t="str">
        <f t="shared" si="204"/>
        <v/>
      </c>
      <c r="E2598" s="50" t="str">
        <f t="shared" si="205"/>
        <v/>
      </c>
      <c r="F2598" s="67"/>
      <c r="G2598" s="67"/>
      <c r="H2598" s="67"/>
      <c r="I2598" s="69"/>
      <c r="J2598" s="69"/>
      <c r="K2598" s="70"/>
      <c r="L2598" s="54"/>
      <c r="M2598" s="55" t="str">
        <f t="shared" si="202"/>
        <v/>
      </c>
      <c r="N2598" s="56" t="str">
        <f t="shared" si="206"/>
        <v>DESPESAS FIXAS</v>
      </c>
    </row>
    <row r="2599" spans="3:14">
      <c r="C2599" s="50" t="str">
        <f t="shared" si="203"/>
        <v/>
      </c>
      <c r="D2599" s="50" t="str">
        <f t="shared" si="204"/>
        <v/>
      </c>
      <c r="E2599" s="50" t="str">
        <f t="shared" si="205"/>
        <v/>
      </c>
      <c r="F2599" s="67"/>
      <c r="G2599" s="67"/>
      <c r="H2599" s="67"/>
      <c r="I2599" s="69"/>
      <c r="J2599" s="69"/>
      <c r="K2599" s="70"/>
      <c r="L2599" s="54"/>
      <c r="M2599" s="55" t="str">
        <f t="shared" si="202"/>
        <v/>
      </c>
      <c r="N2599" s="56" t="str">
        <f t="shared" si="206"/>
        <v>DESPESAS FIXAS</v>
      </c>
    </row>
    <row r="2600" spans="3:14">
      <c r="C2600" s="50" t="str">
        <f t="shared" si="203"/>
        <v/>
      </c>
      <c r="D2600" s="50" t="str">
        <f t="shared" si="204"/>
        <v/>
      </c>
      <c r="E2600" s="50" t="str">
        <f t="shared" si="205"/>
        <v/>
      </c>
      <c r="F2600" s="67"/>
      <c r="G2600" s="67"/>
      <c r="H2600" s="67"/>
      <c r="I2600" s="69"/>
      <c r="J2600" s="69"/>
      <c r="K2600" s="70"/>
      <c r="L2600" s="54"/>
      <c r="M2600" s="55" t="str">
        <f t="shared" si="202"/>
        <v/>
      </c>
      <c r="N2600" s="56" t="str">
        <f t="shared" si="206"/>
        <v>DESPESAS FIXAS</v>
      </c>
    </row>
    <row r="2601" spans="3:14">
      <c r="C2601" s="50" t="str">
        <f t="shared" si="203"/>
        <v/>
      </c>
      <c r="D2601" s="50" t="str">
        <f t="shared" si="204"/>
        <v/>
      </c>
      <c r="E2601" s="50" t="str">
        <f t="shared" si="205"/>
        <v/>
      </c>
      <c r="F2601" s="67"/>
      <c r="G2601" s="67"/>
      <c r="H2601" s="67"/>
      <c r="I2601" s="69"/>
      <c r="J2601" s="69"/>
      <c r="K2601" s="70"/>
      <c r="L2601" s="54"/>
      <c r="M2601" s="55" t="str">
        <f t="shared" si="202"/>
        <v/>
      </c>
      <c r="N2601" s="56" t="str">
        <f t="shared" si="206"/>
        <v>DESPESAS FIXAS</v>
      </c>
    </row>
    <row r="2602" spans="3:14">
      <c r="C2602" s="50" t="str">
        <f t="shared" si="203"/>
        <v/>
      </c>
      <c r="D2602" s="50" t="str">
        <f t="shared" si="204"/>
        <v/>
      </c>
      <c r="E2602" s="50" t="str">
        <f t="shared" si="205"/>
        <v/>
      </c>
      <c r="F2602" s="67"/>
      <c r="G2602" s="67"/>
      <c r="H2602" s="67"/>
      <c r="I2602" s="69"/>
      <c r="J2602" s="69"/>
      <c r="K2602" s="70"/>
      <c r="L2602" s="54"/>
      <c r="M2602" s="55" t="str">
        <f t="shared" si="202"/>
        <v/>
      </c>
      <c r="N2602" s="56" t="str">
        <f t="shared" si="206"/>
        <v>DESPESAS FIXAS</v>
      </c>
    </row>
    <row r="2603" spans="3:14">
      <c r="C2603" s="50" t="str">
        <f t="shared" si="203"/>
        <v/>
      </c>
      <c r="D2603" s="50" t="str">
        <f t="shared" si="204"/>
        <v/>
      </c>
      <c r="E2603" s="50" t="str">
        <f t="shared" si="205"/>
        <v/>
      </c>
      <c r="F2603" s="67"/>
      <c r="G2603" s="67"/>
      <c r="H2603" s="67"/>
      <c r="I2603" s="69"/>
      <c r="J2603" s="69"/>
      <c r="K2603" s="70"/>
      <c r="L2603" s="54"/>
      <c r="M2603" s="55" t="str">
        <f t="shared" si="202"/>
        <v/>
      </c>
      <c r="N2603" s="56" t="str">
        <f t="shared" si="206"/>
        <v>DESPESAS FIXAS</v>
      </c>
    </row>
    <row r="2604" spans="3:14">
      <c r="C2604" s="50" t="str">
        <f t="shared" si="203"/>
        <v/>
      </c>
      <c r="D2604" s="50" t="str">
        <f t="shared" si="204"/>
        <v/>
      </c>
      <c r="E2604" s="50" t="str">
        <f t="shared" si="205"/>
        <v/>
      </c>
      <c r="F2604" s="67"/>
      <c r="G2604" s="67"/>
      <c r="H2604" s="67"/>
      <c r="I2604" s="69"/>
      <c r="J2604" s="69"/>
      <c r="K2604" s="70"/>
      <c r="L2604" s="54"/>
      <c r="M2604" s="55" t="str">
        <f t="shared" si="202"/>
        <v/>
      </c>
      <c r="N2604" s="56" t="str">
        <f t="shared" si="206"/>
        <v>DESPESAS FIXAS</v>
      </c>
    </row>
    <row r="2605" spans="3:14">
      <c r="C2605" s="50" t="str">
        <f t="shared" si="203"/>
        <v/>
      </c>
      <c r="D2605" s="50" t="str">
        <f t="shared" si="204"/>
        <v/>
      </c>
      <c r="E2605" s="50" t="str">
        <f t="shared" si="205"/>
        <v/>
      </c>
      <c r="F2605" s="67"/>
      <c r="G2605" s="67"/>
      <c r="H2605" s="67"/>
      <c r="I2605" s="69"/>
      <c r="J2605" s="69"/>
      <c r="K2605" s="70"/>
      <c r="L2605" s="54"/>
      <c r="M2605" s="55" t="str">
        <f t="shared" si="202"/>
        <v/>
      </c>
      <c r="N2605" s="56" t="str">
        <f t="shared" si="206"/>
        <v>DESPESAS FIXAS</v>
      </c>
    </row>
    <row r="2606" spans="3:14">
      <c r="C2606" s="50" t="str">
        <f t="shared" si="203"/>
        <v/>
      </c>
      <c r="D2606" s="50" t="str">
        <f t="shared" si="204"/>
        <v/>
      </c>
      <c r="E2606" s="50" t="str">
        <f t="shared" si="205"/>
        <v/>
      </c>
      <c r="F2606" s="67"/>
      <c r="G2606" s="67"/>
      <c r="H2606" s="67"/>
      <c r="I2606" s="69"/>
      <c r="J2606" s="69"/>
      <c r="K2606" s="70"/>
      <c r="L2606" s="54"/>
      <c r="M2606" s="55" t="str">
        <f t="shared" si="202"/>
        <v/>
      </c>
      <c r="N2606" s="56" t="str">
        <f t="shared" si="206"/>
        <v>DESPESAS FIXAS</v>
      </c>
    </row>
    <row r="2607" spans="3:14">
      <c r="C2607" s="50" t="str">
        <f t="shared" si="203"/>
        <v/>
      </c>
      <c r="D2607" s="50" t="str">
        <f t="shared" si="204"/>
        <v/>
      </c>
      <c r="E2607" s="50" t="str">
        <f t="shared" si="205"/>
        <v/>
      </c>
      <c r="F2607" s="67"/>
      <c r="G2607" s="67"/>
      <c r="H2607" s="67"/>
      <c r="I2607" s="69"/>
      <c r="J2607" s="69"/>
      <c r="K2607" s="70"/>
      <c r="L2607" s="54"/>
      <c r="M2607" s="55" t="str">
        <f t="shared" si="202"/>
        <v/>
      </c>
      <c r="N2607" s="56" t="str">
        <f t="shared" si="206"/>
        <v>DESPESAS FIXAS</v>
      </c>
    </row>
    <row r="2608" spans="3:14">
      <c r="C2608" s="50" t="str">
        <f t="shared" si="203"/>
        <v/>
      </c>
      <c r="D2608" s="50" t="str">
        <f t="shared" si="204"/>
        <v/>
      </c>
      <c r="E2608" s="50" t="str">
        <f t="shared" si="205"/>
        <v/>
      </c>
      <c r="F2608" s="67"/>
      <c r="G2608" s="67"/>
      <c r="H2608" s="67"/>
      <c r="I2608" s="69"/>
      <c r="J2608" s="69"/>
      <c r="K2608" s="70"/>
      <c r="L2608" s="54"/>
      <c r="M2608" s="55" t="str">
        <f t="shared" ref="M2608:M2671" si="207">IF(K2608="","",IF(K2608=$A$5,"Entrada",IF(K2608=$A$6,"Entrada",IF(K2608=$A$7,"Entrada",IF(K2608=$A$8,"Entrada",IF(K2608=$A$9,"Entrada",(IF(K2608=$A$10,"Entrada","Saída"))))))))</f>
        <v/>
      </c>
      <c r="N2608" s="56" t="str">
        <f t="shared" si="206"/>
        <v>DESPESAS FIXAS</v>
      </c>
    </row>
    <row r="2609" spans="3:14">
      <c r="C2609" s="50" t="str">
        <f t="shared" si="203"/>
        <v/>
      </c>
      <c r="D2609" s="50" t="str">
        <f t="shared" si="204"/>
        <v/>
      </c>
      <c r="E2609" s="50" t="str">
        <f t="shared" si="205"/>
        <v/>
      </c>
      <c r="F2609" s="67"/>
      <c r="G2609" s="67"/>
      <c r="H2609" s="67"/>
      <c r="I2609" s="69"/>
      <c r="J2609" s="69"/>
      <c r="K2609" s="70"/>
      <c r="L2609" s="54"/>
      <c r="M2609" s="55" t="str">
        <f t="shared" si="207"/>
        <v/>
      </c>
      <c r="N2609" s="56" t="str">
        <f t="shared" si="206"/>
        <v>DESPESAS FIXAS</v>
      </c>
    </row>
    <row r="2610" spans="3:14">
      <c r="C2610" s="50" t="str">
        <f t="shared" si="203"/>
        <v/>
      </c>
      <c r="D2610" s="50" t="str">
        <f t="shared" si="204"/>
        <v/>
      </c>
      <c r="E2610" s="50" t="str">
        <f t="shared" si="205"/>
        <v/>
      </c>
      <c r="F2610" s="67"/>
      <c r="G2610" s="67"/>
      <c r="H2610" s="67"/>
      <c r="I2610" s="69"/>
      <c r="J2610" s="69"/>
      <c r="K2610" s="70"/>
      <c r="L2610" s="54"/>
      <c r="M2610" s="55" t="str">
        <f t="shared" si="207"/>
        <v/>
      </c>
      <c r="N2610" s="56" t="str">
        <f t="shared" si="206"/>
        <v>DESPESAS FIXAS</v>
      </c>
    </row>
    <row r="2611" spans="3:14">
      <c r="C2611" s="50" t="str">
        <f t="shared" si="203"/>
        <v/>
      </c>
      <c r="D2611" s="50" t="str">
        <f t="shared" si="204"/>
        <v/>
      </c>
      <c r="E2611" s="50" t="str">
        <f t="shared" si="205"/>
        <v/>
      </c>
      <c r="F2611" s="67"/>
      <c r="G2611" s="67"/>
      <c r="H2611" s="67"/>
      <c r="I2611" s="69"/>
      <c r="J2611" s="69"/>
      <c r="K2611" s="70"/>
      <c r="L2611" s="54"/>
      <c r="M2611" s="55" t="str">
        <f t="shared" si="207"/>
        <v/>
      </c>
      <c r="N2611" s="56" t="str">
        <f t="shared" si="206"/>
        <v>DESPESAS FIXAS</v>
      </c>
    </row>
    <row r="2612" spans="3:14">
      <c r="C2612" s="50" t="str">
        <f t="shared" si="203"/>
        <v/>
      </c>
      <c r="D2612" s="50" t="str">
        <f t="shared" si="204"/>
        <v/>
      </c>
      <c r="E2612" s="50" t="str">
        <f t="shared" si="205"/>
        <v/>
      </c>
      <c r="F2612" s="67"/>
      <c r="G2612" s="67"/>
      <c r="H2612" s="67"/>
      <c r="I2612" s="69"/>
      <c r="J2612" s="69"/>
      <c r="K2612" s="70"/>
      <c r="L2612" s="54"/>
      <c r="M2612" s="55" t="str">
        <f t="shared" si="207"/>
        <v/>
      </c>
      <c r="N2612" s="56" t="str">
        <f t="shared" si="206"/>
        <v>DESPESAS FIXAS</v>
      </c>
    </row>
    <row r="2613" spans="3:14">
      <c r="C2613" s="50" t="str">
        <f t="shared" si="203"/>
        <v/>
      </c>
      <c r="D2613" s="50" t="str">
        <f t="shared" si="204"/>
        <v/>
      </c>
      <c r="E2613" s="50" t="str">
        <f t="shared" si="205"/>
        <v/>
      </c>
      <c r="F2613" s="67"/>
      <c r="G2613" s="67"/>
      <c r="H2613" s="67"/>
      <c r="I2613" s="69"/>
      <c r="J2613" s="69"/>
      <c r="K2613" s="70"/>
      <c r="L2613" s="54"/>
      <c r="M2613" s="55" t="str">
        <f t="shared" si="207"/>
        <v/>
      </c>
      <c r="N2613" s="56" t="str">
        <f t="shared" si="206"/>
        <v>DESPESAS FIXAS</v>
      </c>
    </row>
    <row r="2614" spans="3:14">
      <c r="C2614" s="50" t="str">
        <f t="shared" si="203"/>
        <v/>
      </c>
      <c r="D2614" s="50" t="str">
        <f t="shared" si="204"/>
        <v/>
      </c>
      <c r="E2614" s="50" t="str">
        <f t="shared" si="205"/>
        <v/>
      </c>
      <c r="F2614" s="67"/>
      <c r="G2614" s="67"/>
      <c r="H2614" s="67"/>
      <c r="I2614" s="69"/>
      <c r="J2614" s="69"/>
      <c r="K2614" s="70"/>
      <c r="L2614" s="54"/>
      <c r="M2614" s="55" t="str">
        <f t="shared" si="207"/>
        <v/>
      </c>
      <c r="N2614" s="56" t="str">
        <f t="shared" si="206"/>
        <v>DESPESAS FIXAS</v>
      </c>
    </row>
    <row r="2615" spans="3:14">
      <c r="C2615" s="50" t="str">
        <f t="shared" si="203"/>
        <v/>
      </c>
      <c r="D2615" s="50" t="str">
        <f t="shared" si="204"/>
        <v/>
      </c>
      <c r="E2615" s="50" t="str">
        <f t="shared" si="205"/>
        <v/>
      </c>
      <c r="F2615" s="67"/>
      <c r="G2615" s="67"/>
      <c r="H2615" s="67"/>
      <c r="I2615" s="69"/>
      <c r="J2615" s="69"/>
      <c r="K2615" s="70"/>
      <c r="L2615" s="54"/>
      <c r="M2615" s="55" t="str">
        <f t="shared" si="207"/>
        <v/>
      </c>
      <c r="N2615" s="56" t="str">
        <f t="shared" si="206"/>
        <v>DESPESAS FIXAS</v>
      </c>
    </row>
    <row r="2616" spans="3:14">
      <c r="C2616" s="50" t="str">
        <f t="shared" si="203"/>
        <v/>
      </c>
      <c r="D2616" s="50" t="str">
        <f t="shared" si="204"/>
        <v/>
      </c>
      <c r="E2616" s="50" t="str">
        <f t="shared" si="205"/>
        <v/>
      </c>
      <c r="F2616" s="67"/>
      <c r="G2616" s="67"/>
      <c r="H2616" s="67"/>
      <c r="I2616" s="69"/>
      <c r="J2616" s="69"/>
      <c r="K2616" s="70"/>
      <c r="L2616" s="54"/>
      <c r="M2616" s="55" t="str">
        <f t="shared" si="207"/>
        <v/>
      </c>
      <c r="N2616" s="56" t="str">
        <f t="shared" si="206"/>
        <v>DESPESAS FIXAS</v>
      </c>
    </row>
    <row r="2617" spans="3:14">
      <c r="C2617" s="50" t="str">
        <f t="shared" si="203"/>
        <v/>
      </c>
      <c r="D2617" s="50" t="str">
        <f t="shared" si="204"/>
        <v/>
      </c>
      <c r="E2617" s="50" t="str">
        <f t="shared" si="205"/>
        <v/>
      </c>
      <c r="F2617" s="67"/>
      <c r="G2617" s="67"/>
      <c r="H2617" s="67"/>
      <c r="I2617" s="69"/>
      <c r="J2617" s="69"/>
      <c r="K2617" s="70"/>
      <c r="L2617" s="54"/>
      <c r="M2617" s="55" t="str">
        <f t="shared" si="207"/>
        <v/>
      </c>
      <c r="N2617" s="56" t="str">
        <f t="shared" si="206"/>
        <v>DESPESAS FIXAS</v>
      </c>
    </row>
    <row r="2618" spans="3:14">
      <c r="C2618" s="50" t="str">
        <f t="shared" si="203"/>
        <v/>
      </c>
      <c r="D2618" s="50" t="str">
        <f t="shared" si="204"/>
        <v/>
      </c>
      <c r="E2618" s="50" t="str">
        <f t="shared" si="205"/>
        <v/>
      </c>
      <c r="F2618" s="67"/>
      <c r="G2618" s="67"/>
      <c r="H2618" s="67"/>
      <c r="I2618" s="69"/>
      <c r="J2618" s="69"/>
      <c r="K2618" s="70"/>
      <c r="L2618" s="54"/>
      <c r="M2618" s="55" t="str">
        <f t="shared" si="207"/>
        <v/>
      </c>
      <c r="N2618" s="56" t="str">
        <f t="shared" si="206"/>
        <v>DESPESAS FIXAS</v>
      </c>
    </row>
    <row r="2619" spans="3:14">
      <c r="C2619" s="50" t="str">
        <f t="shared" si="203"/>
        <v/>
      </c>
      <c r="D2619" s="50" t="str">
        <f t="shared" si="204"/>
        <v/>
      </c>
      <c r="E2619" s="50" t="str">
        <f t="shared" si="205"/>
        <v/>
      </c>
      <c r="F2619" s="67"/>
      <c r="G2619" s="67"/>
      <c r="H2619" s="67"/>
      <c r="I2619" s="69"/>
      <c r="J2619" s="69"/>
      <c r="K2619" s="70"/>
      <c r="L2619" s="54"/>
      <c r="M2619" s="55" t="str">
        <f t="shared" si="207"/>
        <v/>
      </c>
      <c r="N2619" s="56" t="str">
        <f t="shared" si="206"/>
        <v>DESPESAS FIXAS</v>
      </c>
    </row>
    <row r="2620" spans="3:14">
      <c r="C2620" s="50" t="str">
        <f t="shared" si="203"/>
        <v/>
      </c>
      <c r="D2620" s="50" t="str">
        <f t="shared" si="204"/>
        <v/>
      </c>
      <c r="E2620" s="50" t="str">
        <f t="shared" si="205"/>
        <v/>
      </c>
      <c r="F2620" s="67"/>
      <c r="G2620" s="67"/>
      <c r="H2620" s="67"/>
      <c r="I2620" s="69"/>
      <c r="J2620" s="69"/>
      <c r="K2620" s="70"/>
      <c r="L2620" s="54"/>
      <c r="M2620" s="55" t="str">
        <f t="shared" si="207"/>
        <v/>
      </c>
      <c r="N2620" s="56" t="str">
        <f t="shared" si="206"/>
        <v>DESPESAS FIXAS</v>
      </c>
    </row>
    <row r="2621" spans="3:14">
      <c r="C2621" s="50" t="str">
        <f t="shared" si="203"/>
        <v/>
      </c>
      <c r="D2621" s="50" t="str">
        <f t="shared" si="204"/>
        <v/>
      </c>
      <c r="E2621" s="50" t="str">
        <f t="shared" si="205"/>
        <v/>
      </c>
      <c r="F2621" s="67"/>
      <c r="G2621" s="67"/>
      <c r="H2621" s="67"/>
      <c r="I2621" s="69"/>
      <c r="J2621" s="69"/>
      <c r="K2621" s="70"/>
      <c r="L2621" s="54"/>
      <c r="M2621" s="55" t="str">
        <f t="shared" si="207"/>
        <v/>
      </c>
      <c r="N2621" s="56" t="str">
        <f t="shared" si="206"/>
        <v>DESPESAS FIXAS</v>
      </c>
    </row>
    <row r="2622" spans="3:14">
      <c r="C2622" s="50" t="str">
        <f t="shared" si="203"/>
        <v/>
      </c>
      <c r="D2622" s="50" t="str">
        <f t="shared" si="204"/>
        <v/>
      </c>
      <c r="E2622" s="50" t="str">
        <f t="shared" si="205"/>
        <v/>
      </c>
      <c r="F2622" s="67"/>
      <c r="G2622" s="67"/>
      <c r="H2622" s="67"/>
      <c r="I2622" s="69"/>
      <c r="J2622" s="69"/>
      <c r="K2622" s="70"/>
      <c r="L2622" s="54"/>
      <c r="M2622" s="55" t="str">
        <f t="shared" si="207"/>
        <v/>
      </c>
      <c r="N2622" s="56" t="str">
        <f t="shared" si="206"/>
        <v>DESPESAS FIXAS</v>
      </c>
    </row>
    <row r="2623" spans="3:14">
      <c r="C2623" s="50" t="str">
        <f t="shared" si="203"/>
        <v/>
      </c>
      <c r="D2623" s="50" t="str">
        <f t="shared" si="204"/>
        <v/>
      </c>
      <c r="E2623" s="50" t="str">
        <f t="shared" si="205"/>
        <v/>
      </c>
      <c r="F2623" s="67"/>
      <c r="G2623" s="67"/>
      <c r="H2623" s="67"/>
      <c r="I2623" s="69"/>
      <c r="J2623" s="69"/>
      <c r="K2623" s="70"/>
      <c r="L2623" s="54"/>
      <c r="M2623" s="55" t="str">
        <f t="shared" si="207"/>
        <v/>
      </c>
      <c r="N2623" s="56" t="str">
        <f t="shared" si="206"/>
        <v>DESPESAS FIXAS</v>
      </c>
    </row>
    <row r="2624" spans="3:14">
      <c r="C2624" s="50" t="str">
        <f t="shared" si="203"/>
        <v/>
      </c>
      <c r="D2624" s="50" t="str">
        <f t="shared" si="204"/>
        <v/>
      </c>
      <c r="E2624" s="50" t="str">
        <f t="shared" si="205"/>
        <v/>
      </c>
      <c r="F2624" s="67"/>
      <c r="G2624" s="67"/>
      <c r="H2624" s="67"/>
      <c r="I2624" s="69"/>
      <c r="J2624" s="69"/>
      <c r="K2624" s="70"/>
      <c r="L2624" s="54"/>
      <c r="M2624" s="55" t="str">
        <f t="shared" si="207"/>
        <v/>
      </c>
      <c r="N2624" s="56" t="str">
        <f t="shared" si="206"/>
        <v>DESPESAS FIXAS</v>
      </c>
    </row>
    <row r="2625" spans="3:14">
      <c r="C2625" s="50" t="str">
        <f t="shared" si="203"/>
        <v/>
      </c>
      <c r="D2625" s="50" t="str">
        <f t="shared" si="204"/>
        <v/>
      </c>
      <c r="E2625" s="50" t="str">
        <f t="shared" si="205"/>
        <v/>
      </c>
      <c r="F2625" s="67"/>
      <c r="G2625" s="67"/>
      <c r="H2625" s="67"/>
      <c r="I2625" s="69"/>
      <c r="J2625" s="69"/>
      <c r="K2625" s="70"/>
      <c r="L2625" s="54"/>
      <c r="M2625" s="55" t="str">
        <f t="shared" si="207"/>
        <v/>
      </c>
      <c r="N2625" s="56" t="str">
        <f t="shared" si="206"/>
        <v>DESPESAS FIXAS</v>
      </c>
    </row>
    <row r="2626" spans="3:14">
      <c r="C2626" s="50" t="str">
        <f t="shared" si="203"/>
        <v/>
      </c>
      <c r="D2626" s="50" t="str">
        <f t="shared" si="204"/>
        <v/>
      </c>
      <c r="E2626" s="50" t="str">
        <f t="shared" si="205"/>
        <v/>
      </c>
      <c r="F2626" s="67"/>
      <c r="G2626" s="67"/>
      <c r="H2626" s="67"/>
      <c r="I2626" s="69"/>
      <c r="J2626" s="69"/>
      <c r="K2626" s="70"/>
      <c r="L2626" s="54"/>
      <c r="M2626" s="55" t="str">
        <f t="shared" si="207"/>
        <v/>
      </c>
      <c r="N2626" s="56" t="str">
        <f t="shared" si="206"/>
        <v>DESPESAS FIXAS</v>
      </c>
    </row>
    <row r="2627" spans="3:14">
      <c r="C2627" s="50" t="str">
        <f t="shared" si="203"/>
        <v/>
      </c>
      <c r="D2627" s="50" t="str">
        <f t="shared" si="204"/>
        <v/>
      </c>
      <c r="E2627" s="50" t="str">
        <f t="shared" si="205"/>
        <v/>
      </c>
      <c r="F2627" s="67"/>
      <c r="G2627" s="67"/>
      <c r="H2627" s="67"/>
      <c r="I2627" s="69"/>
      <c r="J2627" s="69"/>
      <c r="K2627" s="70"/>
      <c r="L2627" s="54"/>
      <c r="M2627" s="55" t="str">
        <f t="shared" si="207"/>
        <v/>
      </c>
      <c r="N2627" s="56" t="str">
        <f t="shared" si="206"/>
        <v>DESPESAS FIXAS</v>
      </c>
    </row>
    <row r="2628" spans="3:14">
      <c r="C2628" s="50" t="str">
        <f t="shared" ref="C2628:C2691" si="208">IF(F2628="","",MONTH(F2628))</f>
        <v/>
      </c>
      <c r="D2628" s="50" t="str">
        <f t="shared" ref="D2628:D2691" si="209">IF(F2628="","",YEAR(F2628))</f>
        <v/>
      </c>
      <c r="E2628" s="50" t="str">
        <f t="shared" ref="E2628:E2691" si="210">IF(F2628="","",IF(OR(C2628=10,C2628=11,C2628=12),CONCATENATE(D2628,"/",C2628),CONCATENATE(D2628,"/",0,C2628)))</f>
        <v/>
      </c>
      <c r="F2628" s="67"/>
      <c r="G2628" s="67"/>
      <c r="H2628" s="67"/>
      <c r="I2628" s="69"/>
      <c r="J2628" s="69"/>
      <c r="K2628" s="70"/>
      <c r="L2628" s="54"/>
      <c r="M2628" s="55" t="str">
        <f t="shared" si="207"/>
        <v/>
      </c>
      <c r="N2628" s="56" t="str">
        <f t="shared" ref="N2628:N2691" si="211">IF(OR(K2628=$A$5,K2628=$A$6,K2628=$A$7,K2628=$A$8,K2628=$A$9,K2628=$A$10),"ENTRADA",IF(OR(K2628=$A$12,K2628=$A$13,K2628=$A$14),"CUSTO VARIAVEL",IF(OR(K2628=$A$15,K2628=$A$16,K2628=$A$17,K2628=$A$18,K2628=$A$19,K2628=$A$20,K2628=$A$21,K2628=$A$22,K2628=$A$23,K2628=$A$24,K2628=$A$25),"DESPESAS FIXAS","")))</f>
        <v>DESPESAS FIXAS</v>
      </c>
    </row>
    <row r="2629" spans="3:14">
      <c r="C2629" s="50" t="str">
        <f t="shared" si="208"/>
        <v/>
      </c>
      <c r="D2629" s="50" t="str">
        <f t="shared" si="209"/>
        <v/>
      </c>
      <c r="E2629" s="50" t="str">
        <f t="shared" si="210"/>
        <v/>
      </c>
      <c r="F2629" s="67"/>
      <c r="G2629" s="67"/>
      <c r="H2629" s="67"/>
      <c r="I2629" s="69"/>
      <c r="J2629" s="69"/>
      <c r="K2629" s="70"/>
      <c r="L2629" s="54"/>
      <c r="M2629" s="55" t="str">
        <f t="shared" si="207"/>
        <v/>
      </c>
      <c r="N2629" s="56" t="str">
        <f t="shared" si="211"/>
        <v>DESPESAS FIXAS</v>
      </c>
    </row>
    <row r="2630" spans="3:14">
      <c r="C2630" s="50" t="str">
        <f t="shared" si="208"/>
        <v/>
      </c>
      <c r="D2630" s="50" t="str">
        <f t="shared" si="209"/>
        <v/>
      </c>
      <c r="E2630" s="50" t="str">
        <f t="shared" si="210"/>
        <v/>
      </c>
      <c r="F2630" s="67"/>
      <c r="G2630" s="67"/>
      <c r="H2630" s="67"/>
      <c r="I2630" s="69"/>
      <c r="J2630" s="69"/>
      <c r="K2630" s="70"/>
      <c r="L2630" s="54"/>
      <c r="M2630" s="55" t="str">
        <f t="shared" si="207"/>
        <v/>
      </c>
      <c r="N2630" s="56" t="str">
        <f t="shared" si="211"/>
        <v>DESPESAS FIXAS</v>
      </c>
    </row>
    <row r="2631" spans="3:14">
      <c r="C2631" s="50" t="str">
        <f t="shared" si="208"/>
        <v/>
      </c>
      <c r="D2631" s="50" t="str">
        <f t="shared" si="209"/>
        <v/>
      </c>
      <c r="E2631" s="50" t="str">
        <f t="shared" si="210"/>
        <v/>
      </c>
      <c r="F2631" s="67"/>
      <c r="G2631" s="67"/>
      <c r="H2631" s="67"/>
      <c r="I2631" s="69"/>
      <c r="J2631" s="69"/>
      <c r="K2631" s="70"/>
      <c r="L2631" s="54"/>
      <c r="M2631" s="55" t="str">
        <f t="shared" si="207"/>
        <v/>
      </c>
      <c r="N2631" s="56" t="str">
        <f t="shared" si="211"/>
        <v>DESPESAS FIXAS</v>
      </c>
    </row>
    <row r="2632" spans="3:14">
      <c r="C2632" s="50" t="str">
        <f t="shared" si="208"/>
        <v/>
      </c>
      <c r="D2632" s="50" t="str">
        <f t="shared" si="209"/>
        <v/>
      </c>
      <c r="E2632" s="50" t="str">
        <f t="shared" si="210"/>
        <v/>
      </c>
      <c r="F2632" s="67"/>
      <c r="G2632" s="67"/>
      <c r="H2632" s="67"/>
      <c r="I2632" s="69"/>
      <c r="J2632" s="69"/>
      <c r="K2632" s="70"/>
      <c r="L2632" s="54"/>
      <c r="M2632" s="55" t="str">
        <f t="shared" si="207"/>
        <v/>
      </c>
      <c r="N2632" s="56" t="str">
        <f t="shared" si="211"/>
        <v>DESPESAS FIXAS</v>
      </c>
    </row>
    <row r="2633" spans="3:14">
      <c r="C2633" s="50" t="str">
        <f t="shared" si="208"/>
        <v/>
      </c>
      <c r="D2633" s="50" t="str">
        <f t="shared" si="209"/>
        <v/>
      </c>
      <c r="E2633" s="50" t="str">
        <f t="shared" si="210"/>
        <v/>
      </c>
      <c r="F2633" s="67"/>
      <c r="G2633" s="67"/>
      <c r="H2633" s="67"/>
      <c r="I2633" s="69"/>
      <c r="J2633" s="69"/>
      <c r="K2633" s="70"/>
      <c r="L2633" s="54"/>
      <c r="M2633" s="55" t="str">
        <f t="shared" si="207"/>
        <v/>
      </c>
      <c r="N2633" s="56" t="str">
        <f t="shared" si="211"/>
        <v>DESPESAS FIXAS</v>
      </c>
    </row>
    <row r="2634" spans="3:14">
      <c r="C2634" s="50" t="str">
        <f t="shared" si="208"/>
        <v/>
      </c>
      <c r="D2634" s="50" t="str">
        <f t="shared" si="209"/>
        <v/>
      </c>
      <c r="E2634" s="50" t="str">
        <f t="shared" si="210"/>
        <v/>
      </c>
      <c r="F2634" s="67"/>
      <c r="G2634" s="67"/>
      <c r="H2634" s="67"/>
      <c r="I2634" s="69"/>
      <c r="J2634" s="69"/>
      <c r="K2634" s="70"/>
      <c r="L2634" s="54"/>
      <c r="M2634" s="55" t="str">
        <f t="shared" si="207"/>
        <v/>
      </c>
      <c r="N2634" s="56" t="str">
        <f t="shared" si="211"/>
        <v>DESPESAS FIXAS</v>
      </c>
    </row>
    <row r="2635" spans="3:14">
      <c r="C2635" s="50" t="str">
        <f t="shared" si="208"/>
        <v/>
      </c>
      <c r="D2635" s="50" t="str">
        <f t="shared" si="209"/>
        <v/>
      </c>
      <c r="E2635" s="50" t="str">
        <f t="shared" si="210"/>
        <v/>
      </c>
      <c r="F2635" s="67"/>
      <c r="G2635" s="67"/>
      <c r="H2635" s="67"/>
      <c r="I2635" s="69"/>
      <c r="J2635" s="69"/>
      <c r="K2635" s="70"/>
      <c r="L2635" s="54"/>
      <c r="M2635" s="55" t="str">
        <f t="shared" si="207"/>
        <v/>
      </c>
      <c r="N2635" s="56" t="str">
        <f t="shared" si="211"/>
        <v>DESPESAS FIXAS</v>
      </c>
    </row>
    <row r="2636" spans="3:14">
      <c r="C2636" s="50" t="str">
        <f t="shared" si="208"/>
        <v/>
      </c>
      <c r="D2636" s="50" t="str">
        <f t="shared" si="209"/>
        <v/>
      </c>
      <c r="E2636" s="50" t="str">
        <f t="shared" si="210"/>
        <v/>
      </c>
      <c r="F2636" s="67"/>
      <c r="G2636" s="67"/>
      <c r="H2636" s="67"/>
      <c r="I2636" s="69"/>
      <c r="J2636" s="69"/>
      <c r="K2636" s="70"/>
      <c r="L2636" s="54"/>
      <c r="M2636" s="55" t="str">
        <f t="shared" si="207"/>
        <v/>
      </c>
      <c r="N2636" s="56" t="str">
        <f t="shared" si="211"/>
        <v>DESPESAS FIXAS</v>
      </c>
    </row>
    <row r="2637" spans="3:14">
      <c r="C2637" s="50" t="str">
        <f t="shared" si="208"/>
        <v/>
      </c>
      <c r="D2637" s="50" t="str">
        <f t="shared" si="209"/>
        <v/>
      </c>
      <c r="E2637" s="50" t="str">
        <f t="shared" si="210"/>
        <v/>
      </c>
      <c r="F2637" s="67"/>
      <c r="G2637" s="67"/>
      <c r="H2637" s="67"/>
      <c r="I2637" s="69"/>
      <c r="J2637" s="69"/>
      <c r="K2637" s="70"/>
      <c r="L2637" s="54"/>
      <c r="M2637" s="55" t="str">
        <f t="shared" si="207"/>
        <v/>
      </c>
      <c r="N2637" s="56" t="str">
        <f t="shared" si="211"/>
        <v>DESPESAS FIXAS</v>
      </c>
    </row>
    <row r="2638" spans="3:14">
      <c r="C2638" s="50" t="str">
        <f t="shared" si="208"/>
        <v/>
      </c>
      <c r="D2638" s="50" t="str">
        <f t="shared" si="209"/>
        <v/>
      </c>
      <c r="E2638" s="50" t="str">
        <f t="shared" si="210"/>
        <v/>
      </c>
      <c r="F2638" s="67"/>
      <c r="G2638" s="67"/>
      <c r="H2638" s="67"/>
      <c r="I2638" s="69"/>
      <c r="J2638" s="69"/>
      <c r="K2638" s="70"/>
      <c r="L2638" s="54"/>
      <c r="M2638" s="55" t="str">
        <f t="shared" si="207"/>
        <v/>
      </c>
      <c r="N2638" s="56" t="str">
        <f t="shared" si="211"/>
        <v>DESPESAS FIXAS</v>
      </c>
    </row>
    <row r="2639" spans="3:14">
      <c r="C2639" s="50" t="str">
        <f t="shared" si="208"/>
        <v/>
      </c>
      <c r="D2639" s="50" t="str">
        <f t="shared" si="209"/>
        <v/>
      </c>
      <c r="E2639" s="50" t="str">
        <f t="shared" si="210"/>
        <v/>
      </c>
      <c r="F2639" s="67"/>
      <c r="G2639" s="67"/>
      <c r="H2639" s="67"/>
      <c r="I2639" s="69"/>
      <c r="J2639" s="69"/>
      <c r="K2639" s="70"/>
      <c r="L2639" s="54"/>
      <c r="M2639" s="55" t="str">
        <f t="shared" si="207"/>
        <v/>
      </c>
      <c r="N2639" s="56" t="str">
        <f t="shared" si="211"/>
        <v>DESPESAS FIXAS</v>
      </c>
    </row>
    <row r="2640" spans="3:14">
      <c r="C2640" s="50" t="str">
        <f t="shared" si="208"/>
        <v/>
      </c>
      <c r="D2640" s="50" t="str">
        <f t="shared" si="209"/>
        <v/>
      </c>
      <c r="E2640" s="50" t="str">
        <f t="shared" si="210"/>
        <v/>
      </c>
      <c r="F2640" s="67"/>
      <c r="G2640" s="67"/>
      <c r="H2640" s="67"/>
      <c r="I2640" s="69"/>
      <c r="J2640" s="69"/>
      <c r="K2640" s="70"/>
      <c r="L2640" s="54"/>
      <c r="M2640" s="55" t="str">
        <f t="shared" si="207"/>
        <v/>
      </c>
      <c r="N2640" s="56" t="str">
        <f t="shared" si="211"/>
        <v>DESPESAS FIXAS</v>
      </c>
    </row>
    <row r="2641" spans="3:14">
      <c r="C2641" s="50" t="str">
        <f t="shared" si="208"/>
        <v/>
      </c>
      <c r="D2641" s="50" t="str">
        <f t="shared" si="209"/>
        <v/>
      </c>
      <c r="E2641" s="50" t="str">
        <f t="shared" si="210"/>
        <v/>
      </c>
      <c r="F2641" s="67"/>
      <c r="G2641" s="67"/>
      <c r="H2641" s="67"/>
      <c r="I2641" s="69"/>
      <c r="J2641" s="69"/>
      <c r="K2641" s="70"/>
      <c r="L2641" s="54"/>
      <c r="M2641" s="55" t="str">
        <f t="shared" si="207"/>
        <v/>
      </c>
      <c r="N2641" s="56" t="str">
        <f t="shared" si="211"/>
        <v>DESPESAS FIXAS</v>
      </c>
    </row>
    <row r="2642" spans="3:14">
      <c r="C2642" s="50" t="str">
        <f t="shared" si="208"/>
        <v/>
      </c>
      <c r="D2642" s="50" t="str">
        <f t="shared" si="209"/>
        <v/>
      </c>
      <c r="E2642" s="50" t="str">
        <f t="shared" si="210"/>
        <v/>
      </c>
      <c r="F2642" s="67"/>
      <c r="G2642" s="67"/>
      <c r="H2642" s="67"/>
      <c r="I2642" s="69"/>
      <c r="J2642" s="69"/>
      <c r="K2642" s="70"/>
      <c r="L2642" s="54"/>
      <c r="M2642" s="55" t="str">
        <f t="shared" si="207"/>
        <v/>
      </c>
      <c r="N2642" s="56" t="str">
        <f t="shared" si="211"/>
        <v>DESPESAS FIXAS</v>
      </c>
    </row>
    <row r="2643" spans="3:14">
      <c r="C2643" s="50" t="str">
        <f t="shared" si="208"/>
        <v/>
      </c>
      <c r="D2643" s="50" t="str">
        <f t="shared" si="209"/>
        <v/>
      </c>
      <c r="E2643" s="50" t="str">
        <f t="shared" si="210"/>
        <v/>
      </c>
      <c r="F2643" s="67"/>
      <c r="G2643" s="67"/>
      <c r="H2643" s="67"/>
      <c r="I2643" s="69"/>
      <c r="J2643" s="69"/>
      <c r="K2643" s="70"/>
      <c r="L2643" s="54"/>
      <c r="M2643" s="55" t="str">
        <f t="shared" si="207"/>
        <v/>
      </c>
      <c r="N2643" s="56" t="str">
        <f t="shared" si="211"/>
        <v>DESPESAS FIXAS</v>
      </c>
    </row>
    <row r="2644" spans="3:14">
      <c r="C2644" s="50" t="str">
        <f t="shared" si="208"/>
        <v/>
      </c>
      <c r="D2644" s="50" t="str">
        <f t="shared" si="209"/>
        <v/>
      </c>
      <c r="E2644" s="50" t="str">
        <f t="shared" si="210"/>
        <v/>
      </c>
      <c r="F2644" s="67"/>
      <c r="G2644" s="67"/>
      <c r="H2644" s="67"/>
      <c r="I2644" s="69"/>
      <c r="J2644" s="69"/>
      <c r="K2644" s="70"/>
      <c r="L2644" s="54"/>
      <c r="M2644" s="55" t="str">
        <f t="shared" si="207"/>
        <v/>
      </c>
      <c r="N2644" s="56" t="str">
        <f t="shared" si="211"/>
        <v>DESPESAS FIXAS</v>
      </c>
    </row>
    <row r="2645" spans="3:14">
      <c r="C2645" s="50" t="str">
        <f t="shared" si="208"/>
        <v/>
      </c>
      <c r="D2645" s="50" t="str">
        <f t="shared" si="209"/>
        <v/>
      </c>
      <c r="E2645" s="50" t="str">
        <f t="shared" si="210"/>
        <v/>
      </c>
      <c r="F2645" s="67"/>
      <c r="G2645" s="67"/>
      <c r="H2645" s="67"/>
      <c r="I2645" s="69"/>
      <c r="J2645" s="69"/>
      <c r="K2645" s="70"/>
      <c r="L2645" s="54"/>
      <c r="M2645" s="55" t="str">
        <f t="shared" si="207"/>
        <v/>
      </c>
      <c r="N2645" s="56" t="str">
        <f t="shared" si="211"/>
        <v>DESPESAS FIXAS</v>
      </c>
    </row>
    <row r="2646" spans="3:14">
      <c r="C2646" s="50" t="str">
        <f t="shared" si="208"/>
        <v/>
      </c>
      <c r="D2646" s="50" t="str">
        <f t="shared" si="209"/>
        <v/>
      </c>
      <c r="E2646" s="50" t="str">
        <f t="shared" si="210"/>
        <v/>
      </c>
      <c r="F2646" s="67"/>
      <c r="G2646" s="67"/>
      <c r="H2646" s="67"/>
      <c r="I2646" s="69"/>
      <c r="J2646" s="69"/>
      <c r="K2646" s="70"/>
      <c r="L2646" s="54"/>
      <c r="M2646" s="55" t="str">
        <f t="shared" si="207"/>
        <v/>
      </c>
      <c r="N2646" s="56" t="str">
        <f t="shared" si="211"/>
        <v>DESPESAS FIXAS</v>
      </c>
    </row>
    <row r="2647" spans="3:14">
      <c r="C2647" s="50" t="str">
        <f t="shared" si="208"/>
        <v/>
      </c>
      <c r="D2647" s="50" t="str">
        <f t="shared" si="209"/>
        <v/>
      </c>
      <c r="E2647" s="50" t="str">
        <f t="shared" si="210"/>
        <v/>
      </c>
      <c r="F2647" s="67"/>
      <c r="G2647" s="67"/>
      <c r="H2647" s="67"/>
      <c r="I2647" s="69"/>
      <c r="J2647" s="69"/>
      <c r="K2647" s="70"/>
      <c r="L2647" s="54"/>
      <c r="M2647" s="55" t="str">
        <f t="shared" si="207"/>
        <v/>
      </c>
      <c r="N2647" s="56" t="str">
        <f t="shared" si="211"/>
        <v>DESPESAS FIXAS</v>
      </c>
    </row>
    <row r="2648" spans="3:14">
      <c r="C2648" s="50" t="str">
        <f t="shared" si="208"/>
        <v/>
      </c>
      <c r="D2648" s="50" t="str">
        <f t="shared" si="209"/>
        <v/>
      </c>
      <c r="E2648" s="50" t="str">
        <f t="shared" si="210"/>
        <v/>
      </c>
      <c r="F2648" s="67"/>
      <c r="G2648" s="67"/>
      <c r="H2648" s="67"/>
      <c r="I2648" s="69"/>
      <c r="J2648" s="69"/>
      <c r="K2648" s="70"/>
      <c r="L2648" s="54"/>
      <c r="M2648" s="55" t="str">
        <f t="shared" si="207"/>
        <v/>
      </c>
      <c r="N2648" s="56" t="str">
        <f t="shared" si="211"/>
        <v>DESPESAS FIXAS</v>
      </c>
    </row>
    <row r="2649" spans="3:14">
      <c r="C2649" s="50" t="str">
        <f t="shared" si="208"/>
        <v/>
      </c>
      <c r="D2649" s="50" t="str">
        <f t="shared" si="209"/>
        <v/>
      </c>
      <c r="E2649" s="50" t="str">
        <f t="shared" si="210"/>
        <v/>
      </c>
      <c r="F2649" s="67"/>
      <c r="G2649" s="67"/>
      <c r="H2649" s="67"/>
      <c r="I2649" s="69"/>
      <c r="J2649" s="69"/>
      <c r="K2649" s="70"/>
      <c r="L2649" s="54"/>
      <c r="M2649" s="55" t="str">
        <f t="shared" si="207"/>
        <v/>
      </c>
      <c r="N2649" s="56" t="str">
        <f t="shared" si="211"/>
        <v>DESPESAS FIXAS</v>
      </c>
    </row>
    <row r="2650" spans="3:14">
      <c r="C2650" s="50" t="str">
        <f t="shared" si="208"/>
        <v/>
      </c>
      <c r="D2650" s="50" t="str">
        <f t="shared" si="209"/>
        <v/>
      </c>
      <c r="E2650" s="50" t="str">
        <f t="shared" si="210"/>
        <v/>
      </c>
      <c r="F2650" s="67"/>
      <c r="G2650" s="67"/>
      <c r="H2650" s="67"/>
      <c r="I2650" s="69"/>
      <c r="J2650" s="69"/>
      <c r="K2650" s="70"/>
      <c r="L2650" s="54"/>
      <c r="M2650" s="55" t="str">
        <f t="shared" si="207"/>
        <v/>
      </c>
      <c r="N2650" s="56" t="str">
        <f t="shared" si="211"/>
        <v>DESPESAS FIXAS</v>
      </c>
    </row>
    <row r="2651" spans="3:14">
      <c r="C2651" s="50" t="str">
        <f t="shared" si="208"/>
        <v/>
      </c>
      <c r="D2651" s="50" t="str">
        <f t="shared" si="209"/>
        <v/>
      </c>
      <c r="E2651" s="50" t="str">
        <f t="shared" si="210"/>
        <v/>
      </c>
      <c r="F2651" s="67"/>
      <c r="G2651" s="67"/>
      <c r="H2651" s="67"/>
      <c r="I2651" s="69"/>
      <c r="J2651" s="69"/>
      <c r="K2651" s="70"/>
      <c r="L2651" s="54"/>
      <c r="M2651" s="55" t="str">
        <f t="shared" si="207"/>
        <v/>
      </c>
      <c r="N2651" s="56" t="str">
        <f t="shared" si="211"/>
        <v>DESPESAS FIXAS</v>
      </c>
    </row>
    <row r="2652" spans="3:14">
      <c r="C2652" s="50" t="str">
        <f t="shared" si="208"/>
        <v/>
      </c>
      <c r="D2652" s="50" t="str">
        <f t="shared" si="209"/>
        <v/>
      </c>
      <c r="E2652" s="50" t="str">
        <f t="shared" si="210"/>
        <v/>
      </c>
      <c r="F2652" s="67"/>
      <c r="G2652" s="67"/>
      <c r="H2652" s="67"/>
      <c r="I2652" s="69"/>
      <c r="J2652" s="69"/>
      <c r="K2652" s="70"/>
      <c r="L2652" s="54"/>
      <c r="M2652" s="55" t="str">
        <f t="shared" si="207"/>
        <v/>
      </c>
      <c r="N2652" s="56" t="str">
        <f t="shared" si="211"/>
        <v>DESPESAS FIXAS</v>
      </c>
    </row>
    <row r="2653" spans="3:14">
      <c r="C2653" s="50" t="str">
        <f t="shared" si="208"/>
        <v/>
      </c>
      <c r="D2653" s="50" t="str">
        <f t="shared" si="209"/>
        <v/>
      </c>
      <c r="E2653" s="50" t="str">
        <f t="shared" si="210"/>
        <v/>
      </c>
      <c r="F2653" s="67"/>
      <c r="G2653" s="67"/>
      <c r="H2653" s="67"/>
      <c r="I2653" s="69"/>
      <c r="J2653" s="69"/>
      <c r="K2653" s="70"/>
      <c r="L2653" s="54"/>
      <c r="M2653" s="55" t="str">
        <f t="shared" si="207"/>
        <v/>
      </c>
      <c r="N2653" s="56" t="str">
        <f t="shared" si="211"/>
        <v>DESPESAS FIXAS</v>
      </c>
    </row>
    <row r="2654" spans="3:14">
      <c r="C2654" s="50" t="str">
        <f t="shared" si="208"/>
        <v/>
      </c>
      <c r="D2654" s="50" t="str">
        <f t="shared" si="209"/>
        <v/>
      </c>
      <c r="E2654" s="50" t="str">
        <f t="shared" si="210"/>
        <v/>
      </c>
      <c r="F2654" s="67"/>
      <c r="G2654" s="67"/>
      <c r="H2654" s="67"/>
      <c r="I2654" s="69"/>
      <c r="J2654" s="69"/>
      <c r="K2654" s="70"/>
      <c r="L2654" s="54"/>
      <c r="M2654" s="55" t="str">
        <f t="shared" si="207"/>
        <v/>
      </c>
      <c r="N2654" s="56" t="str">
        <f t="shared" si="211"/>
        <v>DESPESAS FIXAS</v>
      </c>
    </row>
    <row r="2655" spans="3:14">
      <c r="C2655" s="50" t="str">
        <f t="shared" si="208"/>
        <v/>
      </c>
      <c r="D2655" s="50" t="str">
        <f t="shared" si="209"/>
        <v/>
      </c>
      <c r="E2655" s="50" t="str">
        <f t="shared" si="210"/>
        <v/>
      </c>
      <c r="F2655" s="67"/>
      <c r="G2655" s="67"/>
      <c r="H2655" s="67"/>
      <c r="I2655" s="69"/>
      <c r="J2655" s="69"/>
      <c r="K2655" s="70"/>
      <c r="L2655" s="54"/>
      <c r="M2655" s="55" t="str">
        <f t="shared" si="207"/>
        <v/>
      </c>
      <c r="N2655" s="56" t="str">
        <f t="shared" si="211"/>
        <v>DESPESAS FIXAS</v>
      </c>
    </row>
    <row r="2656" spans="3:14">
      <c r="C2656" s="50" t="str">
        <f t="shared" si="208"/>
        <v/>
      </c>
      <c r="D2656" s="50" t="str">
        <f t="shared" si="209"/>
        <v/>
      </c>
      <c r="E2656" s="50" t="str">
        <f t="shared" si="210"/>
        <v/>
      </c>
      <c r="F2656" s="67"/>
      <c r="G2656" s="67"/>
      <c r="H2656" s="67"/>
      <c r="I2656" s="69"/>
      <c r="J2656" s="69"/>
      <c r="K2656" s="70"/>
      <c r="L2656" s="54"/>
      <c r="M2656" s="55" t="str">
        <f t="shared" si="207"/>
        <v/>
      </c>
      <c r="N2656" s="56" t="str">
        <f t="shared" si="211"/>
        <v>DESPESAS FIXAS</v>
      </c>
    </row>
    <row r="2657" spans="3:14">
      <c r="C2657" s="50" t="str">
        <f t="shared" si="208"/>
        <v/>
      </c>
      <c r="D2657" s="50" t="str">
        <f t="shared" si="209"/>
        <v/>
      </c>
      <c r="E2657" s="50" t="str">
        <f t="shared" si="210"/>
        <v/>
      </c>
      <c r="F2657" s="67"/>
      <c r="G2657" s="67"/>
      <c r="H2657" s="67"/>
      <c r="I2657" s="69"/>
      <c r="J2657" s="69"/>
      <c r="K2657" s="70"/>
      <c r="L2657" s="54"/>
      <c r="M2657" s="55" t="str">
        <f t="shared" si="207"/>
        <v/>
      </c>
      <c r="N2657" s="56" t="str">
        <f t="shared" si="211"/>
        <v>DESPESAS FIXAS</v>
      </c>
    </row>
    <row r="2658" spans="3:14">
      <c r="C2658" s="50" t="str">
        <f t="shared" si="208"/>
        <v/>
      </c>
      <c r="D2658" s="50" t="str">
        <f t="shared" si="209"/>
        <v/>
      </c>
      <c r="E2658" s="50" t="str">
        <f t="shared" si="210"/>
        <v/>
      </c>
      <c r="F2658" s="67"/>
      <c r="G2658" s="67"/>
      <c r="H2658" s="67"/>
      <c r="I2658" s="69"/>
      <c r="J2658" s="69"/>
      <c r="K2658" s="70"/>
      <c r="L2658" s="54"/>
      <c r="M2658" s="55" t="str">
        <f t="shared" si="207"/>
        <v/>
      </c>
      <c r="N2658" s="56" t="str">
        <f t="shared" si="211"/>
        <v>DESPESAS FIXAS</v>
      </c>
    </row>
    <row r="2659" spans="3:14">
      <c r="C2659" s="50" t="str">
        <f t="shared" si="208"/>
        <v/>
      </c>
      <c r="D2659" s="50" t="str">
        <f t="shared" si="209"/>
        <v/>
      </c>
      <c r="E2659" s="50" t="str">
        <f t="shared" si="210"/>
        <v/>
      </c>
      <c r="F2659" s="67"/>
      <c r="G2659" s="67"/>
      <c r="H2659" s="67"/>
      <c r="I2659" s="69"/>
      <c r="J2659" s="69"/>
      <c r="K2659" s="70"/>
      <c r="L2659" s="54"/>
      <c r="M2659" s="55" t="str">
        <f t="shared" si="207"/>
        <v/>
      </c>
      <c r="N2659" s="56" t="str">
        <f t="shared" si="211"/>
        <v>DESPESAS FIXAS</v>
      </c>
    </row>
    <row r="2660" spans="3:14">
      <c r="C2660" s="50" t="str">
        <f t="shared" si="208"/>
        <v/>
      </c>
      <c r="D2660" s="50" t="str">
        <f t="shared" si="209"/>
        <v/>
      </c>
      <c r="E2660" s="50" t="str">
        <f t="shared" si="210"/>
        <v/>
      </c>
      <c r="F2660" s="67"/>
      <c r="G2660" s="67"/>
      <c r="H2660" s="67"/>
      <c r="I2660" s="69"/>
      <c r="J2660" s="69"/>
      <c r="K2660" s="70"/>
      <c r="L2660" s="54"/>
      <c r="M2660" s="55" t="str">
        <f t="shared" si="207"/>
        <v/>
      </c>
      <c r="N2660" s="56" t="str">
        <f t="shared" si="211"/>
        <v>DESPESAS FIXAS</v>
      </c>
    </row>
    <row r="2661" spans="3:14">
      <c r="C2661" s="50" t="str">
        <f t="shared" si="208"/>
        <v/>
      </c>
      <c r="D2661" s="50" t="str">
        <f t="shared" si="209"/>
        <v/>
      </c>
      <c r="E2661" s="50" t="str">
        <f t="shared" si="210"/>
        <v/>
      </c>
      <c r="F2661" s="67"/>
      <c r="G2661" s="67"/>
      <c r="H2661" s="67"/>
      <c r="I2661" s="69"/>
      <c r="J2661" s="69"/>
      <c r="K2661" s="70"/>
      <c r="L2661" s="54"/>
      <c r="M2661" s="55" t="str">
        <f t="shared" si="207"/>
        <v/>
      </c>
      <c r="N2661" s="56" t="str">
        <f t="shared" si="211"/>
        <v>DESPESAS FIXAS</v>
      </c>
    </row>
    <row r="2662" spans="3:14">
      <c r="C2662" s="50" t="str">
        <f t="shared" si="208"/>
        <v/>
      </c>
      <c r="D2662" s="50" t="str">
        <f t="shared" si="209"/>
        <v/>
      </c>
      <c r="E2662" s="50" t="str">
        <f t="shared" si="210"/>
        <v/>
      </c>
      <c r="F2662" s="67"/>
      <c r="G2662" s="67"/>
      <c r="H2662" s="67"/>
      <c r="I2662" s="69"/>
      <c r="J2662" s="69"/>
      <c r="K2662" s="70"/>
      <c r="L2662" s="54"/>
      <c r="M2662" s="55" t="str">
        <f t="shared" si="207"/>
        <v/>
      </c>
      <c r="N2662" s="56" t="str">
        <f t="shared" si="211"/>
        <v>DESPESAS FIXAS</v>
      </c>
    </row>
    <row r="2663" spans="3:14">
      <c r="C2663" s="50" t="str">
        <f t="shared" si="208"/>
        <v/>
      </c>
      <c r="D2663" s="50" t="str">
        <f t="shared" si="209"/>
        <v/>
      </c>
      <c r="E2663" s="50" t="str">
        <f t="shared" si="210"/>
        <v/>
      </c>
      <c r="F2663" s="67"/>
      <c r="G2663" s="67"/>
      <c r="H2663" s="67"/>
      <c r="I2663" s="69"/>
      <c r="J2663" s="69"/>
      <c r="K2663" s="70"/>
      <c r="L2663" s="54"/>
      <c r="M2663" s="55" t="str">
        <f t="shared" si="207"/>
        <v/>
      </c>
      <c r="N2663" s="56" t="str">
        <f t="shared" si="211"/>
        <v>DESPESAS FIXAS</v>
      </c>
    </row>
    <row r="2664" spans="3:14">
      <c r="C2664" s="50" t="str">
        <f t="shared" si="208"/>
        <v/>
      </c>
      <c r="D2664" s="50" t="str">
        <f t="shared" si="209"/>
        <v/>
      </c>
      <c r="E2664" s="50" t="str">
        <f t="shared" si="210"/>
        <v/>
      </c>
      <c r="F2664" s="67"/>
      <c r="G2664" s="67"/>
      <c r="H2664" s="67"/>
      <c r="I2664" s="69"/>
      <c r="J2664" s="69"/>
      <c r="K2664" s="70"/>
      <c r="L2664" s="54"/>
      <c r="M2664" s="55" t="str">
        <f t="shared" si="207"/>
        <v/>
      </c>
      <c r="N2664" s="56" t="str">
        <f t="shared" si="211"/>
        <v>DESPESAS FIXAS</v>
      </c>
    </row>
    <row r="2665" spans="3:14">
      <c r="C2665" s="50" t="str">
        <f t="shared" si="208"/>
        <v/>
      </c>
      <c r="D2665" s="50" t="str">
        <f t="shared" si="209"/>
        <v/>
      </c>
      <c r="E2665" s="50" t="str">
        <f t="shared" si="210"/>
        <v/>
      </c>
      <c r="F2665" s="67"/>
      <c r="G2665" s="67"/>
      <c r="H2665" s="67"/>
      <c r="I2665" s="69"/>
      <c r="J2665" s="69"/>
      <c r="K2665" s="70"/>
      <c r="L2665" s="54"/>
      <c r="M2665" s="55" t="str">
        <f t="shared" si="207"/>
        <v/>
      </c>
      <c r="N2665" s="56" t="str">
        <f t="shared" si="211"/>
        <v>DESPESAS FIXAS</v>
      </c>
    </row>
    <row r="2666" spans="3:14">
      <c r="C2666" s="50" t="str">
        <f t="shared" si="208"/>
        <v/>
      </c>
      <c r="D2666" s="50" t="str">
        <f t="shared" si="209"/>
        <v/>
      </c>
      <c r="E2666" s="50" t="str">
        <f t="shared" si="210"/>
        <v/>
      </c>
      <c r="F2666" s="67"/>
      <c r="G2666" s="67"/>
      <c r="H2666" s="67"/>
      <c r="I2666" s="69"/>
      <c r="J2666" s="69"/>
      <c r="K2666" s="70"/>
      <c r="L2666" s="54"/>
      <c r="M2666" s="55" t="str">
        <f t="shared" si="207"/>
        <v/>
      </c>
      <c r="N2666" s="56" t="str">
        <f t="shared" si="211"/>
        <v>DESPESAS FIXAS</v>
      </c>
    </row>
    <row r="2667" spans="3:14">
      <c r="C2667" s="50" t="str">
        <f t="shared" si="208"/>
        <v/>
      </c>
      <c r="D2667" s="50" t="str">
        <f t="shared" si="209"/>
        <v/>
      </c>
      <c r="E2667" s="50" t="str">
        <f t="shared" si="210"/>
        <v/>
      </c>
      <c r="F2667" s="67"/>
      <c r="G2667" s="67"/>
      <c r="H2667" s="67"/>
      <c r="I2667" s="69"/>
      <c r="J2667" s="69"/>
      <c r="K2667" s="70"/>
      <c r="L2667" s="54"/>
      <c r="M2667" s="55" t="str">
        <f t="shared" si="207"/>
        <v/>
      </c>
      <c r="N2667" s="56" t="str">
        <f t="shared" si="211"/>
        <v>DESPESAS FIXAS</v>
      </c>
    </row>
    <row r="2668" spans="3:14">
      <c r="C2668" s="50" t="str">
        <f t="shared" si="208"/>
        <v/>
      </c>
      <c r="D2668" s="50" t="str">
        <f t="shared" si="209"/>
        <v/>
      </c>
      <c r="E2668" s="50" t="str">
        <f t="shared" si="210"/>
        <v/>
      </c>
      <c r="F2668" s="67"/>
      <c r="G2668" s="67"/>
      <c r="H2668" s="67"/>
      <c r="I2668" s="69"/>
      <c r="J2668" s="69"/>
      <c r="K2668" s="70"/>
      <c r="L2668" s="54"/>
      <c r="M2668" s="55" t="str">
        <f t="shared" si="207"/>
        <v/>
      </c>
      <c r="N2668" s="56" t="str">
        <f t="shared" si="211"/>
        <v>DESPESAS FIXAS</v>
      </c>
    </row>
    <row r="2669" spans="3:14">
      <c r="C2669" s="50" t="str">
        <f t="shared" si="208"/>
        <v/>
      </c>
      <c r="D2669" s="50" t="str">
        <f t="shared" si="209"/>
        <v/>
      </c>
      <c r="E2669" s="50" t="str">
        <f t="shared" si="210"/>
        <v/>
      </c>
      <c r="F2669" s="67"/>
      <c r="G2669" s="67"/>
      <c r="H2669" s="67"/>
      <c r="I2669" s="69"/>
      <c r="J2669" s="69"/>
      <c r="K2669" s="70"/>
      <c r="L2669" s="54"/>
      <c r="M2669" s="55" t="str">
        <f t="shared" si="207"/>
        <v/>
      </c>
      <c r="N2669" s="56" t="str">
        <f t="shared" si="211"/>
        <v>DESPESAS FIXAS</v>
      </c>
    </row>
    <row r="2670" spans="3:14">
      <c r="C2670" s="50" t="str">
        <f t="shared" si="208"/>
        <v/>
      </c>
      <c r="D2670" s="50" t="str">
        <f t="shared" si="209"/>
        <v/>
      </c>
      <c r="E2670" s="50" t="str">
        <f t="shared" si="210"/>
        <v/>
      </c>
      <c r="F2670" s="67"/>
      <c r="G2670" s="67"/>
      <c r="H2670" s="67"/>
      <c r="I2670" s="69"/>
      <c r="J2670" s="69"/>
      <c r="K2670" s="70"/>
      <c r="L2670" s="54"/>
      <c r="M2670" s="55" t="str">
        <f t="shared" si="207"/>
        <v/>
      </c>
      <c r="N2670" s="56" t="str">
        <f t="shared" si="211"/>
        <v>DESPESAS FIXAS</v>
      </c>
    </row>
    <row r="2671" spans="3:14">
      <c r="C2671" s="50" t="str">
        <f t="shared" si="208"/>
        <v/>
      </c>
      <c r="D2671" s="50" t="str">
        <f t="shared" si="209"/>
        <v/>
      </c>
      <c r="E2671" s="50" t="str">
        <f t="shared" si="210"/>
        <v/>
      </c>
      <c r="F2671" s="67"/>
      <c r="G2671" s="67"/>
      <c r="H2671" s="67"/>
      <c r="I2671" s="69"/>
      <c r="J2671" s="69"/>
      <c r="K2671" s="70"/>
      <c r="L2671" s="54"/>
      <c r="M2671" s="55" t="str">
        <f t="shared" si="207"/>
        <v/>
      </c>
      <c r="N2671" s="56" t="str">
        <f t="shared" si="211"/>
        <v>DESPESAS FIXAS</v>
      </c>
    </row>
    <row r="2672" spans="3:14">
      <c r="C2672" s="50" t="str">
        <f t="shared" si="208"/>
        <v/>
      </c>
      <c r="D2672" s="50" t="str">
        <f t="shared" si="209"/>
        <v/>
      </c>
      <c r="E2672" s="50" t="str">
        <f t="shared" si="210"/>
        <v/>
      </c>
      <c r="F2672" s="67"/>
      <c r="G2672" s="67"/>
      <c r="H2672" s="67"/>
      <c r="I2672" s="69"/>
      <c r="J2672" s="69"/>
      <c r="K2672" s="70"/>
      <c r="L2672" s="54"/>
      <c r="M2672" s="55" t="str">
        <f t="shared" ref="M2672:M2735" si="212">IF(K2672="","",IF(K2672=$A$5,"Entrada",IF(K2672=$A$6,"Entrada",IF(K2672=$A$7,"Entrada",IF(K2672=$A$8,"Entrada",IF(K2672=$A$9,"Entrada",(IF(K2672=$A$10,"Entrada","Saída"))))))))</f>
        <v/>
      </c>
      <c r="N2672" s="56" t="str">
        <f t="shared" si="211"/>
        <v>DESPESAS FIXAS</v>
      </c>
    </row>
    <row r="2673" spans="3:14">
      <c r="C2673" s="50" t="str">
        <f t="shared" si="208"/>
        <v/>
      </c>
      <c r="D2673" s="50" t="str">
        <f t="shared" si="209"/>
        <v/>
      </c>
      <c r="E2673" s="50" t="str">
        <f t="shared" si="210"/>
        <v/>
      </c>
      <c r="F2673" s="67"/>
      <c r="G2673" s="67"/>
      <c r="H2673" s="67"/>
      <c r="I2673" s="69"/>
      <c r="J2673" s="69"/>
      <c r="K2673" s="70"/>
      <c r="L2673" s="54"/>
      <c r="M2673" s="55" t="str">
        <f t="shared" si="212"/>
        <v/>
      </c>
      <c r="N2673" s="56" t="str">
        <f t="shared" si="211"/>
        <v>DESPESAS FIXAS</v>
      </c>
    </row>
    <row r="2674" spans="3:14">
      <c r="C2674" s="50" t="str">
        <f t="shared" si="208"/>
        <v/>
      </c>
      <c r="D2674" s="50" t="str">
        <f t="shared" si="209"/>
        <v/>
      </c>
      <c r="E2674" s="50" t="str">
        <f t="shared" si="210"/>
        <v/>
      </c>
      <c r="F2674" s="67"/>
      <c r="G2674" s="67"/>
      <c r="H2674" s="67"/>
      <c r="I2674" s="69"/>
      <c r="J2674" s="69"/>
      <c r="K2674" s="70"/>
      <c r="L2674" s="54"/>
      <c r="M2674" s="55" t="str">
        <f t="shared" si="212"/>
        <v/>
      </c>
      <c r="N2674" s="56" t="str">
        <f t="shared" si="211"/>
        <v>DESPESAS FIXAS</v>
      </c>
    </row>
    <row r="2675" spans="3:14">
      <c r="C2675" s="50" t="str">
        <f t="shared" si="208"/>
        <v/>
      </c>
      <c r="D2675" s="50" t="str">
        <f t="shared" si="209"/>
        <v/>
      </c>
      <c r="E2675" s="50" t="str">
        <f t="shared" si="210"/>
        <v/>
      </c>
      <c r="F2675" s="67"/>
      <c r="G2675" s="67"/>
      <c r="H2675" s="67"/>
      <c r="I2675" s="69"/>
      <c r="J2675" s="69"/>
      <c r="K2675" s="70"/>
      <c r="L2675" s="54"/>
      <c r="M2675" s="55" t="str">
        <f t="shared" si="212"/>
        <v/>
      </c>
      <c r="N2675" s="56" t="str">
        <f t="shared" si="211"/>
        <v>DESPESAS FIXAS</v>
      </c>
    </row>
    <row r="2676" spans="3:14">
      <c r="C2676" s="50" t="str">
        <f t="shared" si="208"/>
        <v/>
      </c>
      <c r="D2676" s="50" t="str">
        <f t="shared" si="209"/>
        <v/>
      </c>
      <c r="E2676" s="50" t="str">
        <f t="shared" si="210"/>
        <v/>
      </c>
      <c r="F2676" s="67"/>
      <c r="G2676" s="67"/>
      <c r="H2676" s="67"/>
      <c r="I2676" s="69"/>
      <c r="J2676" s="69"/>
      <c r="K2676" s="70"/>
      <c r="L2676" s="54"/>
      <c r="M2676" s="55" t="str">
        <f t="shared" si="212"/>
        <v/>
      </c>
      <c r="N2676" s="56" t="str">
        <f t="shared" si="211"/>
        <v>DESPESAS FIXAS</v>
      </c>
    </row>
    <row r="2677" spans="3:14">
      <c r="C2677" s="50" t="str">
        <f t="shared" si="208"/>
        <v/>
      </c>
      <c r="D2677" s="50" t="str">
        <f t="shared" si="209"/>
        <v/>
      </c>
      <c r="E2677" s="50" t="str">
        <f t="shared" si="210"/>
        <v/>
      </c>
      <c r="F2677" s="67"/>
      <c r="G2677" s="67"/>
      <c r="H2677" s="67"/>
      <c r="I2677" s="69"/>
      <c r="J2677" s="69"/>
      <c r="K2677" s="70"/>
      <c r="L2677" s="54"/>
      <c r="M2677" s="55" t="str">
        <f t="shared" si="212"/>
        <v/>
      </c>
      <c r="N2677" s="56" t="str">
        <f t="shared" si="211"/>
        <v>DESPESAS FIXAS</v>
      </c>
    </row>
    <row r="2678" spans="3:14">
      <c r="C2678" s="50" t="str">
        <f t="shared" si="208"/>
        <v/>
      </c>
      <c r="D2678" s="50" t="str">
        <f t="shared" si="209"/>
        <v/>
      </c>
      <c r="E2678" s="50" t="str">
        <f t="shared" si="210"/>
        <v/>
      </c>
      <c r="F2678" s="67"/>
      <c r="G2678" s="67"/>
      <c r="H2678" s="67"/>
      <c r="I2678" s="69"/>
      <c r="J2678" s="69"/>
      <c r="K2678" s="70"/>
      <c r="L2678" s="54"/>
      <c r="M2678" s="55" t="str">
        <f t="shared" si="212"/>
        <v/>
      </c>
      <c r="N2678" s="56" t="str">
        <f t="shared" si="211"/>
        <v>DESPESAS FIXAS</v>
      </c>
    </row>
    <row r="2679" spans="3:14">
      <c r="C2679" s="50" t="str">
        <f t="shared" si="208"/>
        <v/>
      </c>
      <c r="D2679" s="50" t="str">
        <f t="shared" si="209"/>
        <v/>
      </c>
      <c r="E2679" s="50" t="str">
        <f t="shared" si="210"/>
        <v/>
      </c>
      <c r="F2679" s="67"/>
      <c r="G2679" s="67"/>
      <c r="H2679" s="67"/>
      <c r="I2679" s="69"/>
      <c r="J2679" s="69"/>
      <c r="K2679" s="70"/>
      <c r="L2679" s="54"/>
      <c r="M2679" s="55" t="str">
        <f t="shared" si="212"/>
        <v/>
      </c>
      <c r="N2679" s="56" t="str">
        <f t="shared" si="211"/>
        <v>DESPESAS FIXAS</v>
      </c>
    </row>
    <row r="2680" spans="3:14">
      <c r="C2680" s="50" t="str">
        <f t="shared" si="208"/>
        <v/>
      </c>
      <c r="D2680" s="50" t="str">
        <f t="shared" si="209"/>
        <v/>
      </c>
      <c r="E2680" s="50" t="str">
        <f t="shared" si="210"/>
        <v/>
      </c>
      <c r="F2680" s="67"/>
      <c r="G2680" s="67"/>
      <c r="H2680" s="67"/>
      <c r="I2680" s="69"/>
      <c r="J2680" s="69"/>
      <c r="K2680" s="70"/>
      <c r="L2680" s="54"/>
      <c r="M2680" s="55" t="str">
        <f t="shared" si="212"/>
        <v/>
      </c>
      <c r="N2680" s="56" t="str">
        <f t="shared" si="211"/>
        <v>DESPESAS FIXAS</v>
      </c>
    </row>
    <row r="2681" spans="3:14">
      <c r="C2681" s="50" t="str">
        <f t="shared" si="208"/>
        <v/>
      </c>
      <c r="D2681" s="50" t="str">
        <f t="shared" si="209"/>
        <v/>
      </c>
      <c r="E2681" s="50" t="str">
        <f t="shared" si="210"/>
        <v/>
      </c>
      <c r="F2681" s="67"/>
      <c r="G2681" s="67"/>
      <c r="H2681" s="67"/>
      <c r="I2681" s="69"/>
      <c r="J2681" s="69"/>
      <c r="K2681" s="70"/>
      <c r="L2681" s="54"/>
      <c r="M2681" s="55" t="str">
        <f t="shared" si="212"/>
        <v/>
      </c>
      <c r="N2681" s="56" t="str">
        <f t="shared" si="211"/>
        <v>DESPESAS FIXAS</v>
      </c>
    </row>
    <row r="2682" spans="3:14">
      <c r="C2682" s="50" t="str">
        <f t="shared" si="208"/>
        <v/>
      </c>
      <c r="D2682" s="50" t="str">
        <f t="shared" si="209"/>
        <v/>
      </c>
      <c r="E2682" s="50" t="str">
        <f t="shared" si="210"/>
        <v/>
      </c>
      <c r="F2682" s="67"/>
      <c r="G2682" s="67"/>
      <c r="H2682" s="67"/>
      <c r="I2682" s="69"/>
      <c r="J2682" s="69"/>
      <c r="K2682" s="70"/>
      <c r="L2682" s="54"/>
      <c r="M2682" s="55" t="str">
        <f t="shared" si="212"/>
        <v/>
      </c>
      <c r="N2682" s="56" t="str">
        <f t="shared" si="211"/>
        <v>DESPESAS FIXAS</v>
      </c>
    </row>
    <row r="2683" spans="3:14">
      <c r="C2683" s="50" t="str">
        <f t="shared" si="208"/>
        <v/>
      </c>
      <c r="D2683" s="50" t="str">
        <f t="shared" si="209"/>
        <v/>
      </c>
      <c r="E2683" s="50" t="str">
        <f t="shared" si="210"/>
        <v/>
      </c>
      <c r="F2683" s="67"/>
      <c r="G2683" s="67"/>
      <c r="H2683" s="67"/>
      <c r="I2683" s="69"/>
      <c r="J2683" s="69"/>
      <c r="K2683" s="70"/>
      <c r="L2683" s="54"/>
      <c r="M2683" s="55" t="str">
        <f t="shared" si="212"/>
        <v/>
      </c>
      <c r="N2683" s="56" t="str">
        <f t="shared" si="211"/>
        <v>DESPESAS FIXAS</v>
      </c>
    </row>
    <row r="2684" spans="3:14">
      <c r="C2684" s="50" t="str">
        <f t="shared" si="208"/>
        <v/>
      </c>
      <c r="D2684" s="50" t="str">
        <f t="shared" si="209"/>
        <v/>
      </c>
      <c r="E2684" s="50" t="str">
        <f t="shared" si="210"/>
        <v/>
      </c>
      <c r="F2684" s="67"/>
      <c r="G2684" s="67"/>
      <c r="H2684" s="67"/>
      <c r="I2684" s="69"/>
      <c r="J2684" s="69"/>
      <c r="K2684" s="70"/>
      <c r="L2684" s="54"/>
      <c r="M2684" s="55" t="str">
        <f t="shared" si="212"/>
        <v/>
      </c>
      <c r="N2684" s="56" t="str">
        <f t="shared" si="211"/>
        <v>DESPESAS FIXAS</v>
      </c>
    </row>
    <row r="2685" spans="3:14">
      <c r="C2685" s="50" t="str">
        <f t="shared" si="208"/>
        <v/>
      </c>
      <c r="D2685" s="50" t="str">
        <f t="shared" si="209"/>
        <v/>
      </c>
      <c r="E2685" s="50" t="str">
        <f t="shared" si="210"/>
        <v/>
      </c>
      <c r="F2685" s="67"/>
      <c r="G2685" s="67"/>
      <c r="H2685" s="67"/>
      <c r="I2685" s="69"/>
      <c r="J2685" s="69"/>
      <c r="K2685" s="70"/>
      <c r="L2685" s="54"/>
      <c r="M2685" s="55" t="str">
        <f t="shared" si="212"/>
        <v/>
      </c>
      <c r="N2685" s="56" t="str">
        <f t="shared" si="211"/>
        <v>DESPESAS FIXAS</v>
      </c>
    </row>
    <row r="2686" spans="3:14">
      <c r="C2686" s="50" t="str">
        <f t="shared" si="208"/>
        <v/>
      </c>
      <c r="D2686" s="50" t="str">
        <f t="shared" si="209"/>
        <v/>
      </c>
      <c r="E2686" s="50" t="str">
        <f t="shared" si="210"/>
        <v/>
      </c>
      <c r="F2686" s="67"/>
      <c r="G2686" s="67"/>
      <c r="H2686" s="67"/>
      <c r="I2686" s="69"/>
      <c r="J2686" s="69"/>
      <c r="K2686" s="70"/>
      <c r="L2686" s="54"/>
      <c r="M2686" s="55" t="str">
        <f t="shared" si="212"/>
        <v/>
      </c>
      <c r="N2686" s="56" t="str">
        <f t="shared" si="211"/>
        <v>DESPESAS FIXAS</v>
      </c>
    </row>
    <row r="2687" spans="3:14">
      <c r="C2687" s="50" t="str">
        <f t="shared" si="208"/>
        <v/>
      </c>
      <c r="D2687" s="50" t="str">
        <f t="shared" si="209"/>
        <v/>
      </c>
      <c r="E2687" s="50" t="str">
        <f t="shared" si="210"/>
        <v/>
      </c>
      <c r="F2687" s="67"/>
      <c r="G2687" s="67"/>
      <c r="H2687" s="67"/>
      <c r="I2687" s="69"/>
      <c r="J2687" s="69"/>
      <c r="K2687" s="70"/>
      <c r="L2687" s="54"/>
      <c r="M2687" s="55" t="str">
        <f t="shared" si="212"/>
        <v/>
      </c>
      <c r="N2687" s="56" t="str">
        <f t="shared" si="211"/>
        <v>DESPESAS FIXAS</v>
      </c>
    </row>
    <row r="2688" spans="3:14">
      <c r="C2688" s="50" t="str">
        <f t="shared" si="208"/>
        <v/>
      </c>
      <c r="D2688" s="50" t="str">
        <f t="shared" si="209"/>
        <v/>
      </c>
      <c r="E2688" s="50" t="str">
        <f t="shared" si="210"/>
        <v/>
      </c>
      <c r="F2688" s="67"/>
      <c r="G2688" s="67"/>
      <c r="H2688" s="67"/>
      <c r="I2688" s="69"/>
      <c r="J2688" s="69"/>
      <c r="K2688" s="70"/>
      <c r="L2688" s="54"/>
      <c r="M2688" s="55" t="str">
        <f t="shared" si="212"/>
        <v/>
      </c>
      <c r="N2688" s="56" t="str">
        <f t="shared" si="211"/>
        <v>DESPESAS FIXAS</v>
      </c>
    </row>
    <row r="2689" spans="3:14">
      <c r="C2689" s="50" t="str">
        <f t="shared" si="208"/>
        <v/>
      </c>
      <c r="D2689" s="50" t="str">
        <f t="shared" si="209"/>
        <v/>
      </c>
      <c r="E2689" s="50" t="str">
        <f t="shared" si="210"/>
        <v/>
      </c>
      <c r="F2689" s="67"/>
      <c r="G2689" s="67"/>
      <c r="H2689" s="67"/>
      <c r="I2689" s="69"/>
      <c r="J2689" s="69"/>
      <c r="K2689" s="70"/>
      <c r="L2689" s="54"/>
      <c r="M2689" s="55" t="str">
        <f t="shared" si="212"/>
        <v/>
      </c>
      <c r="N2689" s="56" t="str">
        <f t="shared" si="211"/>
        <v>DESPESAS FIXAS</v>
      </c>
    </row>
    <row r="2690" spans="3:14">
      <c r="C2690" s="50" t="str">
        <f t="shared" si="208"/>
        <v/>
      </c>
      <c r="D2690" s="50" t="str">
        <f t="shared" si="209"/>
        <v/>
      </c>
      <c r="E2690" s="50" t="str">
        <f t="shared" si="210"/>
        <v/>
      </c>
      <c r="F2690" s="67"/>
      <c r="G2690" s="67"/>
      <c r="H2690" s="67"/>
      <c r="I2690" s="69"/>
      <c r="J2690" s="69"/>
      <c r="K2690" s="70"/>
      <c r="L2690" s="54"/>
      <c r="M2690" s="55" t="str">
        <f t="shared" si="212"/>
        <v/>
      </c>
      <c r="N2690" s="56" t="str">
        <f t="shared" si="211"/>
        <v>DESPESAS FIXAS</v>
      </c>
    </row>
    <row r="2691" spans="3:14">
      <c r="C2691" s="50" t="str">
        <f t="shared" si="208"/>
        <v/>
      </c>
      <c r="D2691" s="50" t="str">
        <f t="shared" si="209"/>
        <v/>
      </c>
      <c r="E2691" s="50" t="str">
        <f t="shared" si="210"/>
        <v/>
      </c>
      <c r="F2691" s="67"/>
      <c r="G2691" s="67"/>
      <c r="H2691" s="67"/>
      <c r="I2691" s="69"/>
      <c r="J2691" s="69"/>
      <c r="K2691" s="70"/>
      <c r="L2691" s="54"/>
      <c r="M2691" s="55" t="str">
        <f t="shared" si="212"/>
        <v/>
      </c>
      <c r="N2691" s="56" t="str">
        <f t="shared" si="211"/>
        <v>DESPESAS FIXAS</v>
      </c>
    </row>
    <row r="2692" spans="3:14">
      <c r="C2692" s="50" t="str">
        <f t="shared" ref="C2692:C2755" si="213">IF(F2692="","",MONTH(F2692))</f>
        <v/>
      </c>
      <c r="D2692" s="50" t="str">
        <f t="shared" ref="D2692:D2755" si="214">IF(F2692="","",YEAR(F2692))</f>
        <v/>
      </c>
      <c r="E2692" s="50" t="str">
        <f t="shared" ref="E2692:E2755" si="215">IF(F2692="","",IF(OR(C2692=10,C2692=11,C2692=12),CONCATENATE(D2692,"/",C2692),CONCATENATE(D2692,"/",0,C2692)))</f>
        <v/>
      </c>
      <c r="F2692" s="67"/>
      <c r="G2692" s="67"/>
      <c r="H2692" s="67"/>
      <c r="I2692" s="69"/>
      <c r="J2692" s="69"/>
      <c r="K2692" s="70"/>
      <c r="L2692" s="54"/>
      <c r="M2692" s="55" t="str">
        <f t="shared" si="212"/>
        <v/>
      </c>
      <c r="N2692" s="56" t="str">
        <f t="shared" ref="N2692:N2755" si="216">IF(OR(K2692=$A$5,K2692=$A$6,K2692=$A$7,K2692=$A$8,K2692=$A$9,K2692=$A$10),"ENTRADA",IF(OR(K2692=$A$12,K2692=$A$13,K2692=$A$14),"CUSTO VARIAVEL",IF(OR(K2692=$A$15,K2692=$A$16,K2692=$A$17,K2692=$A$18,K2692=$A$19,K2692=$A$20,K2692=$A$21,K2692=$A$22,K2692=$A$23,K2692=$A$24,K2692=$A$25),"DESPESAS FIXAS","")))</f>
        <v>DESPESAS FIXAS</v>
      </c>
    </row>
    <row r="2693" spans="3:14">
      <c r="C2693" s="50" t="str">
        <f t="shared" si="213"/>
        <v/>
      </c>
      <c r="D2693" s="50" t="str">
        <f t="shared" si="214"/>
        <v/>
      </c>
      <c r="E2693" s="50" t="str">
        <f t="shared" si="215"/>
        <v/>
      </c>
      <c r="F2693" s="67"/>
      <c r="G2693" s="67"/>
      <c r="H2693" s="67"/>
      <c r="I2693" s="69"/>
      <c r="J2693" s="69"/>
      <c r="K2693" s="70"/>
      <c r="L2693" s="54"/>
      <c r="M2693" s="55" t="str">
        <f t="shared" si="212"/>
        <v/>
      </c>
      <c r="N2693" s="56" t="str">
        <f t="shared" si="216"/>
        <v>DESPESAS FIXAS</v>
      </c>
    </row>
    <row r="2694" spans="3:14">
      <c r="C2694" s="50" t="str">
        <f t="shared" si="213"/>
        <v/>
      </c>
      <c r="D2694" s="50" t="str">
        <f t="shared" si="214"/>
        <v/>
      </c>
      <c r="E2694" s="50" t="str">
        <f t="shared" si="215"/>
        <v/>
      </c>
      <c r="F2694" s="67"/>
      <c r="G2694" s="67"/>
      <c r="H2694" s="67"/>
      <c r="I2694" s="69"/>
      <c r="J2694" s="69"/>
      <c r="K2694" s="70"/>
      <c r="L2694" s="54"/>
      <c r="M2694" s="55" t="str">
        <f t="shared" si="212"/>
        <v/>
      </c>
      <c r="N2694" s="56" t="str">
        <f t="shared" si="216"/>
        <v>DESPESAS FIXAS</v>
      </c>
    </row>
    <row r="2695" spans="3:14">
      <c r="C2695" s="50" t="str">
        <f t="shared" si="213"/>
        <v/>
      </c>
      <c r="D2695" s="50" t="str">
        <f t="shared" si="214"/>
        <v/>
      </c>
      <c r="E2695" s="50" t="str">
        <f t="shared" si="215"/>
        <v/>
      </c>
      <c r="F2695" s="67"/>
      <c r="G2695" s="67"/>
      <c r="H2695" s="67"/>
      <c r="I2695" s="69"/>
      <c r="J2695" s="69"/>
      <c r="K2695" s="70"/>
      <c r="L2695" s="54"/>
      <c r="M2695" s="55" t="str">
        <f t="shared" si="212"/>
        <v/>
      </c>
      <c r="N2695" s="56" t="str">
        <f t="shared" si="216"/>
        <v>DESPESAS FIXAS</v>
      </c>
    </row>
    <row r="2696" spans="3:14">
      <c r="C2696" s="50" t="str">
        <f t="shared" si="213"/>
        <v/>
      </c>
      <c r="D2696" s="50" t="str">
        <f t="shared" si="214"/>
        <v/>
      </c>
      <c r="E2696" s="50" t="str">
        <f t="shared" si="215"/>
        <v/>
      </c>
      <c r="F2696" s="67"/>
      <c r="G2696" s="67"/>
      <c r="H2696" s="67"/>
      <c r="I2696" s="69"/>
      <c r="J2696" s="69"/>
      <c r="K2696" s="70"/>
      <c r="L2696" s="54"/>
      <c r="M2696" s="55" t="str">
        <f t="shared" si="212"/>
        <v/>
      </c>
      <c r="N2696" s="56" t="str">
        <f t="shared" si="216"/>
        <v>DESPESAS FIXAS</v>
      </c>
    </row>
    <row r="2697" spans="3:14">
      <c r="C2697" s="50" t="str">
        <f t="shared" si="213"/>
        <v/>
      </c>
      <c r="D2697" s="50" t="str">
        <f t="shared" si="214"/>
        <v/>
      </c>
      <c r="E2697" s="50" t="str">
        <f t="shared" si="215"/>
        <v/>
      </c>
      <c r="F2697" s="67"/>
      <c r="G2697" s="67"/>
      <c r="H2697" s="67"/>
      <c r="I2697" s="69"/>
      <c r="J2697" s="69"/>
      <c r="K2697" s="70"/>
      <c r="L2697" s="54"/>
      <c r="M2697" s="55" t="str">
        <f t="shared" si="212"/>
        <v/>
      </c>
      <c r="N2697" s="56" t="str">
        <f t="shared" si="216"/>
        <v>DESPESAS FIXAS</v>
      </c>
    </row>
    <row r="2698" spans="3:14">
      <c r="C2698" s="50" t="str">
        <f t="shared" si="213"/>
        <v/>
      </c>
      <c r="D2698" s="50" t="str">
        <f t="shared" si="214"/>
        <v/>
      </c>
      <c r="E2698" s="50" t="str">
        <f t="shared" si="215"/>
        <v/>
      </c>
      <c r="F2698" s="67"/>
      <c r="G2698" s="67"/>
      <c r="H2698" s="67"/>
      <c r="I2698" s="69"/>
      <c r="J2698" s="69"/>
      <c r="K2698" s="70"/>
      <c r="L2698" s="54"/>
      <c r="M2698" s="55" t="str">
        <f t="shared" si="212"/>
        <v/>
      </c>
      <c r="N2698" s="56" t="str">
        <f t="shared" si="216"/>
        <v>DESPESAS FIXAS</v>
      </c>
    </row>
    <row r="2699" spans="3:14">
      <c r="C2699" s="50" t="str">
        <f t="shared" si="213"/>
        <v/>
      </c>
      <c r="D2699" s="50" t="str">
        <f t="shared" si="214"/>
        <v/>
      </c>
      <c r="E2699" s="50" t="str">
        <f t="shared" si="215"/>
        <v/>
      </c>
      <c r="F2699" s="67"/>
      <c r="G2699" s="67"/>
      <c r="H2699" s="67"/>
      <c r="I2699" s="69"/>
      <c r="J2699" s="69"/>
      <c r="K2699" s="70"/>
      <c r="L2699" s="54"/>
      <c r="M2699" s="55" t="str">
        <f t="shared" si="212"/>
        <v/>
      </c>
      <c r="N2699" s="56" t="str">
        <f t="shared" si="216"/>
        <v>DESPESAS FIXAS</v>
      </c>
    </row>
    <row r="2700" spans="3:14">
      <c r="C2700" s="50" t="str">
        <f t="shared" si="213"/>
        <v/>
      </c>
      <c r="D2700" s="50" t="str">
        <f t="shared" si="214"/>
        <v/>
      </c>
      <c r="E2700" s="50" t="str">
        <f t="shared" si="215"/>
        <v/>
      </c>
      <c r="F2700" s="67"/>
      <c r="G2700" s="67"/>
      <c r="H2700" s="67"/>
      <c r="I2700" s="69"/>
      <c r="J2700" s="69"/>
      <c r="K2700" s="70"/>
      <c r="L2700" s="54"/>
      <c r="M2700" s="55" t="str">
        <f t="shared" si="212"/>
        <v/>
      </c>
      <c r="N2700" s="56" t="str">
        <f t="shared" si="216"/>
        <v>DESPESAS FIXAS</v>
      </c>
    </row>
    <row r="2701" spans="3:14">
      <c r="C2701" s="50" t="str">
        <f t="shared" si="213"/>
        <v/>
      </c>
      <c r="D2701" s="50" t="str">
        <f t="shared" si="214"/>
        <v/>
      </c>
      <c r="E2701" s="50" t="str">
        <f t="shared" si="215"/>
        <v/>
      </c>
      <c r="F2701" s="67"/>
      <c r="G2701" s="67"/>
      <c r="H2701" s="67"/>
      <c r="I2701" s="69"/>
      <c r="J2701" s="69"/>
      <c r="K2701" s="70"/>
      <c r="L2701" s="54"/>
      <c r="M2701" s="55" t="str">
        <f t="shared" si="212"/>
        <v/>
      </c>
      <c r="N2701" s="56" t="str">
        <f t="shared" si="216"/>
        <v>DESPESAS FIXAS</v>
      </c>
    </row>
    <row r="2702" spans="3:14">
      <c r="C2702" s="50" t="str">
        <f t="shared" si="213"/>
        <v/>
      </c>
      <c r="D2702" s="50" t="str">
        <f t="shared" si="214"/>
        <v/>
      </c>
      <c r="E2702" s="50" t="str">
        <f t="shared" si="215"/>
        <v/>
      </c>
      <c r="F2702" s="67"/>
      <c r="G2702" s="67"/>
      <c r="H2702" s="67"/>
      <c r="I2702" s="69"/>
      <c r="J2702" s="69"/>
      <c r="K2702" s="70"/>
      <c r="L2702" s="54"/>
      <c r="M2702" s="55" t="str">
        <f t="shared" si="212"/>
        <v/>
      </c>
      <c r="N2702" s="56" t="str">
        <f t="shared" si="216"/>
        <v>DESPESAS FIXAS</v>
      </c>
    </row>
    <row r="2703" spans="3:14">
      <c r="C2703" s="50" t="str">
        <f t="shared" si="213"/>
        <v/>
      </c>
      <c r="D2703" s="50" t="str">
        <f t="shared" si="214"/>
        <v/>
      </c>
      <c r="E2703" s="50" t="str">
        <f t="shared" si="215"/>
        <v/>
      </c>
      <c r="F2703" s="67"/>
      <c r="G2703" s="67"/>
      <c r="H2703" s="67"/>
      <c r="I2703" s="69"/>
      <c r="J2703" s="69"/>
      <c r="K2703" s="70"/>
      <c r="L2703" s="54"/>
      <c r="M2703" s="55" t="str">
        <f t="shared" si="212"/>
        <v/>
      </c>
      <c r="N2703" s="56" t="str">
        <f t="shared" si="216"/>
        <v>DESPESAS FIXAS</v>
      </c>
    </row>
    <row r="2704" spans="3:14">
      <c r="C2704" s="50" t="str">
        <f t="shared" si="213"/>
        <v/>
      </c>
      <c r="D2704" s="50" t="str">
        <f t="shared" si="214"/>
        <v/>
      </c>
      <c r="E2704" s="50" t="str">
        <f t="shared" si="215"/>
        <v/>
      </c>
      <c r="F2704" s="67"/>
      <c r="G2704" s="67"/>
      <c r="H2704" s="67"/>
      <c r="I2704" s="69"/>
      <c r="J2704" s="69"/>
      <c r="K2704" s="70"/>
      <c r="L2704" s="54"/>
      <c r="M2704" s="55" t="str">
        <f t="shared" si="212"/>
        <v/>
      </c>
      <c r="N2704" s="56" t="str">
        <f t="shared" si="216"/>
        <v>DESPESAS FIXAS</v>
      </c>
    </row>
    <row r="2705" spans="3:14">
      <c r="C2705" s="50" t="str">
        <f t="shared" si="213"/>
        <v/>
      </c>
      <c r="D2705" s="50" t="str">
        <f t="shared" si="214"/>
        <v/>
      </c>
      <c r="E2705" s="50" t="str">
        <f t="shared" si="215"/>
        <v/>
      </c>
      <c r="F2705" s="67"/>
      <c r="G2705" s="67"/>
      <c r="H2705" s="67"/>
      <c r="I2705" s="69"/>
      <c r="J2705" s="69"/>
      <c r="K2705" s="70"/>
      <c r="L2705" s="54"/>
      <c r="M2705" s="55" t="str">
        <f t="shared" si="212"/>
        <v/>
      </c>
      <c r="N2705" s="56" t="str">
        <f t="shared" si="216"/>
        <v>DESPESAS FIXAS</v>
      </c>
    </row>
    <row r="2706" spans="3:14">
      <c r="C2706" s="50" t="str">
        <f t="shared" si="213"/>
        <v/>
      </c>
      <c r="D2706" s="50" t="str">
        <f t="shared" si="214"/>
        <v/>
      </c>
      <c r="E2706" s="50" t="str">
        <f t="shared" si="215"/>
        <v/>
      </c>
      <c r="F2706" s="67"/>
      <c r="G2706" s="67"/>
      <c r="H2706" s="67"/>
      <c r="I2706" s="69"/>
      <c r="J2706" s="69"/>
      <c r="K2706" s="70"/>
      <c r="L2706" s="54"/>
      <c r="M2706" s="55" t="str">
        <f t="shared" si="212"/>
        <v/>
      </c>
      <c r="N2706" s="56" t="str">
        <f t="shared" si="216"/>
        <v>DESPESAS FIXAS</v>
      </c>
    </row>
    <row r="2707" spans="3:14">
      <c r="C2707" s="50" t="str">
        <f t="shared" si="213"/>
        <v/>
      </c>
      <c r="D2707" s="50" t="str">
        <f t="shared" si="214"/>
        <v/>
      </c>
      <c r="E2707" s="50" t="str">
        <f t="shared" si="215"/>
        <v/>
      </c>
      <c r="F2707" s="67"/>
      <c r="G2707" s="67"/>
      <c r="H2707" s="67"/>
      <c r="I2707" s="69"/>
      <c r="J2707" s="69"/>
      <c r="K2707" s="70"/>
      <c r="L2707" s="54"/>
      <c r="M2707" s="55" t="str">
        <f t="shared" si="212"/>
        <v/>
      </c>
      <c r="N2707" s="56" t="str">
        <f t="shared" si="216"/>
        <v>DESPESAS FIXAS</v>
      </c>
    </row>
    <row r="2708" spans="3:14">
      <c r="C2708" s="50" t="str">
        <f t="shared" si="213"/>
        <v/>
      </c>
      <c r="D2708" s="50" t="str">
        <f t="shared" si="214"/>
        <v/>
      </c>
      <c r="E2708" s="50" t="str">
        <f t="shared" si="215"/>
        <v/>
      </c>
      <c r="F2708" s="67"/>
      <c r="G2708" s="67"/>
      <c r="H2708" s="67"/>
      <c r="I2708" s="69"/>
      <c r="J2708" s="69"/>
      <c r="K2708" s="70"/>
      <c r="L2708" s="54"/>
      <c r="M2708" s="55" t="str">
        <f t="shared" si="212"/>
        <v/>
      </c>
      <c r="N2708" s="56" t="str">
        <f t="shared" si="216"/>
        <v>DESPESAS FIXAS</v>
      </c>
    </row>
    <row r="2709" spans="3:14">
      <c r="C2709" s="50" t="str">
        <f t="shared" si="213"/>
        <v/>
      </c>
      <c r="D2709" s="50" t="str">
        <f t="shared" si="214"/>
        <v/>
      </c>
      <c r="E2709" s="50" t="str">
        <f t="shared" si="215"/>
        <v/>
      </c>
      <c r="F2709" s="67"/>
      <c r="G2709" s="67"/>
      <c r="H2709" s="67"/>
      <c r="I2709" s="69"/>
      <c r="J2709" s="69"/>
      <c r="K2709" s="70"/>
      <c r="L2709" s="54"/>
      <c r="M2709" s="55" t="str">
        <f t="shared" si="212"/>
        <v/>
      </c>
      <c r="N2709" s="56" t="str">
        <f t="shared" si="216"/>
        <v>DESPESAS FIXAS</v>
      </c>
    </row>
    <row r="2710" spans="3:14">
      <c r="C2710" s="50" t="str">
        <f t="shared" si="213"/>
        <v/>
      </c>
      <c r="D2710" s="50" t="str">
        <f t="shared" si="214"/>
        <v/>
      </c>
      <c r="E2710" s="50" t="str">
        <f t="shared" si="215"/>
        <v/>
      </c>
      <c r="F2710" s="67"/>
      <c r="G2710" s="67"/>
      <c r="H2710" s="67"/>
      <c r="I2710" s="69"/>
      <c r="J2710" s="69"/>
      <c r="K2710" s="70"/>
      <c r="L2710" s="54"/>
      <c r="M2710" s="55" t="str">
        <f t="shared" si="212"/>
        <v/>
      </c>
      <c r="N2710" s="56" t="str">
        <f t="shared" si="216"/>
        <v>DESPESAS FIXAS</v>
      </c>
    </row>
    <row r="2711" spans="3:14">
      <c r="C2711" s="50" t="str">
        <f t="shared" si="213"/>
        <v/>
      </c>
      <c r="D2711" s="50" t="str">
        <f t="shared" si="214"/>
        <v/>
      </c>
      <c r="E2711" s="50" t="str">
        <f t="shared" si="215"/>
        <v/>
      </c>
      <c r="F2711" s="67"/>
      <c r="G2711" s="67"/>
      <c r="H2711" s="67"/>
      <c r="I2711" s="69"/>
      <c r="J2711" s="69"/>
      <c r="K2711" s="70"/>
      <c r="L2711" s="54"/>
      <c r="M2711" s="55" t="str">
        <f t="shared" si="212"/>
        <v/>
      </c>
      <c r="N2711" s="56" t="str">
        <f t="shared" si="216"/>
        <v>DESPESAS FIXAS</v>
      </c>
    </row>
    <row r="2712" spans="3:14">
      <c r="C2712" s="50" t="str">
        <f t="shared" si="213"/>
        <v/>
      </c>
      <c r="D2712" s="50" t="str">
        <f t="shared" si="214"/>
        <v/>
      </c>
      <c r="E2712" s="50" t="str">
        <f t="shared" si="215"/>
        <v/>
      </c>
      <c r="F2712" s="67"/>
      <c r="G2712" s="67"/>
      <c r="H2712" s="67"/>
      <c r="I2712" s="69"/>
      <c r="J2712" s="69"/>
      <c r="K2712" s="70"/>
      <c r="L2712" s="54"/>
      <c r="M2712" s="55" t="str">
        <f t="shared" si="212"/>
        <v/>
      </c>
      <c r="N2712" s="56" t="str">
        <f t="shared" si="216"/>
        <v>DESPESAS FIXAS</v>
      </c>
    </row>
    <row r="2713" spans="3:14">
      <c r="C2713" s="50" t="str">
        <f t="shared" si="213"/>
        <v/>
      </c>
      <c r="D2713" s="50" t="str">
        <f t="shared" si="214"/>
        <v/>
      </c>
      <c r="E2713" s="50" t="str">
        <f t="shared" si="215"/>
        <v/>
      </c>
      <c r="F2713" s="67"/>
      <c r="G2713" s="67"/>
      <c r="H2713" s="67"/>
      <c r="I2713" s="69"/>
      <c r="J2713" s="69"/>
      <c r="K2713" s="70"/>
      <c r="L2713" s="54"/>
      <c r="M2713" s="55" t="str">
        <f t="shared" si="212"/>
        <v/>
      </c>
      <c r="N2713" s="56" t="str">
        <f t="shared" si="216"/>
        <v>DESPESAS FIXAS</v>
      </c>
    </row>
    <row r="2714" spans="3:14">
      <c r="C2714" s="50" t="str">
        <f t="shared" si="213"/>
        <v/>
      </c>
      <c r="D2714" s="50" t="str">
        <f t="shared" si="214"/>
        <v/>
      </c>
      <c r="E2714" s="50" t="str">
        <f t="shared" si="215"/>
        <v/>
      </c>
      <c r="F2714" s="67"/>
      <c r="G2714" s="67"/>
      <c r="H2714" s="67"/>
      <c r="I2714" s="69"/>
      <c r="J2714" s="69"/>
      <c r="K2714" s="70"/>
      <c r="L2714" s="54"/>
      <c r="M2714" s="55" t="str">
        <f t="shared" si="212"/>
        <v/>
      </c>
      <c r="N2714" s="56" t="str">
        <f t="shared" si="216"/>
        <v>DESPESAS FIXAS</v>
      </c>
    </row>
    <row r="2715" spans="3:14">
      <c r="C2715" s="50" t="str">
        <f t="shared" si="213"/>
        <v/>
      </c>
      <c r="D2715" s="50" t="str">
        <f t="shared" si="214"/>
        <v/>
      </c>
      <c r="E2715" s="50" t="str">
        <f t="shared" si="215"/>
        <v/>
      </c>
      <c r="F2715" s="67"/>
      <c r="G2715" s="67"/>
      <c r="H2715" s="67"/>
      <c r="I2715" s="69"/>
      <c r="J2715" s="69"/>
      <c r="K2715" s="70"/>
      <c r="L2715" s="54"/>
      <c r="M2715" s="55" t="str">
        <f t="shared" si="212"/>
        <v/>
      </c>
      <c r="N2715" s="56" t="str">
        <f t="shared" si="216"/>
        <v>DESPESAS FIXAS</v>
      </c>
    </row>
    <row r="2716" spans="3:14">
      <c r="C2716" s="50" t="str">
        <f t="shared" si="213"/>
        <v/>
      </c>
      <c r="D2716" s="50" t="str">
        <f t="shared" si="214"/>
        <v/>
      </c>
      <c r="E2716" s="50" t="str">
        <f t="shared" si="215"/>
        <v/>
      </c>
      <c r="F2716" s="67"/>
      <c r="G2716" s="67"/>
      <c r="H2716" s="67"/>
      <c r="I2716" s="69"/>
      <c r="J2716" s="69"/>
      <c r="K2716" s="70"/>
      <c r="L2716" s="54"/>
      <c r="M2716" s="55" t="str">
        <f t="shared" si="212"/>
        <v/>
      </c>
      <c r="N2716" s="56" t="str">
        <f t="shared" si="216"/>
        <v>DESPESAS FIXAS</v>
      </c>
    </row>
    <row r="2717" spans="3:14">
      <c r="C2717" s="50" t="str">
        <f t="shared" si="213"/>
        <v/>
      </c>
      <c r="D2717" s="50" t="str">
        <f t="shared" si="214"/>
        <v/>
      </c>
      <c r="E2717" s="50" t="str">
        <f t="shared" si="215"/>
        <v/>
      </c>
      <c r="F2717" s="67"/>
      <c r="G2717" s="67"/>
      <c r="H2717" s="67"/>
      <c r="I2717" s="69"/>
      <c r="J2717" s="69"/>
      <c r="K2717" s="70"/>
      <c r="L2717" s="54"/>
      <c r="M2717" s="55" t="str">
        <f t="shared" si="212"/>
        <v/>
      </c>
      <c r="N2717" s="56" t="str">
        <f t="shared" si="216"/>
        <v>DESPESAS FIXAS</v>
      </c>
    </row>
    <row r="2718" spans="3:14">
      <c r="C2718" s="50" t="str">
        <f t="shared" si="213"/>
        <v/>
      </c>
      <c r="D2718" s="50" t="str">
        <f t="shared" si="214"/>
        <v/>
      </c>
      <c r="E2718" s="50" t="str">
        <f t="shared" si="215"/>
        <v/>
      </c>
      <c r="F2718" s="67"/>
      <c r="G2718" s="67"/>
      <c r="H2718" s="67"/>
      <c r="I2718" s="69"/>
      <c r="J2718" s="69"/>
      <c r="K2718" s="70"/>
      <c r="L2718" s="54"/>
      <c r="M2718" s="55" t="str">
        <f t="shared" si="212"/>
        <v/>
      </c>
      <c r="N2718" s="56" t="str">
        <f t="shared" si="216"/>
        <v>DESPESAS FIXAS</v>
      </c>
    </row>
    <row r="2719" spans="3:14">
      <c r="C2719" s="50" t="str">
        <f t="shared" si="213"/>
        <v/>
      </c>
      <c r="D2719" s="50" t="str">
        <f t="shared" si="214"/>
        <v/>
      </c>
      <c r="E2719" s="50" t="str">
        <f t="shared" si="215"/>
        <v/>
      </c>
      <c r="F2719" s="67"/>
      <c r="G2719" s="67"/>
      <c r="H2719" s="67"/>
      <c r="I2719" s="69"/>
      <c r="J2719" s="69"/>
      <c r="K2719" s="70"/>
      <c r="L2719" s="54"/>
      <c r="M2719" s="55" t="str">
        <f t="shared" si="212"/>
        <v/>
      </c>
      <c r="N2719" s="56" t="str">
        <f t="shared" si="216"/>
        <v>DESPESAS FIXAS</v>
      </c>
    </row>
    <row r="2720" spans="3:14">
      <c r="C2720" s="50" t="str">
        <f t="shared" si="213"/>
        <v/>
      </c>
      <c r="D2720" s="50" t="str">
        <f t="shared" si="214"/>
        <v/>
      </c>
      <c r="E2720" s="50" t="str">
        <f t="shared" si="215"/>
        <v/>
      </c>
      <c r="F2720" s="67"/>
      <c r="G2720" s="67"/>
      <c r="H2720" s="67"/>
      <c r="I2720" s="69"/>
      <c r="J2720" s="69"/>
      <c r="K2720" s="70"/>
      <c r="L2720" s="54"/>
      <c r="M2720" s="55" t="str">
        <f t="shared" si="212"/>
        <v/>
      </c>
      <c r="N2720" s="56" t="str">
        <f t="shared" si="216"/>
        <v>DESPESAS FIXAS</v>
      </c>
    </row>
    <row r="2721" spans="3:14">
      <c r="C2721" s="50" t="str">
        <f t="shared" si="213"/>
        <v/>
      </c>
      <c r="D2721" s="50" t="str">
        <f t="shared" si="214"/>
        <v/>
      </c>
      <c r="E2721" s="50" t="str">
        <f t="shared" si="215"/>
        <v/>
      </c>
      <c r="F2721" s="67"/>
      <c r="G2721" s="67"/>
      <c r="H2721" s="67"/>
      <c r="I2721" s="69"/>
      <c r="J2721" s="69"/>
      <c r="K2721" s="70"/>
      <c r="L2721" s="54"/>
      <c r="M2721" s="55" t="str">
        <f t="shared" si="212"/>
        <v/>
      </c>
      <c r="N2721" s="56" t="str">
        <f t="shared" si="216"/>
        <v>DESPESAS FIXAS</v>
      </c>
    </row>
    <row r="2722" spans="3:14">
      <c r="C2722" s="50" t="str">
        <f t="shared" si="213"/>
        <v/>
      </c>
      <c r="D2722" s="50" t="str">
        <f t="shared" si="214"/>
        <v/>
      </c>
      <c r="E2722" s="50" t="str">
        <f t="shared" si="215"/>
        <v/>
      </c>
      <c r="F2722" s="67"/>
      <c r="G2722" s="67"/>
      <c r="H2722" s="67"/>
      <c r="I2722" s="69"/>
      <c r="J2722" s="69"/>
      <c r="K2722" s="70"/>
      <c r="L2722" s="54"/>
      <c r="M2722" s="55" t="str">
        <f t="shared" si="212"/>
        <v/>
      </c>
      <c r="N2722" s="56" t="str">
        <f t="shared" si="216"/>
        <v>DESPESAS FIXAS</v>
      </c>
    </row>
    <row r="2723" spans="3:14">
      <c r="C2723" s="50" t="str">
        <f t="shared" si="213"/>
        <v/>
      </c>
      <c r="D2723" s="50" t="str">
        <f t="shared" si="214"/>
        <v/>
      </c>
      <c r="E2723" s="50" t="str">
        <f t="shared" si="215"/>
        <v/>
      </c>
      <c r="F2723" s="67"/>
      <c r="G2723" s="67"/>
      <c r="H2723" s="67"/>
      <c r="I2723" s="69"/>
      <c r="J2723" s="69"/>
      <c r="K2723" s="70"/>
      <c r="L2723" s="54"/>
      <c r="M2723" s="55" t="str">
        <f t="shared" si="212"/>
        <v/>
      </c>
      <c r="N2723" s="56" t="str">
        <f t="shared" si="216"/>
        <v>DESPESAS FIXAS</v>
      </c>
    </row>
    <row r="2724" spans="3:14">
      <c r="C2724" s="50" t="str">
        <f t="shared" si="213"/>
        <v/>
      </c>
      <c r="D2724" s="50" t="str">
        <f t="shared" si="214"/>
        <v/>
      </c>
      <c r="E2724" s="50" t="str">
        <f t="shared" si="215"/>
        <v/>
      </c>
      <c r="F2724" s="67"/>
      <c r="G2724" s="67"/>
      <c r="H2724" s="67"/>
      <c r="I2724" s="69"/>
      <c r="J2724" s="69"/>
      <c r="K2724" s="70"/>
      <c r="L2724" s="54"/>
      <c r="M2724" s="55" t="str">
        <f t="shared" si="212"/>
        <v/>
      </c>
      <c r="N2724" s="56" t="str">
        <f t="shared" si="216"/>
        <v>DESPESAS FIXAS</v>
      </c>
    </row>
    <row r="2725" spans="3:14">
      <c r="C2725" s="50" t="str">
        <f t="shared" si="213"/>
        <v/>
      </c>
      <c r="D2725" s="50" t="str">
        <f t="shared" si="214"/>
        <v/>
      </c>
      <c r="E2725" s="50" t="str">
        <f t="shared" si="215"/>
        <v/>
      </c>
      <c r="F2725" s="67"/>
      <c r="G2725" s="67"/>
      <c r="H2725" s="67"/>
      <c r="I2725" s="69"/>
      <c r="J2725" s="69"/>
      <c r="K2725" s="70"/>
      <c r="L2725" s="54"/>
      <c r="M2725" s="55" t="str">
        <f t="shared" si="212"/>
        <v/>
      </c>
      <c r="N2725" s="56" t="str">
        <f t="shared" si="216"/>
        <v>DESPESAS FIXAS</v>
      </c>
    </row>
    <row r="2726" spans="3:14">
      <c r="C2726" s="50" t="str">
        <f t="shared" si="213"/>
        <v/>
      </c>
      <c r="D2726" s="50" t="str">
        <f t="shared" si="214"/>
        <v/>
      </c>
      <c r="E2726" s="50" t="str">
        <f t="shared" si="215"/>
        <v/>
      </c>
      <c r="F2726" s="67"/>
      <c r="G2726" s="67"/>
      <c r="H2726" s="67"/>
      <c r="I2726" s="69"/>
      <c r="J2726" s="69"/>
      <c r="K2726" s="70"/>
      <c r="L2726" s="54"/>
      <c r="M2726" s="55" t="str">
        <f t="shared" si="212"/>
        <v/>
      </c>
      <c r="N2726" s="56" t="str">
        <f t="shared" si="216"/>
        <v>DESPESAS FIXAS</v>
      </c>
    </row>
    <row r="2727" spans="3:14">
      <c r="C2727" s="50" t="str">
        <f t="shared" si="213"/>
        <v/>
      </c>
      <c r="D2727" s="50" t="str">
        <f t="shared" si="214"/>
        <v/>
      </c>
      <c r="E2727" s="50" t="str">
        <f t="shared" si="215"/>
        <v/>
      </c>
      <c r="F2727" s="67"/>
      <c r="G2727" s="67"/>
      <c r="H2727" s="67"/>
      <c r="I2727" s="69"/>
      <c r="J2727" s="69"/>
      <c r="K2727" s="70"/>
      <c r="L2727" s="54"/>
      <c r="M2727" s="55" t="str">
        <f t="shared" si="212"/>
        <v/>
      </c>
      <c r="N2727" s="56" t="str">
        <f t="shared" si="216"/>
        <v>DESPESAS FIXAS</v>
      </c>
    </row>
    <row r="2728" spans="3:14">
      <c r="C2728" s="50" t="str">
        <f t="shared" si="213"/>
        <v/>
      </c>
      <c r="D2728" s="50" t="str">
        <f t="shared" si="214"/>
        <v/>
      </c>
      <c r="E2728" s="50" t="str">
        <f t="shared" si="215"/>
        <v/>
      </c>
      <c r="F2728" s="67"/>
      <c r="G2728" s="67"/>
      <c r="H2728" s="67"/>
      <c r="I2728" s="69"/>
      <c r="J2728" s="69"/>
      <c r="K2728" s="70"/>
      <c r="L2728" s="54"/>
      <c r="M2728" s="55" t="str">
        <f t="shared" si="212"/>
        <v/>
      </c>
      <c r="N2728" s="56" t="str">
        <f t="shared" si="216"/>
        <v>DESPESAS FIXAS</v>
      </c>
    </row>
    <row r="2729" spans="3:14">
      <c r="C2729" s="50" t="str">
        <f t="shared" si="213"/>
        <v/>
      </c>
      <c r="D2729" s="50" t="str">
        <f t="shared" si="214"/>
        <v/>
      </c>
      <c r="E2729" s="50" t="str">
        <f t="shared" si="215"/>
        <v/>
      </c>
      <c r="F2729" s="67"/>
      <c r="G2729" s="67"/>
      <c r="H2729" s="67"/>
      <c r="I2729" s="69"/>
      <c r="J2729" s="69"/>
      <c r="K2729" s="70"/>
      <c r="L2729" s="54"/>
      <c r="M2729" s="55" t="str">
        <f t="shared" si="212"/>
        <v/>
      </c>
      <c r="N2729" s="56" t="str">
        <f t="shared" si="216"/>
        <v>DESPESAS FIXAS</v>
      </c>
    </row>
    <row r="2730" spans="3:14">
      <c r="C2730" s="50" t="str">
        <f t="shared" si="213"/>
        <v/>
      </c>
      <c r="D2730" s="50" t="str">
        <f t="shared" si="214"/>
        <v/>
      </c>
      <c r="E2730" s="50" t="str">
        <f t="shared" si="215"/>
        <v/>
      </c>
      <c r="F2730" s="67"/>
      <c r="G2730" s="67"/>
      <c r="H2730" s="67"/>
      <c r="I2730" s="69"/>
      <c r="J2730" s="69"/>
      <c r="K2730" s="70"/>
      <c r="L2730" s="54"/>
      <c r="M2730" s="55" t="str">
        <f t="shared" si="212"/>
        <v/>
      </c>
      <c r="N2730" s="56" t="str">
        <f t="shared" si="216"/>
        <v>DESPESAS FIXAS</v>
      </c>
    </row>
    <row r="2731" spans="3:14">
      <c r="C2731" s="50" t="str">
        <f t="shared" si="213"/>
        <v/>
      </c>
      <c r="D2731" s="50" t="str">
        <f t="shared" si="214"/>
        <v/>
      </c>
      <c r="E2731" s="50" t="str">
        <f t="shared" si="215"/>
        <v/>
      </c>
      <c r="F2731" s="67"/>
      <c r="G2731" s="67"/>
      <c r="H2731" s="67"/>
      <c r="I2731" s="69"/>
      <c r="J2731" s="69"/>
      <c r="K2731" s="70"/>
      <c r="L2731" s="54"/>
      <c r="M2731" s="55" t="str">
        <f t="shared" si="212"/>
        <v/>
      </c>
      <c r="N2731" s="56" t="str">
        <f t="shared" si="216"/>
        <v>DESPESAS FIXAS</v>
      </c>
    </row>
    <row r="2732" spans="3:14">
      <c r="C2732" s="50" t="str">
        <f t="shared" si="213"/>
        <v/>
      </c>
      <c r="D2732" s="50" t="str">
        <f t="shared" si="214"/>
        <v/>
      </c>
      <c r="E2732" s="50" t="str">
        <f t="shared" si="215"/>
        <v/>
      </c>
      <c r="F2732" s="67"/>
      <c r="G2732" s="67"/>
      <c r="H2732" s="67"/>
      <c r="I2732" s="69"/>
      <c r="J2732" s="69"/>
      <c r="K2732" s="70"/>
      <c r="L2732" s="54"/>
      <c r="M2732" s="55" t="str">
        <f t="shared" si="212"/>
        <v/>
      </c>
      <c r="N2732" s="56" t="str">
        <f t="shared" si="216"/>
        <v>DESPESAS FIXAS</v>
      </c>
    </row>
    <row r="2733" spans="3:14">
      <c r="C2733" s="50" t="str">
        <f t="shared" si="213"/>
        <v/>
      </c>
      <c r="D2733" s="50" t="str">
        <f t="shared" si="214"/>
        <v/>
      </c>
      <c r="E2733" s="50" t="str">
        <f t="shared" si="215"/>
        <v/>
      </c>
      <c r="F2733" s="67"/>
      <c r="G2733" s="67"/>
      <c r="H2733" s="67"/>
      <c r="I2733" s="69"/>
      <c r="J2733" s="69"/>
      <c r="K2733" s="70"/>
      <c r="L2733" s="54"/>
      <c r="M2733" s="55" t="str">
        <f t="shared" si="212"/>
        <v/>
      </c>
      <c r="N2733" s="56" t="str">
        <f t="shared" si="216"/>
        <v>DESPESAS FIXAS</v>
      </c>
    </row>
    <row r="2734" spans="3:14">
      <c r="C2734" s="50" t="str">
        <f t="shared" si="213"/>
        <v/>
      </c>
      <c r="D2734" s="50" t="str">
        <f t="shared" si="214"/>
        <v/>
      </c>
      <c r="E2734" s="50" t="str">
        <f t="shared" si="215"/>
        <v/>
      </c>
      <c r="F2734" s="67"/>
      <c r="G2734" s="67"/>
      <c r="H2734" s="67"/>
      <c r="I2734" s="69"/>
      <c r="J2734" s="69"/>
      <c r="K2734" s="70"/>
      <c r="L2734" s="54"/>
      <c r="M2734" s="55" t="str">
        <f t="shared" si="212"/>
        <v/>
      </c>
      <c r="N2734" s="56" t="str">
        <f t="shared" si="216"/>
        <v>DESPESAS FIXAS</v>
      </c>
    </row>
    <row r="2735" spans="3:14">
      <c r="C2735" s="50" t="str">
        <f t="shared" si="213"/>
        <v/>
      </c>
      <c r="D2735" s="50" t="str">
        <f t="shared" si="214"/>
        <v/>
      </c>
      <c r="E2735" s="50" t="str">
        <f t="shared" si="215"/>
        <v/>
      </c>
      <c r="F2735" s="67"/>
      <c r="G2735" s="67"/>
      <c r="H2735" s="67"/>
      <c r="I2735" s="69"/>
      <c r="J2735" s="69"/>
      <c r="K2735" s="70"/>
      <c r="L2735" s="54"/>
      <c r="M2735" s="55" t="str">
        <f t="shared" si="212"/>
        <v/>
      </c>
      <c r="N2735" s="56" t="str">
        <f t="shared" si="216"/>
        <v>DESPESAS FIXAS</v>
      </c>
    </row>
    <row r="2736" spans="3:14">
      <c r="C2736" s="50" t="str">
        <f t="shared" si="213"/>
        <v/>
      </c>
      <c r="D2736" s="50" t="str">
        <f t="shared" si="214"/>
        <v/>
      </c>
      <c r="E2736" s="50" t="str">
        <f t="shared" si="215"/>
        <v/>
      </c>
      <c r="F2736" s="67"/>
      <c r="G2736" s="67"/>
      <c r="H2736" s="67"/>
      <c r="I2736" s="69"/>
      <c r="J2736" s="69"/>
      <c r="K2736" s="70"/>
      <c r="L2736" s="54"/>
      <c r="M2736" s="55" t="str">
        <f t="shared" ref="M2736:M2799" si="217">IF(K2736="","",IF(K2736=$A$5,"Entrada",IF(K2736=$A$6,"Entrada",IF(K2736=$A$7,"Entrada",IF(K2736=$A$8,"Entrada",IF(K2736=$A$9,"Entrada",(IF(K2736=$A$10,"Entrada","Saída"))))))))</f>
        <v/>
      </c>
      <c r="N2736" s="56" t="str">
        <f t="shared" si="216"/>
        <v>DESPESAS FIXAS</v>
      </c>
    </row>
    <row r="2737" spans="3:14">
      <c r="C2737" s="50" t="str">
        <f t="shared" si="213"/>
        <v/>
      </c>
      <c r="D2737" s="50" t="str">
        <f t="shared" si="214"/>
        <v/>
      </c>
      <c r="E2737" s="50" t="str">
        <f t="shared" si="215"/>
        <v/>
      </c>
      <c r="F2737" s="67"/>
      <c r="G2737" s="67"/>
      <c r="H2737" s="67"/>
      <c r="I2737" s="69"/>
      <c r="J2737" s="69"/>
      <c r="K2737" s="70"/>
      <c r="L2737" s="54"/>
      <c r="M2737" s="55" t="str">
        <f t="shared" si="217"/>
        <v/>
      </c>
      <c r="N2737" s="56" t="str">
        <f t="shared" si="216"/>
        <v>DESPESAS FIXAS</v>
      </c>
    </row>
    <row r="2738" spans="3:14">
      <c r="C2738" s="50" t="str">
        <f t="shared" si="213"/>
        <v/>
      </c>
      <c r="D2738" s="50" t="str">
        <f t="shared" si="214"/>
        <v/>
      </c>
      <c r="E2738" s="50" t="str">
        <f t="shared" si="215"/>
        <v/>
      </c>
      <c r="F2738" s="67"/>
      <c r="G2738" s="67"/>
      <c r="H2738" s="67"/>
      <c r="I2738" s="69"/>
      <c r="J2738" s="69"/>
      <c r="K2738" s="70"/>
      <c r="L2738" s="54"/>
      <c r="M2738" s="55" t="str">
        <f t="shared" si="217"/>
        <v/>
      </c>
      <c r="N2738" s="56" t="str">
        <f t="shared" si="216"/>
        <v>DESPESAS FIXAS</v>
      </c>
    </row>
    <row r="2739" spans="3:14">
      <c r="C2739" s="50" t="str">
        <f t="shared" si="213"/>
        <v/>
      </c>
      <c r="D2739" s="50" t="str">
        <f t="shared" si="214"/>
        <v/>
      </c>
      <c r="E2739" s="50" t="str">
        <f t="shared" si="215"/>
        <v/>
      </c>
      <c r="F2739" s="67"/>
      <c r="G2739" s="67"/>
      <c r="H2739" s="67"/>
      <c r="I2739" s="69"/>
      <c r="J2739" s="69"/>
      <c r="K2739" s="70"/>
      <c r="L2739" s="54"/>
      <c r="M2739" s="55" t="str">
        <f t="shared" si="217"/>
        <v/>
      </c>
      <c r="N2739" s="56" t="str">
        <f t="shared" si="216"/>
        <v>DESPESAS FIXAS</v>
      </c>
    </row>
    <row r="2740" spans="3:14">
      <c r="C2740" s="50" t="str">
        <f t="shared" si="213"/>
        <v/>
      </c>
      <c r="D2740" s="50" t="str">
        <f t="shared" si="214"/>
        <v/>
      </c>
      <c r="E2740" s="50" t="str">
        <f t="shared" si="215"/>
        <v/>
      </c>
      <c r="F2740" s="67"/>
      <c r="G2740" s="67"/>
      <c r="H2740" s="67"/>
      <c r="I2740" s="69"/>
      <c r="J2740" s="69"/>
      <c r="K2740" s="70"/>
      <c r="L2740" s="54"/>
      <c r="M2740" s="55" t="str">
        <f t="shared" si="217"/>
        <v/>
      </c>
      <c r="N2740" s="56" t="str">
        <f t="shared" si="216"/>
        <v>DESPESAS FIXAS</v>
      </c>
    </row>
    <row r="2741" spans="3:14">
      <c r="C2741" s="50" t="str">
        <f t="shared" si="213"/>
        <v/>
      </c>
      <c r="D2741" s="50" t="str">
        <f t="shared" si="214"/>
        <v/>
      </c>
      <c r="E2741" s="50" t="str">
        <f t="shared" si="215"/>
        <v/>
      </c>
      <c r="F2741" s="67"/>
      <c r="G2741" s="67"/>
      <c r="H2741" s="67"/>
      <c r="I2741" s="69"/>
      <c r="J2741" s="69"/>
      <c r="K2741" s="70"/>
      <c r="L2741" s="54"/>
      <c r="M2741" s="55" t="str">
        <f t="shared" si="217"/>
        <v/>
      </c>
      <c r="N2741" s="56" t="str">
        <f t="shared" si="216"/>
        <v>DESPESAS FIXAS</v>
      </c>
    </row>
    <row r="2742" spans="3:14">
      <c r="C2742" s="50" t="str">
        <f t="shared" si="213"/>
        <v/>
      </c>
      <c r="D2742" s="50" t="str">
        <f t="shared" si="214"/>
        <v/>
      </c>
      <c r="E2742" s="50" t="str">
        <f t="shared" si="215"/>
        <v/>
      </c>
      <c r="F2742" s="67"/>
      <c r="G2742" s="67"/>
      <c r="H2742" s="67"/>
      <c r="I2742" s="69"/>
      <c r="J2742" s="69"/>
      <c r="K2742" s="70"/>
      <c r="L2742" s="54"/>
      <c r="M2742" s="55" t="str">
        <f t="shared" si="217"/>
        <v/>
      </c>
      <c r="N2742" s="56" t="str">
        <f t="shared" si="216"/>
        <v>DESPESAS FIXAS</v>
      </c>
    </row>
    <row r="2743" spans="3:14">
      <c r="C2743" s="50" t="str">
        <f t="shared" si="213"/>
        <v/>
      </c>
      <c r="D2743" s="50" t="str">
        <f t="shared" si="214"/>
        <v/>
      </c>
      <c r="E2743" s="50" t="str">
        <f t="shared" si="215"/>
        <v/>
      </c>
      <c r="F2743" s="67"/>
      <c r="G2743" s="67"/>
      <c r="H2743" s="67"/>
      <c r="I2743" s="69"/>
      <c r="J2743" s="69"/>
      <c r="K2743" s="70"/>
      <c r="L2743" s="54"/>
      <c r="M2743" s="55" t="str">
        <f t="shared" si="217"/>
        <v/>
      </c>
      <c r="N2743" s="56" t="str">
        <f t="shared" si="216"/>
        <v>DESPESAS FIXAS</v>
      </c>
    </row>
    <row r="2744" spans="3:14">
      <c r="C2744" s="50" t="str">
        <f t="shared" si="213"/>
        <v/>
      </c>
      <c r="D2744" s="50" t="str">
        <f t="shared" si="214"/>
        <v/>
      </c>
      <c r="E2744" s="50" t="str">
        <f t="shared" si="215"/>
        <v/>
      </c>
      <c r="F2744" s="67"/>
      <c r="G2744" s="67"/>
      <c r="H2744" s="67"/>
      <c r="I2744" s="69"/>
      <c r="J2744" s="69"/>
      <c r="K2744" s="70"/>
      <c r="L2744" s="54"/>
      <c r="M2744" s="55" t="str">
        <f t="shared" si="217"/>
        <v/>
      </c>
      <c r="N2744" s="56" t="str">
        <f t="shared" si="216"/>
        <v>DESPESAS FIXAS</v>
      </c>
    </row>
    <row r="2745" spans="3:14">
      <c r="C2745" s="50" t="str">
        <f t="shared" si="213"/>
        <v/>
      </c>
      <c r="D2745" s="50" t="str">
        <f t="shared" si="214"/>
        <v/>
      </c>
      <c r="E2745" s="50" t="str">
        <f t="shared" si="215"/>
        <v/>
      </c>
      <c r="F2745" s="67"/>
      <c r="G2745" s="67"/>
      <c r="H2745" s="67"/>
      <c r="I2745" s="69"/>
      <c r="J2745" s="69"/>
      <c r="K2745" s="70"/>
      <c r="L2745" s="54"/>
      <c r="M2745" s="55" t="str">
        <f t="shared" si="217"/>
        <v/>
      </c>
      <c r="N2745" s="56" t="str">
        <f t="shared" si="216"/>
        <v>DESPESAS FIXAS</v>
      </c>
    </row>
    <row r="2746" spans="3:14">
      <c r="C2746" s="50" t="str">
        <f t="shared" si="213"/>
        <v/>
      </c>
      <c r="D2746" s="50" t="str">
        <f t="shared" si="214"/>
        <v/>
      </c>
      <c r="E2746" s="50" t="str">
        <f t="shared" si="215"/>
        <v/>
      </c>
      <c r="F2746" s="67"/>
      <c r="G2746" s="67"/>
      <c r="H2746" s="67"/>
      <c r="I2746" s="69"/>
      <c r="J2746" s="69"/>
      <c r="K2746" s="70"/>
      <c r="L2746" s="54"/>
      <c r="M2746" s="55" t="str">
        <f t="shared" si="217"/>
        <v/>
      </c>
      <c r="N2746" s="56" t="str">
        <f t="shared" si="216"/>
        <v>DESPESAS FIXAS</v>
      </c>
    </row>
    <row r="2747" spans="3:14">
      <c r="C2747" s="50" t="str">
        <f t="shared" si="213"/>
        <v/>
      </c>
      <c r="D2747" s="50" t="str">
        <f t="shared" si="214"/>
        <v/>
      </c>
      <c r="E2747" s="50" t="str">
        <f t="shared" si="215"/>
        <v/>
      </c>
      <c r="F2747" s="67"/>
      <c r="G2747" s="67"/>
      <c r="H2747" s="67"/>
      <c r="I2747" s="69"/>
      <c r="J2747" s="69"/>
      <c r="K2747" s="70"/>
      <c r="L2747" s="54"/>
      <c r="M2747" s="55" t="str">
        <f t="shared" si="217"/>
        <v/>
      </c>
      <c r="N2747" s="56" t="str">
        <f t="shared" si="216"/>
        <v>DESPESAS FIXAS</v>
      </c>
    </row>
    <row r="2748" spans="3:14">
      <c r="C2748" s="50" t="str">
        <f t="shared" si="213"/>
        <v/>
      </c>
      <c r="D2748" s="50" t="str">
        <f t="shared" si="214"/>
        <v/>
      </c>
      <c r="E2748" s="50" t="str">
        <f t="shared" si="215"/>
        <v/>
      </c>
      <c r="F2748" s="67"/>
      <c r="G2748" s="67"/>
      <c r="H2748" s="67"/>
      <c r="I2748" s="69"/>
      <c r="J2748" s="69"/>
      <c r="K2748" s="70"/>
      <c r="L2748" s="54"/>
      <c r="M2748" s="55" t="str">
        <f t="shared" si="217"/>
        <v/>
      </c>
      <c r="N2748" s="56" t="str">
        <f t="shared" si="216"/>
        <v>DESPESAS FIXAS</v>
      </c>
    </row>
    <row r="2749" spans="3:14">
      <c r="C2749" s="50" t="str">
        <f t="shared" si="213"/>
        <v/>
      </c>
      <c r="D2749" s="50" t="str">
        <f t="shared" si="214"/>
        <v/>
      </c>
      <c r="E2749" s="50" t="str">
        <f t="shared" si="215"/>
        <v/>
      </c>
      <c r="F2749" s="67"/>
      <c r="G2749" s="67"/>
      <c r="H2749" s="67"/>
      <c r="I2749" s="69"/>
      <c r="J2749" s="69"/>
      <c r="K2749" s="70"/>
      <c r="L2749" s="54"/>
      <c r="M2749" s="55" t="str">
        <f t="shared" si="217"/>
        <v/>
      </c>
      <c r="N2749" s="56" t="str">
        <f t="shared" si="216"/>
        <v>DESPESAS FIXAS</v>
      </c>
    </row>
    <row r="2750" spans="3:14">
      <c r="C2750" s="50" t="str">
        <f t="shared" si="213"/>
        <v/>
      </c>
      <c r="D2750" s="50" t="str">
        <f t="shared" si="214"/>
        <v/>
      </c>
      <c r="E2750" s="50" t="str">
        <f t="shared" si="215"/>
        <v/>
      </c>
      <c r="F2750" s="67"/>
      <c r="G2750" s="67"/>
      <c r="H2750" s="67"/>
      <c r="I2750" s="69"/>
      <c r="J2750" s="69"/>
      <c r="K2750" s="70"/>
      <c r="L2750" s="54"/>
      <c r="M2750" s="55" t="str">
        <f t="shared" si="217"/>
        <v/>
      </c>
      <c r="N2750" s="56" t="str">
        <f t="shared" si="216"/>
        <v>DESPESAS FIXAS</v>
      </c>
    </row>
    <row r="2751" spans="3:14">
      <c r="C2751" s="50" t="str">
        <f t="shared" si="213"/>
        <v/>
      </c>
      <c r="D2751" s="50" t="str">
        <f t="shared" si="214"/>
        <v/>
      </c>
      <c r="E2751" s="50" t="str">
        <f t="shared" si="215"/>
        <v/>
      </c>
      <c r="F2751" s="67"/>
      <c r="G2751" s="67"/>
      <c r="H2751" s="67"/>
      <c r="I2751" s="69"/>
      <c r="J2751" s="69"/>
      <c r="K2751" s="70"/>
      <c r="L2751" s="54"/>
      <c r="M2751" s="55" t="str">
        <f t="shared" si="217"/>
        <v/>
      </c>
      <c r="N2751" s="56" t="str">
        <f t="shared" si="216"/>
        <v>DESPESAS FIXAS</v>
      </c>
    </row>
    <row r="2752" spans="3:14">
      <c r="C2752" s="50" t="str">
        <f t="shared" si="213"/>
        <v/>
      </c>
      <c r="D2752" s="50" t="str">
        <f t="shared" si="214"/>
        <v/>
      </c>
      <c r="E2752" s="50" t="str">
        <f t="shared" si="215"/>
        <v/>
      </c>
      <c r="F2752" s="67"/>
      <c r="G2752" s="67"/>
      <c r="H2752" s="67"/>
      <c r="I2752" s="69"/>
      <c r="J2752" s="69"/>
      <c r="K2752" s="70"/>
      <c r="L2752" s="54"/>
      <c r="M2752" s="55" t="str">
        <f t="shared" si="217"/>
        <v/>
      </c>
      <c r="N2752" s="56" t="str">
        <f t="shared" si="216"/>
        <v>DESPESAS FIXAS</v>
      </c>
    </row>
    <row r="2753" spans="3:14">
      <c r="C2753" s="50" t="str">
        <f t="shared" si="213"/>
        <v/>
      </c>
      <c r="D2753" s="50" t="str">
        <f t="shared" si="214"/>
        <v/>
      </c>
      <c r="E2753" s="50" t="str">
        <f t="shared" si="215"/>
        <v/>
      </c>
      <c r="F2753" s="67"/>
      <c r="G2753" s="67"/>
      <c r="H2753" s="67"/>
      <c r="I2753" s="69"/>
      <c r="J2753" s="69"/>
      <c r="K2753" s="70"/>
      <c r="L2753" s="54"/>
      <c r="M2753" s="55" t="str">
        <f t="shared" si="217"/>
        <v/>
      </c>
      <c r="N2753" s="56" t="str">
        <f t="shared" si="216"/>
        <v>DESPESAS FIXAS</v>
      </c>
    </row>
    <row r="2754" spans="3:14">
      <c r="C2754" s="50" t="str">
        <f t="shared" si="213"/>
        <v/>
      </c>
      <c r="D2754" s="50" t="str">
        <f t="shared" si="214"/>
        <v/>
      </c>
      <c r="E2754" s="50" t="str">
        <f t="shared" si="215"/>
        <v/>
      </c>
      <c r="F2754" s="67"/>
      <c r="G2754" s="67"/>
      <c r="H2754" s="67"/>
      <c r="I2754" s="69"/>
      <c r="J2754" s="69"/>
      <c r="K2754" s="70"/>
      <c r="L2754" s="54"/>
      <c r="M2754" s="55" t="str">
        <f t="shared" si="217"/>
        <v/>
      </c>
      <c r="N2754" s="56" t="str">
        <f t="shared" si="216"/>
        <v>DESPESAS FIXAS</v>
      </c>
    </row>
    <row r="2755" spans="3:14">
      <c r="C2755" s="50" t="str">
        <f t="shared" si="213"/>
        <v/>
      </c>
      <c r="D2755" s="50" t="str">
        <f t="shared" si="214"/>
        <v/>
      </c>
      <c r="E2755" s="50" t="str">
        <f t="shared" si="215"/>
        <v/>
      </c>
      <c r="F2755" s="67"/>
      <c r="G2755" s="67"/>
      <c r="H2755" s="67"/>
      <c r="I2755" s="69"/>
      <c r="J2755" s="69"/>
      <c r="K2755" s="70"/>
      <c r="L2755" s="54"/>
      <c r="M2755" s="55" t="str">
        <f t="shared" si="217"/>
        <v/>
      </c>
      <c r="N2755" s="56" t="str">
        <f t="shared" si="216"/>
        <v>DESPESAS FIXAS</v>
      </c>
    </row>
    <row r="2756" spans="3:14">
      <c r="C2756" s="50" t="str">
        <f t="shared" ref="C2756:C2819" si="218">IF(F2756="","",MONTH(F2756))</f>
        <v/>
      </c>
      <c r="D2756" s="50" t="str">
        <f t="shared" ref="D2756:D2819" si="219">IF(F2756="","",YEAR(F2756))</f>
        <v/>
      </c>
      <c r="E2756" s="50" t="str">
        <f t="shared" ref="E2756:E2819" si="220">IF(F2756="","",IF(OR(C2756=10,C2756=11,C2756=12),CONCATENATE(D2756,"/",C2756),CONCATENATE(D2756,"/",0,C2756)))</f>
        <v/>
      </c>
      <c r="F2756" s="67"/>
      <c r="G2756" s="67"/>
      <c r="H2756" s="67"/>
      <c r="I2756" s="69"/>
      <c r="J2756" s="69"/>
      <c r="K2756" s="70"/>
      <c r="L2756" s="54"/>
      <c r="M2756" s="55" t="str">
        <f t="shared" si="217"/>
        <v/>
      </c>
      <c r="N2756" s="56" t="str">
        <f t="shared" ref="N2756:N2819" si="221">IF(OR(K2756=$A$5,K2756=$A$6,K2756=$A$7,K2756=$A$8,K2756=$A$9,K2756=$A$10),"ENTRADA",IF(OR(K2756=$A$12,K2756=$A$13,K2756=$A$14),"CUSTO VARIAVEL",IF(OR(K2756=$A$15,K2756=$A$16,K2756=$A$17,K2756=$A$18,K2756=$A$19,K2756=$A$20,K2756=$A$21,K2756=$A$22,K2756=$A$23,K2756=$A$24,K2756=$A$25),"DESPESAS FIXAS","")))</f>
        <v>DESPESAS FIXAS</v>
      </c>
    </row>
    <row r="2757" spans="3:14">
      <c r="C2757" s="50" t="str">
        <f t="shared" si="218"/>
        <v/>
      </c>
      <c r="D2757" s="50" t="str">
        <f t="shared" si="219"/>
        <v/>
      </c>
      <c r="E2757" s="50" t="str">
        <f t="shared" si="220"/>
        <v/>
      </c>
      <c r="F2757" s="67"/>
      <c r="G2757" s="67"/>
      <c r="H2757" s="67"/>
      <c r="I2757" s="69"/>
      <c r="J2757" s="69"/>
      <c r="K2757" s="70"/>
      <c r="L2757" s="54"/>
      <c r="M2757" s="55" t="str">
        <f t="shared" si="217"/>
        <v/>
      </c>
      <c r="N2757" s="56" t="str">
        <f t="shared" si="221"/>
        <v>DESPESAS FIXAS</v>
      </c>
    </row>
    <row r="2758" spans="3:14">
      <c r="C2758" s="50" t="str">
        <f t="shared" si="218"/>
        <v/>
      </c>
      <c r="D2758" s="50" t="str">
        <f t="shared" si="219"/>
        <v/>
      </c>
      <c r="E2758" s="50" t="str">
        <f t="shared" si="220"/>
        <v/>
      </c>
      <c r="F2758" s="67"/>
      <c r="G2758" s="67"/>
      <c r="H2758" s="67"/>
      <c r="I2758" s="69"/>
      <c r="J2758" s="69"/>
      <c r="K2758" s="70"/>
      <c r="L2758" s="54"/>
      <c r="M2758" s="55" t="str">
        <f t="shared" si="217"/>
        <v/>
      </c>
      <c r="N2758" s="56" t="str">
        <f t="shared" si="221"/>
        <v>DESPESAS FIXAS</v>
      </c>
    </row>
    <row r="2759" spans="3:14">
      <c r="C2759" s="50" t="str">
        <f t="shared" si="218"/>
        <v/>
      </c>
      <c r="D2759" s="50" t="str">
        <f t="shared" si="219"/>
        <v/>
      </c>
      <c r="E2759" s="50" t="str">
        <f t="shared" si="220"/>
        <v/>
      </c>
      <c r="F2759" s="67"/>
      <c r="G2759" s="67"/>
      <c r="H2759" s="67"/>
      <c r="I2759" s="69"/>
      <c r="J2759" s="69"/>
      <c r="K2759" s="70"/>
      <c r="L2759" s="54"/>
      <c r="M2759" s="55" t="str">
        <f t="shared" si="217"/>
        <v/>
      </c>
      <c r="N2759" s="56" t="str">
        <f t="shared" si="221"/>
        <v>DESPESAS FIXAS</v>
      </c>
    </row>
    <row r="2760" spans="3:14">
      <c r="C2760" s="50" t="str">
        <f t="shared" si="218"/>
        <v/>
      </c>
      <c r="D2760" s="50" t="str">
        <f t="shared" si="219"/>
        <v/>
      </c>
      <c r="E2760" s="50" t="str">
        <f t="shared" si="220"/>
        <v/>
      </c>
      <c r="F2760" s="67"/>
      <c r="G2760" s="67"/>
      <c r="H2760" s="67"/>
      <c r="I2760" s="69"/>
      <c r="J2760" s="69"/>
      <c r="K2760" s="70"/>
      <c r="L2760" s="54"/>
      <c r="M2760" s="55" t="str">
        <f t="shared" si="217"/>
        <v/>
      </c>
      <c r="N2760" s="56" t="str">
        <f t="shared" si="221"/>
        <v>DESPESAS FIXAS</v>
      </c>
    </row>
    <row r="2761" spans="3:14">
      <c r="C2761" s="50" t="str">
        <f t="shared" si="218"/>
        <v/>
      </c>
      <c r="D2761" s="50" t="str">
        <f t="shared" si="219"/>
        <v/>
      </c>
      <c r="E2761" s="50" t="str">
        <f t="shared" si="220"/>
        <v/>
      </c>
      <c r="F2761" s="67"/>
      <c r="G2761" s="67"/>
      <c r="H2761" s="67"/>
      <c r="I2761" s="69"/>
      <c r="J2761" s="69"/>
      <c r="K2761" s="70"/>
      <c r="L2761" s="54"/>
      <c r="M2761" s="55" t="str">
        <f t="shared" si="217"/>
        <v/>
      </c>
      <c r="N2761" s="56" t="str">
        <f t="shared" si="221"/>
        <v>DESPESAS FIXAS</v>
      </c>
    </row>
    <row r="2762" spans="3:14">
      <c r="C2762" s="50" t="str">
        <f t="shared" si="218"/>
        <v/>
      </c>
      <c r="D2762" s="50" t="str">
        <f t="shared" si="219"/>
        <v/>
      </c>
      <c r="E2762" s="50" t="str">
        <f t="shared" si="220"/>
        <v/>
      </c>
      <c r="F2762" s="67"/>
      <c r="G2762" s="67"/>
      <c r="H2762" s="67"/>
      <c r="I2762" s="69"/>
      <c r="J2762" s="69"/>
      <c r="K2762" s="70"/>
      <c r="L2762" s="54"/>
      <c r="M2762" s="55" t="str">
        <f t="shared" si="217"/>
        <v/>
      </c>
      <c r="N2762" s="56" t="str">
        <f t="shared" si="221"/>
        <v>DESPESAS FIXAS</v>
      </c>
    </row>
    <row r="2763" spans="3:14">
      <c r="C2763" s="50" t="str">
        <f t="shared" si="218"/>
        <v/>
      </c>
      <c r="D2763" s="50" t="str">
        <f t="shared" si="219"/>
        <v/>
      </c>
      <c r="E2763" s="50" t="str">
        <f t="shared" si="220"/>
        <v/>
      </c>
      <c r="F2763" s="67"/>
      <c r="G2763" s="67"/>
      <c r="H2763" s="67"/>
      <c r="I2763" s="69"/>
      <c r="J2763" s="69"/>
      <c r="K2763" s="70"/>
      <c r="L2763" s="54"/>
      <c r="M2763" s="55" t="str">
        <f t="shared" si="217"/>
        <v/>
      </c>
      <c r="N2763" s="56" t="str">
        <f t="shared" si="221"/>
        <v>DESPESAS FIXAS</v>
      </c>
    </row>
    <row r="2764" spans="3:14">
      <c r="C2764" s="50" t="str">
        <f t="shared" si="218"/>
        <v/>
      </c>
      <c r="D2764" s="50" t="str">
        <f t="shared" si="219"/>
        <v/>
      </c>
      <c r="E2764" s="50" t="str">
        <f t="shared" si="220"/>
        <v/>
      </c>
      <c r="F2764" s="67"/>
      <c r="G2764" s="67"/>
      <c r="H2764" s="67"/>
      <c r="I2764" s="69"/>
      <c r="J2764" s="69"/>
      <c r="K2764" s="70"/>
      <c r="L2764" s="54"/>
      <c r="M2764" s="55" t="str">
        <f t="shared" si="217"/>
        <v/>
      </c>
      <c r="N2764" s="56" t="str">
        <f t="shared" si="221"/>
        <v>DESPESAS FIXAS</v>
      </c>
    </row>
    <row r="2765" spans="3:14">
      <c r="C2765" s="50" t="str">
        <f t="shared" si="218"/>
        <v/>
      </c>
      <c r="D2765" s="50" t="str">
        <f t="shared" si="219"/>
        <v/>
      </c>
      <c r="E2765" s="50" t="str">
        <f t="shared" si="220"/>
        <v/>
      </c>
      <c r="F2765" s="67"/>
      <c r="G2765" s="67"/>
      <c r="H2765" s="67"/>
      <c r="I2765" s="69"/>
      <c r="J2765" s="69"/>
      <c r="K2765" s="70"/>
      <c r="L2765" s="54"/>
      <c r="M2765" s="55" t="str">
        <f t="shared" si="217"/>
        <v/>
      </c>
      <c r="N2765" s="56" t="str">
        <f t="shared" si="221"/>
        <v>DESPESAS FIXAS</v>
      </c>
    </row>
    <row r="2766" spans="3:14">
      <c r="C2766" s="50" t="str">
        <f t="shared" si="218"/>
        <v/>
      </c>
      <c r="D2766" s="50" t="str">
        <f t="shared" si="219"/>
        <v/>
      </c>
      <c r="E2766" s="50" t="str">
        <f t="shared" si="220"/>
        <v/>
      </c>
      <c r="F2766" s="67"/>
      <c r="G2766" s="67"/>
      <c r="H2766" s="67"/>
      <c r="I2766" s="69"/>
      <c r="J2766" s="69"/>
      <c r="K2766" s="70"/>
      <c r="L2766" s="54"/>
      <c r="M2766" s="55" t="str">
        <f t="shared" si="217"/>
        <v/>
      </c>
      <c r="N2766" s="56" t="str">
        <f t="shared" si="221"/>
        <v>DESPESAS FIXAS</v>
      </c>
    </row>
    <row r="2767" spans="3:14">
      <c r="C2767" s="50" t="str">
        <f t="shared" si="218"/>
        <v/>
      </c>
      <c r="D2767" s="50" t="str">
        <f t="shared" si="219"/>
        <v/>
      </c>
      <c r="E2767" s="50" t="str">
        <f t="shared" si="220"/>
        <v/>
      </c>
      <c r="F2767" s="67"/>
      <c r="G2767" s="67"/>
      <c r="H2767" s="67"/>
      <c r="I2767" s="69"/>
      <c r="J2767" s="69"/>
      <c r="K2767" s="70"/>
      <c r="L2767" s="54"/>
      <c r="M2767" s="55" t="str">
        <f t="shared" si="217"/>
        <v/>
      </c>
      <c r="N2767" s="56" t="str">
        <f t="shared" si="221"/>
        <v>DESPESAS FIXAS</v>
      </c>
    </row>
    <row r="2768" spans="3:14">
      <c r="C2768" s="50" t="str">
        <f t="shared" si="218"/>
        <v/>
      </c>
      <c r="D2768" s="50" t="str">
        <f t="shared" si="219"/>
        <v/>
      </c>
      <c r="E2768" s="50" t="str">
        <f t="shared" si="220"/>
        <v/>
      </c>
      <c r="F2768" s="67"/>
      <c r="G2768" s="67"/>
      <c r="H2768" s="67"/>
      <c r="I2768" s="69"/>
      <c r="J2768" s="69"/>
      <c r="K2768" s="70"/>
      <c r="L2768" s="54"/>
      <c r="M2768" s="55" t="str">
        <f t="shared" si="217"/>
        <v/>
      </c>
      <c r="N2768" s="56" t="str">
        <f t="shared" si="221"/>
        <v>DESPESAS FIXAS</v>
      </c>
    </row>
    <row r="2769" spans="3:14">
      <c r="C2769" s="50" t="str">
        <f t="shared" si="218"/>
        <v/>
      </c>
      <c r="D2769" s="50" t="str">
        <f t="shared" si="219"/>
        <v/>
      </c>
      <c r="E2769" s="50" t="str">
        <f t="shared" si="220"/>
        <v/>
      </c>
      <c r="F2769" s="67"/>
      <c r="G2769" s="67"/>
      <c r="H2769" s="67"/>
      <c r="I2769" s="69"/>
      <c r="J2769" s="69"/>
      <c r="K2769" s="70"/>
      <c r="L2769" s="54"/>
      <c r="M2769" s="55" t="str">
        <f t="shared" si="217"/>
        <v/>
      </c>
      <c r="N2769" s="56" t="str">
        <f t="shared" si="221"/>
        <v>DESPESAS FIXAS</v>
      </c>
    </row>
    <row r="2770" spans="3:14">
      <c r="C2770" s="50" t="str">
        <f t="shared" si="218"/>
        <v/>
      </c>
      <c r="D2770" s="50" t="str">
        <f t="shared" si="219"/>
        <v/>
      </c>
      <c r="E2770" s="50" t="str">
        <f t="shared" si="220"/>
        <v/>
      </c>
      <c r="F2770" s="67"/>
      <c r="G2770" s="67"/>
      <c r="H2770" s="67"/>
      <c r="I2770" s="69"/>
      <c r="J2770" s="69"/>
      <c r="K2770" s="70"/>
      <c r="L2770" s="54"/>
      <c r="M2770" s="55" t="str">
        <f t="shared" si="217"/>
        <v/>
      </c>
      <c r="N2770" s="56" t="str">
        <f t="shared" si="221"/>
        <v>DESPESAS FIXAS</v>
      </c>
    </row>
    <row r="2771" spans="3:14">
      <c r="C2771" s="50" t="str">
        <f t="shared" si="218"/>
        <v/>
      </c>
      <c r="D2771" s="50" t="str">
        <f t="shared" si="219"/>
        <v/>
      </c>
      <c r="E2771" s="50" t="str">
        <f t="shared" si="220"/>
        <v/>
      </c>
      <c r="F2771" s="67"/>
      <c r="G2771" s="67"/>
      <c r="H2771" s="67"/>
      <c r="I2771" s="69"/>
      <c r="J2771" s="69"/>
      <c r="K2771" s="70"/>
      <c r="L2771" s="54"/>
      <c r="M2771" s="55" t="str">
        <f t="shared" si="217"/>
        <v/>
      </c>
      <c r="N2771" s="56" t="str">
        <f t="shared" si="221"/>
        <v>DESPESAS FIXAS</v>
      </c>
    </row>
    <row r="2772" spans="3:14">
      <c r="C2772" s="50" t="str">
        <f t="shared" si="218"/>
        <v/>
      </c>
      <c r="D2772" s="50" t="str">
        <f t="shared" si="219"/>
        <v/>
      </c>
      <c r="E2772" s="50" t="str">
        <f t="shared" si="220"/>
        <v/>
      </c>
      <c r="F2772" s="67"/>
      <c r="G2772" s="67"/>
      <c r="H2772" s="67"/>
      <c r="I2772" s="69"/>
      <c r="J2772" s="69"/>
      <c r="K2772" s="70"/>
      <c r="L2772" s="54"/>
      <c r="M2772" s="55" t="str">
        <f t="shared" si="217"/>
        <v/>
      </c>
      <c r="N2772" s="56" t="str">
        <f t="shared" si="221"/>
        <v>DESPESAS FIXAS</v>
      </c>
    </row>
    <row r="2773" spans="3:14">
      <c r="C2773" s="50" t="str">
        <f t="shared" si="218"/>
        <v/>
      </c>
      <c r="D2773" s="50" t="str">
        <f t="shared" si="219"/>
        <v/>
      </c>
      <c r="E2773" s="50" t="str">
        <f t="shared" si="220"/>
        <v/>
      </c>
      <c r="F2773" s="67"/>
      <c r="G2773" s="67"/>
      <c r="H2773" s="67"/>
      <c r="I2773" s="69"/>
      <c r="J2773" s="69"/>
      <c r="K2773" s="70"/>
      <c r="L2773" s="54"/>
      <c r="M2773" s="55" t="str">
        <f t="shared" si="217"/>
        <v/>
      </c>
      <c r="N2773" s="56" t="str">
        <f t="shared" si="221"/>
        <v>DESPESAS FIXAS</v>
      </c>
    </row>
    <row r="2774" spans="3:14">
      <c r="C2774" s="50" t="str">
        <f t="shared" si="218"/>
        <v/>
      </c>
      <c r="D2774" s="50" t="str">
        <f t="shared" si="219"/>
        <v/>
      </c>
      <c r="E2774" s="50" t="str">
        <f t="shared" si="220"/>
        <v/>
      </c>
      <c r="F2774" s="67"/>
      <c r="G2774" s="67"/>
      <c r="H2774" s="67"/>
      <c r="I2774" s="69"/>
      <c r="J2774" s="69"/>
      <c r="K2774" s="70"/>
      <c r="L2774" s="54"/>
      <c r="M2774" s="55" t="str">
        <f t="shared" si="217"/>
        <v/>
      </c>
      <c r="N2774" s="56" t="str">
        <f t="shared" si="221"/>
        <v>DESPESAS FIXAS</v>
      </c>
    </row>
    <row r="2775" spans="3:14">
      <c r="C2775" s="50" t="str">
        <f t="shared" si="218"/>
        <v/>
      </c>
      <c r="D2775" s="50" t="str">
        <f t="shared" si="219"/>
        <v/>
      </c>
      <c r="E2775" s="50" t="str">
        <f t="shared" si="220"/>
        <v/>
      </c>
      <c r="F2775" s="67"/>
      <c r="G2775" s="67"/>
      <c r="H2775" s="67"/>
      <c r="I2775" s="69"/>
      <c r="J2775" s="69"/>
      <c r="K2775" s="70"/>
      <c r="L2775" s="54"/>
      <c r="M2775" s="55" t="str">
        <f t="shared" si="217"/>
        <v/>
      </c>
      <c r="N2775" s="56" t="str">
        <f t="shared" si="221"/>
        <v>DESPESAS FIXAS</v>
      </c>
    </row>
    <row r="2776" spans="3:14">
      <c r="C2776" s="50" t="str">
        <f t="shared" si="218"/>
        <v/>
      </c>
      <c r="D2776" s="50" t="str">
        <f t="shared" si="219"/>
        <v/>
      </c>
      <c r="E2776" s="50" t="str">
        <f t="shared" si="220"/>
        <v/>
      </c>
      <c r="F2776" s="67"/>
      <c r="G2776" s="67"/>
      <c r="H2776" s="67"/>
      <c r="I2776" s="69"/>
      <c r="J2776" s="69"/>
      <c r="K2776" s="70"/>
      <c r="L2776" s="54"/>
      <c r="M2776" s="55" t="str">
        <f t="shared" si="217"/>
        <v/>
      </c>
      <c r="N2776" s="56" t="str">
        <f t="shared" si="221"/>
        <v>DESPESAS FIXAS</v>
      </c>
    </row>
    <row r="2777" spans="3:14">
      <c r="C2777" s="50" t="str">
        <f t="shared" si="218"/>
        <v/>
      </c>
      <c r="D2777" s="50" t="str">
        <f t="shared" si="219"/>
        <v/>
      </c>
      <c r="E2777" s="50" t="str">
        <f t="shared" si="220"/>
        <v/>
      </c>
      <c r="F2777" s="67"/>
      <c r="G2777" s="67"/>
      <c r="H2777" s="67"/>
      <c r="I2777" s="69"/>
      <c r="J2777" s="69"/>
      <c r="K2777" s="70"/>
      <c r="L2777" s="54"/>
      <c r="M2777" s="55" t="str">
        <f t="shared" si="217"/>
        <v/>
      </c>
      <c r="N2777" s="56" t="str">
        <f t="shared" si="221"/>
        <v>DESPESAS FIXAS</v>
      </c>
    </row>
    <row r="2778" spans="3:14">
      <c r="C2778" s="50" t="str">
        <f t="shared" si="218"/>
        <v/>
      </c>
      <c r="D2778" s="50" t="str">
        <f t="shared" si="219"/>
        <v/>
      </c>
      <c r="E2778" s="50" t="str">
        <f t="shared" si="220"/>
        <v/>
      </c>
      <c r="F2778" s="67"/>
      <c r="G2778" s="67"/>
      <c r="H2778" s="67"/>
      <c r="I2778" s="69"/>
      <c r="J2778" s="69"/>
      <c r="K2778" s="70"/>
      <c r="L2778" s="54"/>
      <c r="M2778" s="55" t="str">
        <f t="shared" si="217"/>
        <v/>
      </c>
      <c r="N2778" s="56" t="str">
        <f t="shared" si="221"/>
        <v>DESPESAS FIXAS</v>
      </c>
    </row>
    <row r="2779" spans="3:14">
      <c r="C2779" s="50" t="str">
        <f t="shared" si="218"/>
        <v/>
      </c>
      <c r="D2779" s="50" t="str">
        <f t="shared" si="219"/>
        <v/>
      </c>
      <c r="E2779" s="50" t="str">
        <f t="shared" si="220"/>
        <v/>
      </c>
      <c r="F2779" s="67"/>
      <c r="G2779" s="67"/>
      <c r="H2779" s="67"/>
      <c r="I2779" s="69"/>
      <c r="J2779" s="69"/>
      <c r="K2779" s="70"/>
      <c r="L2779" s="54"/>
      <c r="M2779" s="55" t="str">
        <f t="shared" si="217"/>
        <v/>
      </c>
      <c r="N2779" s="56" t="str">
        <f t="shared" si="221"/>
        <v>DESPESAS FIXAS</v>
      </c>
    </row>
    <row r="2780" spans="3:14">
      <c r="C2780" s="50" t="str">
        <f t="shared" si="218"/>
        <v/>
      </c>
      <c r="D2780" s="50" t="str">
        <f t="shared" si="219"/>
        <v/>
      </c>
      <c r="E2780" s="50" t="str">
        <f t="shared" si="220"/>
        <v/>
      </c>
      <c r="F2780" s="67"/>
      <c r="G2780" s="67"/>
      <c r="H2780" s="67"/>
      <c r="I2780" s="69"/>
      <c r="J2780" s="69"/>
      <c r="K2780" s="70"/>
      <c r="L2780" s="54"/>
      <c r="M2780" s="55" t="str">
        <f t="shared" si="217"/>
        <v/>
      </c>
      <c r="N2780" s="56" t="str">
        <f t="shared" si="221"/>
        <v>DESPESAS FIXAS</v>
      </c>
    </row>
    <row r="2781" spans="3:14">
      <c r="C2781" s="50" t="str">
        <f t="shared" si="218"/>
        <v/>
      </c>
      <c r="D2781" s="50" t="str">
        <f t="shared" si="219"/>
        <v/>
      </c>
      <c r="E2781" s="50" t="str">
        <f t="shared" si="220"/>
        <v/>
      </c>
      <c r="F2781" s="67"/>
      <c r="G2781" s="67"/>
      <c r="H2781" s="67"/>
      <c r="I2781" s="69"/>
      <c r="J2781" s="69"/>
      <c r="K2781" s="70"/>
      <c r="L2781" s="54"/>
      <c r="M2781" s="55" t="str">
        <f t="shared" si="217"/>
        <v/>
      </c>
      <c r="N2781" s="56" t="str">
        <f t="shared" si="221"/>
        <v>DESPESAS FIXAS</v>
      </c>
    </row>
    <row r="2782" spans="3:14">
      <c r="C2782" s="50" t="str">
        <f t="shared" si="218"/>
        <v/>
      </c>
      <c r="D2782" s="50" t="str">
        <f t="shared" si="219"/>
        <v/>
      </c>
      <c r="E2782" s="50" t="str">
        <f t="shared" si="220"/>
        <v/>
      </c>
      <c r="F2782" s="67"/>
      <c r="G2782" s="67"/>
      <c r="H2782" s="67"/>
      <c r="I2782" s="69"/>
      <c r="J2782" s="69"/>
      <c r="K2782" s="70"/>
      <c r="L2782" s="54"/>
      <c r="M2782" s="55" t="str">
        <f t="shared" si="217"/>
        <v/>
      </c>
      <c r="N2782" s="56" t="str">
        <f t="shared" si="221"/>
        <v>DESPESAS FIXAS</v>
      </c>
    </row>
    <row r="2783" spans="3:14">
      <c r="C2783" s="50" t="str">
        <f t="shared" si="218"/>
        <v/>
      </c>
      <c r="D2783" s="50" t="str">
        <f t="shared" si="219"/>
        <v/>
      </c>
      <c r="E2783" s="50" t="str">
        <f t="shared" si="220"/>
        <v/>
      </c>
      <c r="F2783" s="67"/>
      <c r="G2783" s="67"/>
      <c r="H2783" s="67"/>
      <c r="I2783" s="69"/>
      <c r="J2783" s="69"/>
      <c r="K2783" s="70"/>
      <c r="L2783" s="54"/>
      <c r="M2783" s="55" t="str">
        <f t="shared" si="217"/>
        <v/>
      </c>
      <c r="N2783" s="56" t="str">
        <f t="shared" si="221"/>
        <v>DESPESAS FIXAS</v>
      </c>
    </row>
    <row r="2784" spans="3:14">
      <c r="C2784" s="50" t="str">
        <f t="shared" si="218"/>
        <v/>
      </c>
      <c r="D2784" s="50" t="str">
        <f t="shared" si="219"/>
        <v/>
      </c>
      <c r="E2784" s="50" t="str">
        <f t="shared" si="220"/>
        <v/>
      </c>
      <c r="F2784" s="67"/>
      <c r="G2784" s="67"/>
      <c r="H2784" s="67"/>
      <c r="I2784" s="69"/>
      <c r="J2784" s="69"/>
      <c r="K2784" s="70"/>
      <c r="L2784" s="54"/>
      <c r="M2784" s="55" t="str">
        <f t="shared" si="217"/>
        <v/>
      </c>
      <c r="N2784" s="56" t="str">
        <f t="shared" si="221"/>
        <v>DESPESAS FIXAS</v>
      </c>
    </row>
    <row r="2785" spans="3:14">
      <c r="C2785" s="50" t="str">
        <f t="shared" si="218"/>
        <v/>
      </c>
      <c r="D2785" s="50" t="str">
        <f t="shared" si="219"/>
        <v/>
      </c>
      <c r="E2785" s="50" t="str">
        <f t="shared" si="220"/>
        <v/>
      </c>
      <c r="F2785" s="67"/>
      <c r="G2785" s="67"/>
      <c r="H2785" s="67"/>
      <c r="I2785" s="69"/>
      <c r="J2785" s="69"/>
      <c r="K2785" s="70"/>
      <c r="L2785" s="54"/>
      <c r="M2785" s="55" t="str">
        <f t="shared" si="217"/>
        <v/>
      </c>
      <c r="N2785" s="56" t="str">
        <f t="shared" si="221"/>
        <v>DESPESAS FIXAS</v>
      </c>
    </row>
    <row r="2786" spans="3:14">
      <c r="C2786" s="50" t="str">
        <f t="shared" si="218"/>
        <v/>
      </c>
      <c r="D2786" s="50" t="str">
        <f t="shared" si="219"/>
        <v/>
      </c>
      <c r="E2786" s="50" t="str">
        <f t="shared" si="220"/>
        <v/>
      </c>
      <c r="F2786" s="67"/>
      <c r="G2786" s="67"/>
      <c r="H2786" s="67"/>
      <c r="I2786" s="69"/>
      <c r="J2786" s="69"/>
      <c r="K2786" s="70"/>
      <c r="L2786" s="54"/>
      <c r="M2786" s="55" t="str">
        <f t="shared" si="217"/>
        <v/>
      </c>
      <c r="N2786" s="56" t="str">
        <f t="shared" si="221"/>
        <v>DESPESAS FIXAS</v>
      </c>
    </row>
    <row r="2787" spans="3:14">
      <c r="C2787" s="50" t="str">
        <f t="shared" si="218"/>
        <v/>
      </c>
      <c r="D2787" s="50" t="str">
        <f t="shared" si="219"/>
        <v/>
      </c>
      <c r="E2787" s="50" t="str">
        <f t="shared" si="220"/>
        <v/>
      </c>
      <c r="F2787" s="67"/>
      <c r="G2787" s="67"/>
      <c r="H2787" s="67"/>
      <c r="I2787" s="69"/>
      <c r="J2787" s="69"/>
      <c r="K2787" s="70"/>
      <c r="L2787" s="54"/>
      <c r="M2787" s="55" t="str">
        <f t="shared" si="217"/>
        <v/>
      </c>
      <c r="N2787" s="56" t="str">
        <f t="shared" si="221"/>
        <v>DESPESAS FIXAS</v>
      </c>
    </row>
    <row r="2788" spans="3:14">
      <c r="C2788" s="50" t="str">
        <f t="shared" si="218"/>
        <v/>
      </c>
      <c r="D2788" s="50" t="str">
        <f t="shared" si="219"/>
        <v/>
      </c>
      <c r="E2788" s="50" t="str">
        <f t="shared" si="220"/>
        <v/>
      </c>
      <c r="F2788" s="67"/>
      <c r="G2788" s="67"/>
      <c r="H2788" s="67"/>
      <c r="I2788" s="69"/>
      <c r="J2788" s="69"/>
      <c r="K2788" s="70"/>
      <c r="L2788" s="54"/>
      <c r="M2788" s="55" t="str">
        <f t="shared" si="217"/>
        <v/>
      </c>
      <c r="N2788" s="56" t="str">
        <f t="shared" si="221"/>
        <v>DESPESAS FIXAS</v>
      </c>
    </row>
    <row r="2789" spans="3:14">
      <c r="C2789" s="50" t="str">
        <f t="shared" si="218"/>
        <v/>
      </c>
      <c r="D2789" s="50" t="str">
        <f t="shared" si="219"/>
        <v/>
      </c>
      <c r="E2789" s="50" t="str">
        <f t="shared" si="220"/>
        <v/>
      </c>
      <c r="F2789" s="67"/>
      <c r="G2789" s="67"/>
      <c r="H2789" s="67"/>
      <c r="I2789" s="69"/>
      <c r="J2789" s="69"/>
      <c r="K2789" s="70"/>
      <c r="L2789" s="54"/>
      <c r="M2789" s="55" t="str">
        <f t="shared" si="217"/>
        <v/>
      </c>
      <c r="N2789" s="56" t="str">
        <f t="shared" si="221"/>
        <v>DESPESAS FIXAS</v>
      </c>
    </row>
    <row r="2790" spans="3:14">
      <c r="C2790" s="50" t="str">
        <f t="shared" si="218"/>
        <v/>
      </c>
      <c r="D2790" s="50" t="str">
        <f t="shared" si="219"/>
        <v/>
      </c>
      <c r="E2790" s="50" t="str">
        <f t="shared" si="220"/>
        <v/>
      </c>
      <c r="F2790" s="67"/>
      <c r="G2790" s="67"/>
      <c r="H2790" s="67"/>
      <c r="I2790" s="69"/>
      <c r="J2790" s="69"/>
      <c r="K2790" s="70"/>
      <c r="L2790" s="54"/>
      <c r="M2790" s="55" t="str">
        <f t="shared" si="217"/>
        <v/>
      </c>
      <c r="N2790" s="56" t="str">
        <f t="shared" si="221"/>
        <v>DESPESAS FIXAS</v>
      </c>
    </row>
    <row r="2791" spans="3:14">
      <c r="C2791" s="50" t="str">
        <f t="shared" si="218"/>
        <v/>
      </c>
      <c r="D2791" s="50" t="str">
        <f t="shared" si="219"/>
        <v/>
      </c>
      <c r="E2791" s="50" t="str">
        <f t="shared" si="220"/>
        <v/>
      </c>
      <c r="F2791" s="67"/>
      <c r="G2791" s="67"/>
      <c r="H2791" s="67"/>
      <c r="I2791" s="69"/>
      <c r="J2791" s="69"/>
      <c r="K2791" s="70"/>
      <c r="L2791" s="54"/>
      <c r="M2791" s="55" t="str">
        <f t="shared" si="217"/>
        <v/>
      </c>
      <c r="N2791" s="56" t="str">
        <f t="shared" si="221"/>
        <v>DESPESAS FIXAS</v>
      </c>
    </row>
    <row r="2792" spans="3:14">
      <c r="C2792" s="50" t="str">
        <f t="shared" si="218"/>
        <v/>
      </c>
      <c r="D2792" s="50" t="str">
        <f t="shared" si="219"/>
        <v/>
      </c>
      <c r="E2792" s="50" t="str">
        <f t="shared" si="220"/>
        <v/>
      </c>
      <c r="F2792" s="67"/>
      <c r="G2792" s="67"/>
      <c r="H2792" s="67"/>
      <c r="I2792" s="69"/>
      <c r="J2792" s="69"/>
      <c r="K2792" s="70"/>
      <c r="L2792" s="54"/>
      <c r="M2792" s="55" t="str">
        <f t="shared" si="217"/>
        <v/>
      </c>
      <c r="N2792" s="56" t="str">
        <f t="shared" si="221"/>
        <v>DESPESAS FIXAS</v>
      </c>
    </row>
    <row r="2793" spans="3:14">
      <c r="C2793" s="50" t="str">
        <f t="shared" si="218"/>
        <v/>
      </c>
      <c r="D2793" s="50" t="str">
        <f t="shared" si="219"/>
        <v/>
      </c>
      <c r="E2793" s="50" t="str">
        <f t="shared" si="220"/>
        <v/>
      </c>
      <c r="F2793" s="67"/>
      <c r="G2793" s="67"/>
      <c r="H2793" s="67"/>
      <c r="I2793" s="69"/>
      <c r="J2793" s="69"/>
      <c r="K2793" s="70"/>
      <c r="L2793" s="54"/>
      <c r="M2793" s="55" t="str">
        <f t="shared" si="217"/>
        <v/>
      </c>
      <c r="N2793" s="56" t="str">
        <f t="shared" si="221"/>
        <v>DESPESAS FIXAS</v>
      </c>
    </row>
    <row r="2794" spans="3:14">
      <c r="C2794" s="50" t="str">
        <f t="shared" si="218"/>
        <v/>
      </c>
      <c r="D2794" s="50" t="str">
        <f t="shared" si="219"/>
        <v/>
      </c>
      <c r="E2794" s="50" t="str">
        <f t="shared" si="220"/>
        <v/>
      </c>
      <c r="F2794" s="67"/>
      <c r="G2794" s="67"/>
      <c r="H2794" s="67"/>
      <c r="I2794" s="69"/>
      <c r="J2794" s="69"/>
      <c r="K2794" s="70"/>
      <c r="L2794" s="54"/>
      <c r="M2794" s="55" t="str">
        <f t="shared" si="217"/>
        <v/>
      </c>
      <c r="N2794" s="56" t="str">
        <f t="shared" si="221"/>
        <v>DESPESAS FIXAS</v>
      </c>
    </row>
    <row r="2795" spans="3:14">
      <c r="C2795" s="50" t="str">
        <f t="shared" si="218"/>
        <v/>
      </c>
      <c r="D2795" s="50" t="str">
        <f t="shared" si="219"/>
        <v/>
      </c>
      <c r="E2795" s="50" t="str">
        <f t="shared" si="220"/>
        <v/>
      </c>
      <c r="F2795" s="67"/>
      <c r="G2795" s="67"/>
      <c r="H2795" s="67"/>
      <c r="I2795" s="69"/>
      <c r="J2795" s="69"/>
      <c r="K2795" s="70"/>
      <c r="L2795" s="54"/>
      <c r="M2795" s="55" t="str">
        <f t="shared" si="217"/>
        <v/>
      </c>
      <c r="N2795" s="56" t="str">
        <f t="shared" si="221"/>
        <v>DESPESAS FIXAS</v>
      </c>
    </row>
    <row r="2796" spans="3:14">
      <c r="C2796" s="50" t="str">
        <f t="shared" si="218"/>
        <v/>
      </c>
      <c r="D2796" s="50" t="str">
        <f t="shared" si="219"/>
        <v/>
      </c>
      <c r="E2796" s="50" t="str">
        <f t="shared" si="220"/>
        <v/>
      </c>
      <c r="F2796" s="67"/>
      <c r="G2796" s="67"/>
      <c r="H2796" s="67"/>
      <c r="I2796" s="69"/>
      <c r="J2796" s="69"/>
      <c r="K2796" s="70"/>
      <c r="L2796" s="54"/>
      <c r="M2796" s="55" t="str">
        <f t="shared" si="217"/>
        <v/>
      </c>
      <c r="N2796" s="56" t="str">
        <f t="shared" si="221"/>
        <v>DESPESAS FIXAS</v>
      </c>
    </row>
    <row r="2797" spans="3:14">
      <c r="C2797" s="50" t="str">
        <f t="shared" si="218"/>
        <v/>
      </c>
      <c r="D2797" s="50" t="str">
        <f t="shared" si="219"/>
        <v/>
      </c>
      <c r="E2797" s="50" t="str">
        <f t="shared" si="220"/>
        <v/>
      </c>
      <c r="F2797" s="67"/>
      <c r="G2797" s="67"/>
      <c r="H2797" s="67"/>
      <c r="I2797" s="69"/>
      <c r="J2797" s="69"/>
      <c r="K2797" s="70"/>
      <c r="L2797" s="54"/>
      <c r="M2797" s="55" t="str">
        <f t="shared" si="217"/>
        <v/>
      </c>
      <c r="N2797" s="56" t="str">
        <f t="shared" si="221"/>
        <v>DESPESAS FIXAS</v>
      </c>
    </row>
    <row r="2798" spans="3:14">
      <c r="C2798" s="50" t="str">
        <f t="shared" si="218"/>
        <v/>
      </c>
      <c r="D2798" s="50" t="str">
        <f t="shared" si="219"/>
        <v/>
      </c>
      <c r="E2798" s="50" t="str">
        <f t="shared" si="220"/>
        <v/>
      </c>
      <c r="F2798" s="67"/>
      <c r="G2798" s="67"/>
      <c r="H2798" s="67"/>
      <c r="I2798" s="69"/>
      <c r="J2798" s="69"/>
      <c r="K2798" s="70"/>
      <c r="L2798" s="54"/>
      <c r="M2798" s="55" t="str">
        <f t="shared" si="217"/>
        <v/>
      </c>
      <c r="N2798" s="56" t="str">
        <f t="shared" si="221"/>
        <v>DESPESAS FIXAS</v>
      </c>
    </row>
    <row r="2799" spans="3:14">
      <c r="C2799" s="50" t="str">
        <f t="shared" si="218"/>
        <v/>
      </c>
      <c r="D2799" s="50" t="str">
        <f t="shared" si="219"/>
        <v/>
      </c>
      <c r="E2799" s="50" t="str">
        <f t="shared" si="220"/>
        <v/>
      </c>
      <c r="F2799" s="67"/>
      <c r="G2799" s="67"/>
      <c r="H2799" s="67"/>
      <c r="I2799" s="69"/>
      <c r="J2799" s="69"/>
      <c r="K2799" s="70"/>
      <c r="L2799" s="54"/>
      <c r="M2799" s="55" t="str">
        <f t="shared" si="217"/>
        <v/>
      </c>
      <c r="N2799" s="56" t="str">
        <f t="shared" si="221"/>
        <v>DESPESAS FIXAS</v>
      </c>
    </row>
    <row r="2800" spans="3:14">
      <c r="C2800" s="50" t="str">
        <f t="shared" si="218"/>
        <v/>
      </c>
      <c r="D2800" s="50" t="str">
        <f t="shared" si="219"/>
        <v/>
      </c>
      <c r="E2800" s="50" t="str">
        <f t="shared" si="220"/>
        <v/>
      </c>
      <c r="F2800" s="67"/>
      <c r="G2800" s="67"/>
      <c r="H2800" s="67"/>
      <c r="I2800" s="69"/>
      <c r="J2800" s="69"/>
      <c r="K2800" s="70"/>
      <c r="L2800" s="54"/>
      <c r="M2800" s="55" t="str">
        <f t="shared" ref="M2800:M2863" si="222">IF(K2800="","",IF(K2800=$A$5,"Entrada",IF(K2800=$A$6,"Entrada",IF(K2800=$A$7,"Entrada",IF(K2800=$A$8,"Entrada",IF(K2800=$A$9,"Entrada",(IF(K2800=$A$10,"Entrada","Saída"))))))))</f>
        <v/>
      </c>
      <c r="N2800" s="56" t="str">
        <f t="shared" si="221"/>
        <v>DESPESAS FIXAS</v>
      </c>
    </row>
    <row r="2801" spans="3:14">
      <c r="C2801" s="50" t="str">
        <f t="shared" si="218"/>
        <v/>
      </c>
      <c r="D2801" s="50" t="str">
        <f t="shared" si="219"/>
        <v/>
      </c>
      <c r="E2801" s="50" t="str">
        <f t="shared" si="220"/>
        <v/>
      </c>
      <c r="F2801" s="67"/>
      <c r="G2801" s="67"/>
      <c r="H2801" s="67"/>
      <c r="I2801" s="69"/>
      <c r="J2801" s="69"/>
      <c r="K2801" s="70"/>
      <c r="L2801" s="54"/>
      <c r="M2801" s="55" t="str">
        <f t="shared" si="222"/>
        <v/>
      </c>
      <c r="N2801" s="56" t="str">
        <f t="shared" si="221"/>
        <v>DESPESAS FIXAS</v>
      </c>
    </row>
    <row r="2802" spans="3:14">
      <c r="C2802" s="50" t="str">
        <f t="shared" si="218"/>
        <v/>
      </c>
      <c r="D2802" s="50" t="str">
        <f t="shared" si="219"/>
        <v/>
      </c>
      <c r="E2802" s="50" t="str">
        <f t="shared" si="220"/>
        <v/>
      </c>
      <c r="F2802" s="67"/>
      <c r="G2802" s="67"/>
      <c r="H2802" s="67"/>
      <c r="I2802" s="69"/>
      <c r="J2802" s="69"/>
      <c r="K2802" s="70"/>
      <c r="L2802" s="54"/>
      <c r="M2802" s="55" t="str">
        <f t="shared" si="222"/>
        <v/>
      </c>
      <c r="N2802" s="56" t="str">
        <f t="shared" si="221"/>
        <v>DESPESAS FIXAS</v>
      </c>
    </row>
    <row r="2803" spans="3:14">
      <c r="C2803" s="50" t="str">
        <f t="shared" si="218"/>
        <v/>
      </c>
      <c r="D2803" s="50" t="str">
        <f t="shared" si="219"/>
        <v/>
      </c>
      <c r="E2803" s="50" t="str">
        <f t="shared" si="220"/>
        <v/>
      </c>
      <c r="F2803" s="67"/>
      <c r="G2803" s="67"/>
      <c r="H2803" s="67"/>
      <c r="I2803" s="69"/>
      <c r="J2803" s="69"/>
      <c r="K2803" s="70"/>
      <c r="L2803" s="54"/>
      <c r="M2803" s="55" t="str">
        <f t="shared" si="222"/>
        <v/>
      </c>
      <c r="N2803" s="56" t="str">
        <f t="shared" si="221"/>
        <v>DESPESAS FIXAS</v>
      </c>
    </row>
    <row r="2804" spans="3:14">
      <c r="C2804" s="50" t="str">
        <f t="shared" si="218"/>
        <v/>
      </c>
      <c r="D2804" s="50" t="str">
        <f t="shared" si="219"/>
        <v/>
      </c>
      <c r="E2804" s="50" t="str">
        <f t="shared" si="220"/>
        <v/>
      </c>
      <c r="F2804" s="67"/>
      <c r="G2804" s="67"/>
      <c r="H2804" s="67"/>
      <c r="I2804" s="69"/>
      <c r="J2804" s="69"/>
      <c r="K2804" s="70"/>
      <c r="L2804" s="54"/>
      <c r="M2804" s="55" t="str">
        <f t="shared" si="222"/>
        <v/>
      </c>
      <c r="N2804" s="56" t="str">
        <f t="shared" si="221"/>
        <v>DESPESAS FIXAS</v>
      </c>
    </row>
    <row r="2805" spans="3:14">
      <c r="C2805" s="50" t="str">
        <f t="shared" si="218"/>
        <v/>
      </c>
      <c r="D2805" s="50" t="str">
        <f t="shared" si="219"/>
        <v/>
      </c>
      <c r="E2805" s="50" t="str">
        <f t="shared" si="220"/>
        <v/>
      </c>
      <c r="F2805" s="67"/>
      <c r="G2805" s="67"/>
      <c r="H2805" s="67"/>
      <c r="I2805" s="69"/>
      <c r="J2805" s="69"/>
      <c r="K2805" s="70"/>
      <c r="L2805" s="54"/>
      <c r="M2805" s="55" t="str">
        <f t="shared" si="222"/>
        <v/>
      </c>
      <c r="N2805" s="56" t="str">
        <f t="shared" si="221"/>
        <v>DESPESAS FIXAS</v>
      </c>
    </row>
    <row r="2806" spans="3:14">
      <c r="C2806" s="50" t="str">
        <f t="shared" si="218"/>
        <v/>
      </c>
      <c r="D2806" s="50" t="str">
        <f t="shared" si="219"/>
        <v/>
      </c>
      <c r="E2806" s="50" t="str">
        <f t="shared" si="220"/>
        <v/>
      </c>
      <c r="F2806" s="67"/>
      <c r="G2806" s="67"/>
      <c r="H2806" s="67"/>
      <c r="I2806" s="69"/>
      <c r="J2806" s="69"/>
      <c r="K2806" s="70"/>
      <c r="L2806" s="54"/>
      <c r="M2806" s="55" t="str">
        <f t="shared" si="222"/>
        <v/>
      </c>
      <c r="N2806" s="56" t="str">
        <f t="shared" si="221"/>
        <v>DESPESAS FIXAS</v>
      </c>
    </row>
    <row r="2807" spans="3:14">
      <c r="C2807" s="50" t="str">
        <f t="shared" si="218"/>
        <v/>
      </c>
      <c r="D2807" s="50" t="str">
        <f t="shared" si="219"/>
        <v/>
      </c>
      <c r="E2807" s="50" t="str">
        <f t="shared" si="220"/>
        <v/>
      </c>
      <c r="F2807" s="67"/>
      <c r="G2807" s="67"/>
      <c r="H2807" s="67"/>
      <c r="I2807" s="69"/>
      <c r="J2807" s="69"/>
      <c r="K2807" s="70"/>
      <c r="L2807" s="54"/>
      <c r="M2807" s="55" t="str">
        <f t="shared" si="222"/>
        <v/>
      </c>
      <c r="N2807" s="56" t="str">
        <f t="shared" si="221"/>
        <v>DESPESAS FIXAS</v>
      </c>
    </row>
    <row r="2808" spans="3:14">
      <c r="C2808" s="50" t="str">
        <f t="shared" si="218"/>
        <v/>
      </c>
      <c r="D2808" s="50" t="str">
        <f t="shared" si="219"/>
        <v/>
      </c>
      <c r="E2808" s="50" t="str">
        <f t="shared" si="220"/>
        <v/>
      </c>
      <c r="F2808" s="67"/>
      <c r="G2808" s="67"/>
      <c r="H2808" s="67"/>
      <c r="I2808" s="69"/>
      <c r="J2808" s="69"/>
      <c r="K2808" s="70"/>
      <c r="L2808" s="54"/>
      <c r="M2808" s="55" t="str">
        <f t="shared" si="222"/>
        <v/>
      </c>
      <c r="N2808" s="56" t="str">
        <f t="shared" si="221"/>
        <v>DESPESAS FIXAS</v>
      </c>
    </row>
    <row r="2809" spans="3:14">
      <c r="C2809" s="50" t="str">
        <f t="shared" si="218"/>
        <v/>
      </c>
      <c r="D2809" s="50" t="str">
        <f t="shared" si="219"/>
        <v/>
      </c>
      <c r="E2809" s="50" t="str">
        <f t="shared" si="220"/>
        <v/>
      </c>
      <c r="F2809" s="67"/>
      <c r="G2809" s="67"/>
      <c r="H2809" s="67"/>
      <c r="I2809" s="69"/>
      <c r="J2809" s="69"/>
      <c r="K2809" s="70"/>
      <c r="L2809" s="54"/>
      <c r="M2809" s="55" t="str">
        <f t="shared" si="222"/>
        <v/>
      </c>
      <c r="N2809" s="56" t="str">
        <f t="shared" si="221"/>
        <v>DESPESAS FIXAS</v>
      </c>
    </row>
    <row r="2810" spans="3:14">
      <c r="C2810" s="50" t="str">
        <f t="shared" si="218"/>
        <v/>
      </c>
      <c r="D2810" s="50" t="str">
        <f t="shared" si="219"/>
        <v/>
      </c>
      <c r="E2810" s="50" t="str">
        <f t="shared" si="220"/>
        <v/>
      </c>
      <c r="F2810" s="67"/>
      <c r="G2810" s="67"/>
      <c r="H2810" s="67"/>
      <c r="I2810" s="69"/>
      <c r="J2810" s="69"/>
      <c r="K2810" s="70"/>
      <c r="L2810" s="54"/>
      <c r="M2810" s="55" t="str">
        <f t="shared" si="222"/>
        <v/>
      </c>
      <c r="N2810" s="56" t="str">
        <f t="shared" si="221"/>
        <v>DESPESAS FIXAS</v>
      </c>
    </row>
    <row r="2811" spans="3:14">
      <c r="C2811" s="50" t="str">
        <f t="shared" si="218"/>
        <v/>
      </c>
      <c r="D2811" s="50" t="str">
        <f t="shared" si="219"/>
        <v/>
      </c>
      <c r="E2811" s="50" t="str">
        <f t="shared" si="220"/>
        <v/>
      </c>
      <c r="F2811" s="67"/>
      <c r="G2811" s="67"/>
      <c r="H2811" s="67"/>
      <c r="I2811" s="69"/>
      <c r="J2811" s="69"/>
      <c r="K2811" s="70"/>
      <c r="L2811" s="54"/>
      <c r="M2811" s="55" t="str">
        <f t="shared" si="222"/>
        <v/>
      </c>
      <c r="N2811" s="56" t="str">
        <f t="shared" si="221"/>
        <v>DESPESAS FIXAS</v>
      </c>
    </row>
    <row r="2812" spans="3:14">
      <c r="C2812" s="50" t="str">
        <f t="shared" si="218"/>
        <v/>
      </c>
      <c r="D2812" s="50" t="str">
        <f t="shared" si="219"/>
        <v/>
      </c>
      <c r="E2812" s="50" t="str">
        <f t="shared" si="220"/>
        <v/>
      </c>
      <c r="F2812" s="67"/>
      <c r="G2812" s="67"/>
      <c r="H2812" s="67"/>
      <c r="I2812" s="69"/>
      <c r="J2812" s="69"/>
      <c r="K2812" s="70"/>
      <c r="L2812" s="54"/>
      <c r="M2812" s="55" t="str">
        <f t="shared" si="222"/>
        <v/>
      </c>
      <c r="N2812" s="56" t="str">
        <f t="shared" si="221"/>
        <v>DESPESAS FIXAS</v>
      </c>
    </row>
    <row r="2813" spans="3:14">
      <c r="C2813" s="50" t="str">
        <f t="shared" si="218"/>
        <v/>
      </c>
      <c r="D2813" s="50" t="str">
        <f t="shared" si="219"/>
        <v/>
      </c>
      <c r="E2813" s="50" t="str">
        <f t="shared" si="220"/>
        <v/>
      </c>
      <c r="F2813" s="67"/>
      <c r="G2813" s="67"/>
      <c r="H2813" s="67"/>
      <c r="I2813" s="69"/>
      <c r="J2813" s="69"/>
      <c r="K2813" s="70"/>
      <c r="L2813" s="54"/>
      <c r="M2813" s="55" t="str">
        <f t="shared" si="222"/>
        <v/>
      </c>
      <c r="N2813" s="56" t="str">
        <f t="shared" si="221"/>
        <v>DESPESAS FIXAS</v>
      </c>
    </row>
    <row r="2814" spans="3:14">
      <c r="C2814" s="50" t="str">
        <f t="shared" si="218"/>
        <v/>
      </c>
      <c r="D2814" s="50" t="str">
        <f t="shared" si="219"/>
        <v/>
      </c>
      <c r="E2814" s="50" t="str">
        <f t="shared" si="220"/>
        <v/>
      </c>
      <c r="F2814" s="67"/>
      <c r="G2814" s="67"/>
      <c r="H2814" s="67"/>
      <c r="I2814" s="69"/>
      <c r="J2814" s="69"/>
      <c r="K2814" s="70"/>
      <c r="L2814" s="54"/>
      <c r="M2814" s="55" t="str">
        <f t="shared" si="222"/>
        <v/>
      </c>
      <c r="N2814" s="56" t="str">
        <f t="shared" si="221"/>
        <v>DESPESAS FIXAS</v>
      </c>
    </row>
    <row r="2815" spans="3:14">
      <c r="C2815" s="50" t="str">
        <f t="shared" si="218"/>
        <v/>
      </c>
      <c r="D2815" s="50" t="str">
        <f t="shared" si="219"/>
        <v/>
      </c>
      <c r="E2815" s="50" t="str">
        <f t="shared" si="220"/>
        <v/>
      </c>
      <c r="F2815" s="67"/>
      <c r="G2815" s="67"/>
      <c r="H2815" s="67"/>
      <c r="I2815" s="69"/>
      <c r="J2815" s="69"/>
      <c r="K2815" s="70"/>
      <c r="L2815" s="54"/>
      <c r="M2815" s="55" t="str">
        <f t="shared" si="222"/>
        <v/>
      </c>
      <c r="N2815" s="56" t="str">
        <f t="shared" si="221"/>
        <v>DESPESAS FIXAS</v>
      </c>
    </row>
    <row r="2816" spans="3:14">
      <c r="C2816" s="50" t="str">
        <f t="shared" si="218"/>
        <v/>
      </c>
      <c r="D2816" s="50" t="str">
        <f t="shared" si="219"/>
        <v/>
      </c>
      <c r="E2816" s="50" t="str">
        <f t="shared" si="220"/>
        <v/>
      </c>
      <c r="F2816" s="67"/>
      <c r="G2816" s="67"/>
      <c r="H2816" s="67"/>
      <c r="I2816" s="69"/>
      <c r="J2816" s="69"/>
      <c r="K2816" s="70"/>
      <c r="L2816" s="54"/>
      <c r="M2816" s="55" t="str">
        <f t="shared" si="222"/>
        <v/>
      </c>
      <c r="N2816" s="56" t="str">
        <f t="shared" si="221"/>
        <v>DESPESAS FIXAS</v>
      </c>
    </row>
    <row r="2817" spans="3:14">
      <c r="C2817" s="50" t="str">
        <f t="shared" si="218"/>
        <v/>
      </c>
      <c r="D2817" s="50" t="str">
        <f t="shared" si="219"/>
        <v/>
      </c>
      <c r="E2817" s="50" t="str">
        <f t="shared" si="220"/>
        <v/>
      </c>
      <c r="F2817" s="67"/>
      <c r="G2817" s="67"/>
      <c r="H2817" s="67"/>
      <c r="I2817" s="69"/>
      <c r="J2817" s="69"/>
      <c r="K2817" s="70"/>
      <c r="L2817" s="54"/>
      <c r="M2817" s="55" t="str">
        <f t="shared" si="222"/>
        <v/>
      </c>
      <c r="N2817" s="56" t="str">
        <f t="shared" si="221"/>
        <v>DESPESAS FIXAS</v>
      </c>
    </row>
    <row r="2818" spans="3:14">
      <c r="C2818" s="50" t="str">
        <f t="shared" si="218"/>
        <v/>
      </c>
      <c r="D2818" s="50" t="str">
        <f t="shared" si="219"/>
        <v/>
      </c>
      <c r="E2818" s="50" t="str">
        <f t="shared" si="220"/>
        <v/>
      </c>
      <c r="F2818" s="67"/>
      <c r="G2818" s="67"/>
      <c r="H2818" s="67"/>
      <c r="I2818" s="69"/>
      <c r="J2818" s="69"/>
      <c r="K2818" s="70"/>
      <c r="L2818" s="54"/>
      <c r="M2818" s="55" t="str">
        <f t="shared" si="222"/>
        <v/>
      </c>
      <c r="N2818" s="56" t="str">
        <f t="shared" si="221"/>
        <v>DESPESAS FIXAS</v>
      </c>
    </row>
    <row r="2819" spans="3:14">
      <c r="C2819" s="50" t="str">
        <f t="shared" si="218"/>
        <v/>
      </c>
      <c r="D2819" s="50" t="str">
        <f t="shared" si="219"/>
        <v/>
      </c>
      <c r="E2819" s="50" t="str">
        <f t="shared" si="220"/>
        <v/>
      </c>
      <c r="F2819" s="67"/>
      <c r="G2819" s="67"/>
      <c r="H2819" s="67"/>
      <c r="I2819" s="69"/>
      <c r="J2819" s="69"/>
      <c r="K2819" s="70"/>
      <c r="L2819" s="54"/>
      <c r="M2819" s="55" t="str">
        <f t="shared" si="222"/>
        <v/>
      </c>
      <c r="N2819" s="56" t="str">
        <f t="shared" si="221"/>
        <v>DESPESAS FIXAS</v>
      </c>
    </row>
    <row r="2820" spans="3:14">
      <c r="C2820" s="50" t="str">
        <f t="shared" ref="C2820:C2883" si="223">IF(F2820="","",MONTH(F2820))</f>
        <v/>
      </c>
      <c r="D2820" s="50" t="str">
        <f t="shared" ref="D2820:D2883" si="224">IF(F2820="","",YEAR(F2820))</f>
        <v/>
      </c>
      <c r="E2820" s="50" t="str">
        <f t="shared" ref="E2820:E2883" si="225">IF(F2820="","",IF(OR(C2820=10,C2820=11,C2820=12),CONCATENATE(D2820,"/",C2820),CONCATENATE(D2820,"/",0,C2820)))</f>
        <v/>
      </c>
      <c r="F2820" s="67"/>
      <c r="G2820" s="67"/>
      <c r="H2820" s="67"/>
      <c r="I2820" s="69"/>
      <c r="J2820" s="69"/>
      <c r="K2820" s="70"/>
      <c r="L2820" s="54"/>
      <c r="M2820" s="55" t="str">
        <f t="shared" si="222"/>
        <v/>
      </c>
      <c r="N2820" s="56" t="str">
        <f t="shared" ref="N2820:N2883" si="226">IF(OR(K2820=$A$5,K2820=$A$6,K2820=$A$7,K2820=$A$8,K2820=$A$9,K2820=$A$10),"ENTRADA",IF(OR(K2820=$A$12,K2820=$A$13,K2820=$A$14),"CUSTO VARIAVEL",IF(OR(K2820=$A$15,K2820=$A$16,K2820=$A$17,K2820=$A$18,K2820=$A$19,K2820=$A$20,K2820=$A$21,K2820=$A$22,K2820=$A$23,K2820=$A$24,K2820=$A$25),"DESPESAS FIXAS","")))</f>
        <v>DESPESAS FIXAS</v>
      </c>
    </row>
    <row r="2821" spans="3:14">
      <c r="C2821" s="50" t="str">
        <f t="shared" si="223"/>
        <v/>
      </c>
      <c r="D2821" s="50" t="str">
        <f t="shared" si="224"/>
        <v/>
      </c>
      <c r="E2821" s="50" t="str">
        <f t="shared" si="225"/>
        <v/>
      </c>
      <c r="F2821" s="67"/>
      <c r="G2821" s="67"/>
      <c r="H2821" s="67"/>
      <c r="I2821" s="69"/>
      <c r="J2821" s="69"/>
      <c r="K2821" s="70"/>
      <c r="L2821" s="54"/>
      <c r="M2821" s="55" t="str">
        <f t="shared" si="222"/>
        <v/>
      </c>
      <c r="N2821" s="56" t="str">
        <f t="shared" si="226"/>
        <v>DESPESAS FIXAS</v>
      </c>
    </row>
    <row r="2822" spans="3:14">
      <c r="C2822" s="50" t="str">
        <f t="shared" si="223"/>
        <v/>
      </c>
      <c r="D2822" s="50" t="str">
        <f t="shared" si="224"/>
        <v/>
      </c>
      <c r="E2822" s="50" t="str">
        <f t="shared" si="225"/>
        <v/>
      </c>
      <c r="F2822" s="67"/>
      <c r="G2822" s="67"/>
      <c r="H2822" s="67"/>
      <c r="I2822" s="69"/>
      <c r="J2822" s="69"/>
      <c r="K2822" s="70"/>
      <c r="L2822" s="54"/>
      <c r="M2822" s="55" t="str">
        <f t="shared" si="222"/>
        <v/>
      </c>
      <c r="N2822" s="56" t="str">
        <f t="shared" si="226"/>
        <v>DESPESAS FIXAS</v>
      </c>
    </row>
    <row r="2823" spans="3:14">
      <c r="C2823" s="50" t="str">
        <f t="shared" si="223"/>
        <v/>
      </c>
      <c r="D2823" s="50" t="str">
        <f t="shared" si="224"/>
        <v/>
      </c>
      <c r="E2823" s="50" t="str">
        <f t="shared" si="225"/>
        <v/>
      </c>
      <c r="F2823" s="67"/>
      <c r="G2823" s="67"/>
      <c r="H2823" s="67"/>
      <c r="I2823" s="69"/>
      <c r="J2823" s="69"/>
      <c r="K2823" s="70"/>
      <c r="L2823" s="54"/>
      <c r="M2823" s="55" t="str">
        <f t="shared" si="222"/>
        <v/>
      </c>
      <c r="N2823" s="56" t="str">
        <f t="shared" si="226"/>
        <v>DESPESAS FIXAS</v>
      </c>
    </row>
    <row r="2824" spans="3:14">
      <c r="C2824" s="50" t="str">
        <f t="shared" si="223"/>
        <v/>
      </c>
      <c r="D2824" s="50" t="str">
        <f t="shared" si="224"/>
        <v/>
      </c>
      <c r="E2824" s="50" t="str">
        <f t="shared" si="225"/>
        <v/>
      </c>
      <c r="F2824" s="67"/>
      <c r="G2824" s="67"/>
      <c r="H2824" s="67"/>
      <c r="I2824" s="69"/>
      <c r="J2824" s="69"/>
      <c r="K2824" s="70"/>
      <c r="L2824" s="54"/>
      <c r="M2824" s="55" t="str">
        <f t="shared" si="222"/>
        <v/>
      </c>
      <c r="N2824" s="56" t="str">
        <f t="shared" si="226"/>
        <v>DESPESAS FIXAS</v>
      </c>
    </row>
    <row r="2825" spans="3:14">
      <c r="C2825" s="50" t="str">
        <f t="shared" si="223"/>
        <v/>
      </c>
      <c r="D2825" s="50" t="str">
        <f t="shared" si="224"/>
        <v/>
      </c>
      <c r="E2825" s="50" t="str">
        <f t="shared" si="225"/>
        <v/>
      </c>
      <c r="F2825" s="67"/>
      <c r="G2825" s="67"/>
      <c r="H2825" s="67"/>
      <c r="I2825" s="69"/>
      <c r="J2825" s="69"/>
      <c r="K2825" s="70"/>
      <c r="L2825" s="54"/>
      <c r="M2825" s="55" t="str">
        <f t="shared" si="222"/>
        <v/>
      </c>
      <c r="N2825" s="56" t="str">
        <f t="shared" si="226"/>
        <v>DESPESAS FIXAS</v>
      </c>
    </row>
    <row r="2826" spans="3:14">
      <c r="C2826" s="50" t="str">
        <f t="shared" si="223"/>
        <v/>
      </c>
      <c r="D2826" s="50" t="str">
        <f t="shared" si="224"/>
        <v/>
      </c>
      <c r="E2826" s="50" t="str">
        <f t="shared" si="225"/>
        <v/>
      </c>
      <c r="F2826" s="67"/>
      <c r="G2826" s="67"/>
      <c r="H2826" s="67"/>
      <c r="I2826" s="69"/>
      <c r="J2826" s="69"/>
      <c r="K2826" s="70"/>
      <c r="L2826" s="54"/>
      <c r="M2826" s="55" t="str">
        <f t="shared" si="222"/>
        <v/>
      </c>
      <c r="N2826" s="56" t="str">
        <f t="shared" si="226"/>
        <v>DESPESAS FIXAS</v>
      </c>
    </row>
    <row r="2827" spans="3:14">
      <c r="C2827" s="50" t="str">
        <f t="shared" si="223"/>
        <v/>
      </c>
      <c r="D2827" s="50" t="str">
        <f t="shared" si="224"/>
        <v/>
      </c>
      <c r="E2827" s="50" t="str">
        <f t="shared" si="225"/>
        <v/>
      </c>
      <c r="F2827" s="67"/>
      <c r="G2827" s="67"/>
      <c r="H2827" s="67"/>
      <c r="I2827" s="69"/>
      <c r="J2827" s="69"/>
      <c r="K2827" s="70"/>
      <c r="L2827" s="54"/>
      <c r="M2827" s="55" t="str">
        <f t="shared" si="222"/>
        <v/>
      </c>
      <c r="N2827" s="56" t="str">
        <f t="shared" si="226"/>
        <v>DESPESAS FIXAS</v>
      </c>
    </row>
    <row r="2828" spans="3:14">
      <c r="C2828" s="50" t="str">
        <f t="shared" si="223"/>
        <v/>
      </c>
      <c r="D2828" s="50" t="str">
        <f t="shared" si="224"/>
        <v/>
      </c>
      <c r="E2828" s="50" t="str">
        <f t="shared" si="225"/>
        <v/>
      </c>
      <c r="F2828" s="67"/>
      <c r="G2828" s="67"/>
      <c r="H2828" s="67"/>
      <c r="I2828" s="69"/>
      <c r="J2828" s="69"/>
      <c r="K2828" s="70"/>
      <c r="L2828" s="54"/>
      <c r="M2828" s="55" t="str">
        <f t="shared" si="222"/>
        <v/>
      </c>
      <c r="N2828" s="56" t="str">
        <f t="shared" si="226"/>
        <v>DESPESAS FIXAS</v>
      </c>
    </row>
    <row r="2829" spans="3:14">
      <c r="C2829" s="50" t="str">
        <f t="shared" si="223"/>
        <v/>
      </c>
      <c r="D2829" s="50" t="str">
        <f t="shared" si="224"/>
        <v/>
      </c>
      <c r="E2829" s="50" t="str">
        <f t="shared" si="225"/>
        <v/>
      </c>
      <c r="F2829" s="67"/>
      <c r="G2829" s="67"/>
      <c r="H2829" s="67"/>
      <c r="I2829" s="69"/>
      <c r="J2829" s="69"/>
      <c r="K2829" s="70"/>
      <c r="L2829" s="54"/>
      <c r="M2829" s="55" t="str">
        <f t="shared" si="222"/>
        <v/>
      </c>
      <c r="N2829" s="56" t="str">
        <f t="shared" si="226"/>
        <v>DESPESAS FIXAS</v>
      </c>
    </row>
    <row r="2830" spans="3:14">
      <c r="C2830" s="50" t="str">
        <f t="shared" si="223"/>
        <v/>
      </c>
      <c r="D2830" s="50" t="str">
        <f t="shared" si="224"/>
        <v/>
      </c>
      <c r="E2830" s="50" t="str">
        <f t="shared" si="225"/>
        <v/>
      </c>
      <c r="F2830" s="67"/>
      <c r="G2830" s="67"/>
      <c r="H2830" s="67"/>
      <c r="I2830" s="69"/>
      <c r="J2830" s="69"/>
      <c r="K2830" s="70"/>
      <c r="L2830" s="54"/>
      <c r="M2830" s="55" t="str">
        <f t="shared" si="222"/>
        <v/>
      </c>
      <c r="N2830" s="56" t="str">
        <f t="shared" si="226"/>
        <v>DESPESAS FIXAS</v>
      </c>
    </row>
    <row r="2831" spans="3:14">
      <c r="C2831" s="50" t="str">
        <f t="shared" si="223"/>
        <v/>
      </c>
      <c r="D2831" s="50" t="str">
        <f t="shared" si="224"/>
        <v/>
      </c>
      <c r="E2831" s="50" t="str">
        <f t="shared" si="225"/>
        <v/>
      </c>
      <c r="F2831" s="67"/>
      <c r="G2831" s="67"/>
      <c r="H2831" s="67"/>
      <c r="I2831" s="69"/>
      <c r="J2831" s="69"/>
      <c r="K2831" s="70"/>
      <c r="L2831" s="54"/>
      <c r="M2831" s="55" t="str">
        <f t="shared" si="222"/>
        <v/>
      </c>
      <c r="N2831" s="56" t="str">
        <f t="shared" si="226"/>
        <v>DESPESAS FIXAS</v>
      </c>
    </row>
    <row r="2832" spans="3:14">
      <c r="C2832" s="50" t="str">
        <f t="shared" si="223"/>
        <v/>
      </c>
      <c r="D2832" s="50" t="str">
        <f t="shared" si="224"/>
        <v/>
      </c>
      <c r="E2832" s="50" t="str">
        <f t="shared" si="225"/>
        <v/>
      </c>
      <c r="F2832" s="67"/>
      <c r="G2832" s="67"/>
      <c r="H2832" s="67"/>
      <c r="I2832" s="69"/>
      <c r="J2832" s="69"/>
      <c r="K2832" s="70"/>
      <c r="L2832" s="54"/>
      <c r="M2832" s="55" t="str">
        <f t="shared" si="222"/>
        <v/>
      </c>
      <c r="N2832" s="56" t="str">
        <f t="shared" si="226"/>
        <v>DESPESAS FIXAS</v>
      </c>
    </row>
    <row r="2833" spans="3:14">
      <c r="C2833" s="50" t="str">
        <f t="shared" si="223"/>
        <v/>
      </c>
      <c r="D2833" s="50" t="str">
        <f t="shared" si="224"/>
        <v/>
      </c>
      <c r="E2833" s="50" t="str">
        <f t="shared" si="225"/>
        <v/>
      </c>
      <c r="F2833" s="67"/>
      <c r="G2833" s="67"/>
      <c r="H2833" s="67"/>
      <c r="I2833" s="69"/>
      <c r="J2833" s="69"/>
      <c r="K2833" s="70"/>
      <c r="L2833" s="54"/>
      <c r="M2833" s="55" t="str">
        <f t="shared" si="222"/>
        <v/>
      </c>
      <c r="N2833" s="56" t="str">
        <f t="shared" si="226"/>
        <v>DESPESAS FIXAS</v>
      </c>
    </row>
    <row r="2834" spans="3:14">
      <c r="C2834" s="50" t="str">
        <f t="shared" si="223"/>
        <v/>
      </c>
      <c r="D2834" s="50" t="str">
        <f t="shared" si="224"/>
        <v/>
      </c>
      <c r="E2834" s="50" t="str">
        <f t="shared" si="225"/>
        <v/>
      </c>
      <c r="F2834" s="67"/>
      <c r="G2834" s="67"/>
      <c r="H2834" s="67"/>
      <c r="I2834" s="69"/>
      <c r="J2834" s="69"/>
      <c r="K2834" s="70"/>
      <c r="L2834" s="54"/>
      <c r="M2834" s="55" t="str">
        <f t="shared" si="222"/>
        <v/>
      </c>
      <c r="N2834" s="56" t="str">
        <f t="shared" si="226"/>
        <v>DESPESAS FIXAS</v>
      </c>
    </row>
    <row r="2835" spans="3:14">
      <c r="C2835" s="50" t="str">
        <f t="shared" si="223"/>
        <v/>
      </c>
      <c r="D2835" s="50" t="str">
        <f t="shared" si="224"/>
        <v/>
      </c>
      <c r="E2835" s="50" t="str">
        <f t="shared" si="225"/>
        <v/>
      </c>
      <c r="F2835" s="67"/>
      <c r="G2835" s="67"/>
      <c r="H2835" s="67"/>
      <c r="I2835" s="69"/>
      <c r="J2835" s="69"/>
      <c r="K2835" s="70"/>
      <c r="L2835" s="54"/>
      <c r="M2835" s="55" t="str">
        <f t="shared" si="222"/>
        <v/>
      </c>
      <c r="N2835" s="56" t="str">
        <f t="shared" si="226"/>
        <v>DESPESAS FIXAS</v>
      </c>
    </row>
    <row r="2836" spans="3:14">
      <c r="C2836" s="50" t="str">
        <f t="shared" si="223"/>
        <v/>
      </c>
      <c r="D2836" s="50" t="str">
        <f t="shared" si="224"/>
        <v/>
      </c>
      <c r="E2836" s="50" t="str">
        <f t="shared" si="225"/>
        <v/>
      </c>
      <c r="F2836" s="67"/>
      <c r="G2836" s="67"/>
      <c r="H2836" s="67"/>
      <c r="I2836" s="69"/>
      <c r="J2836" s="69"/>
      <c r="K2836" s="70"/>
      <c r="L2836" s="54"/>
      <c r="M2836" s="55" t="str">
        <f t="shared" si="222"/>
        <v/>
      </c>
      <c r="N2836" s="56" t="str">
        <f t="shared" si="226"/>
        <v>DESPESAS FIXAS</v>
      </c>
    </row>
    <row r="2837" spans="3:14">
      <c r="C2837" s="50" t="str">
        <f t="shared" si="223"/>
        <v/>
      </c>
      <c r="D2837" s="50" t="str">
        <f t="shared" si="224"/>
        <v/>
      </c>
      <c r="E2837" s="50" t="str">
        <f t="shared" si="225"/>
        <v/>
      </c>
      <c r="F2837" s="67"/>
      <c r="G2837" s="67"/>
      <c r="H2837" s="67"/>
      <c r="I2837" s="69"/>
      <c r="J2837" s="69"/>
      <c r="K2837" s="70"/>
      <c r="L2837" s="54"/>
      <c r="M2837" s="55" t="str">
        <f t="shared" si="222"/>
        <v/>
      </c>
      <c r="N2837" s="56" t="str">
        <f t="shared" si="226"/>
        <v>DESPESAS FIXAS</v>
      </c>
    </row>
    <row r="2838" spans="3:14">
      <c r="C2838" s="50" t="str">
        <f t="shared" si="223"/>
        <v/>
      </c>
      <c r="D2838" s="50" t="str">
        <f t="shared" si="224"/>
        <v/>
      </c>
      <c r="E2838" s="50" t="str">
        <f t="shared" si="225"/>
        <v/>
      </c>
      <c r="F2838" s="67"/>
      <c r="G2838" s="67"/>
      <c r="H2838" s="67"/>
      <c r="I2838" s="69"/>
      <c r="J2838" s="69"/>
      <c r="K2838" s="70"/>
      <c r="L2838" s="54"/>
      <c r="M2838" s="55" t="str">
        <f t="shared" si="222"/>
        <v/>
      </c>
      <c r="N2838" s="56" t="str">
        <f t="shared" si="226"/>
        <v>DESPESAS FIXAS</v>
      </c>
    </row>
    <row r="2839" spans="3:14">
      <c r="C2839" s="50" t="str">
        <f t="shared" si="223"/>
        <v/>
      </c>
      <c r="D2839" s="50" t="str">
        <f t="shared" si="224"/>
        <v/>
      </c>
      <c r="E2839" s="50" t="str">
        <f t="shared" si="225"/>
        <v/>
      </c>
      <c r="F2839" s="67"/>
      <c r="G2839" s="67"/>
      <c r="H2839" s="67"/>
      <c r="I2839" s="69"/>
      <c r="J2839" s="69"/>
      <c r="K2839" s="70"/>
      <c r="L2839" s="54"/>
      <c r="M2839" s="55" t="str">
        <f t="shared" si="222"/>
        <v/>
      </c>
      <c r="N2839" s="56" t="str">
        <f t="shared" si="226"/>
        <v>DESPESAS FIXAS</v>
      </c>
    </row>
    <row r="2840" spans="3:14">
      <c r="C2840" s="50" t="str">
        <f t="shared" si="223"/>
        <v/>
      </c>
      <c r="D2840" s="50" t="str">
        <f t="shared" si="224"/>
        <v/>
      </c>
      <c r="E2840" s="50" t="str">
        <f t="shared" si="225"/>
        <v/>
      </c>
      <c r="F2840" s="67"/>
      <c r="G2840" s="67"/>
      <c r="H2840" s="67"/>
      <c r="I2840" s="69"/>
      <c r="J2840" s="69"/>
      <c r="K2840" s="70"/>
      <c r="L2840" s="54"/>
      <c r="M2840" s="55" t="str">
        <f t="shared" si="222"/>
        <v/>
      </c>
      <c r="N2840" s="56" t="str">
        <f t="shared" si="226"/>
        <v>DESPESAS FIXAS</v>
      </c>
    </row>
    <row r="2841" spans="3:14">
      <c r="C2841" s="50" t="str">
        <f t="shared" si="223"/>
        <v/>
      </c>
      <c r="D2841" s="50" t="str">
        <f t="shared" si="224"/>
        <v/>
      </c>
      <c r="E2841" s="50" t="str">
        <f t="shared" si="225"/>
        <v/>
      </c>
      <c r="F2841" s="67"/>
      <c r="G2841" s="67"/>
      <c r="H2841" s="67"/>
      <c r="I2841" s="69"/>
      <c r="J2841" s="69"/>
      <c r="K2841" s="70"/>
      <c r="L2841" s="54"/>
      <c r="M2841" s="55" t="str">
        <f t="shared" si="222"/>
        <v/>
      </c>
      <c r="N2841" s="56" t="str">
        <f t="shared" si="226"/>
        <v>DESPESAS FIXAS</v>
      </c>
    </row>
    <row r="2842" spans="3:14">
      <c r="C2842" s="50" t="str">
        <f t="shared" si="223"/>
        <v/>
      </c>
      <c r="D2842" s="50" t="str">
        <f t="shared" si="224"/>
        <v/>
      </c>
      <c r="E2842" s="50" t="str">
        <f t="shared" si="225"/>
        <v/>
      </c>
      <c r="F2842" s="67"/>
      <c r="G2842" s="67"/>
      <c r="H2842" s="67"/>
      <c r="I2842" s="69"/>
      <c r="J2842" s="69"/>
      <c r="K2842" s="70"/>
      <c r="L2842" s="54"/>
      <c r="M2842" s="55" t="str">
        <f t="shared" si="222"/>
        <v/>
      </c>
      <c r="N2842" s="56" t="str">
        <f t="shared" si="226"/>
        <v>DESPESAS FIXAS</v>
      </c>
    </row>
    <row r="2843" spans="3:14">
      <c r="C2843" s="50" t="str">
        <f t="shared" si="223"/>
        <v/>
      </c>
      <c r="D2843" s="50" t="str">
        <f t="shared" si="224"/>
        <v/>
      </c>
      <c r="E2843" s="50" t="str">
        <f t="shared" si="225"/>
        <v/>
      </c>
      <c r="F2843" s="67"/>
      <c r="G2843" s="67"/>
      <c r="H2843" s="67"/>
      <c r="I2843" s="69"/>
      <c r="J2843" s="69"/>
      <c r="K2843" s="70"/>
      <c r="L2843" s="54"/>
      <c r="M2843" s="55" t="str">
        <f t="shared" si="222"/>
        <v/>
      </c>
      <c r="N2843" s="56" t="str">
        <f t="shared" si="226"/>
        <v>DESPESAS FIXAS</v>
      </c>
    </row>
    <row r="2844" spans="3:14">
      <c r="C2844" s="50" t="str">
        <f t="shared" si="223"/>
        <v/>
      </c>
      <c r="D2844" s="50" t="str">
        <f t="shared" si="224"/>
        <v/>
      </c>
      <c r="E2844" s="50" t="str">
        <f t="shared" si="225"/>
        <v/>
      </c>
      <c r="F2844" s="67"/>
      <c r="G2844" s="67"/>
      <c r="H2844" s="67"/>
      <c r="I2844" s="69"/>
      <c r="J2844" s="69"/>
      <c r="K2844" s="70"/>
      <c r="L2844" s="54"/>
      <c r="M2844" s="55" t="str">
        <f t="shared" si="222"/>
        <v/>
      </c>
      <c r="N2844" s="56" t="str">
        <f t="shared" si="226"/>
        <v>DESPESAS FIXAS</v>
      </c>
    </row>
    <row r="2845" spans="3:14">
      <c r="C2845" s="50" t="str">
        <f t="shared" si="223"/>
        <v/>
      </c>
      <c r="D2845" s="50" t="str">
        <f t="shared" si="224"/>
        <v/>
      </c>
      <c r="E2845" s="50" t="str">
        <f t="shared" si="225"/>
        <v/>
      </c>
      <c r="F2845" s="67"/>
      <c r="G2845" s="67"/>
      <c r="H2845" s="67"/>
      <c r="I2845" s="69"/>
      <c r="J2845" s="69"/>
      <c r="K2845" s="70"/>
      <c r="L2845" s="54"/>
      <c r="M2845" s="55" t="str">
        <f t="shared" si="222"/>
        <v/>
      </c>
      <c r="N2845" s="56" t="str">
        <f t="shared" si="226"/>
        <v>DESPESAS FIXAS</v>
      </c>
    </row>
    <row r="2846" spans="3:14">
      <c r="C2846" s="50" t="str">
        <f t="shared" si="223"/>
        <v/>
      </c>
      <c r="D2846" s="50" t="str">
        <f t="shared" si="224"/>
        <v/>
      </c>
      <c r="E2846" s="50" t="str">
        <f t="shared" si="225"/>
        <v/>
      </c>
      <c r="F2846" s="67"/>
      <c r="G2846" s="67"/>
      <c r="H2846" s="67"/>
      <c r="I2846" s="69"/>
      <c r="J2846" s="69"/>
      <c r="K2846" s="70"/>
      <c r="L2846" s="54"/>
      <c r="M2846" s="55" t="str">
        <f t="shared" si="222"/>
        <v/>
      </c>
      <c r="N2846" s="56" t="str">
        <f t="shared" si="226"/>
        <v>DESPESAS FIXAS</v>
      </c>
    </row>
    <row r="2847" spans="3:14">
      <c r="C2847" s="50" t="str">
        <f t="shared" si="223"/>
        <v/>
      </c>
      <c r="D2847" s="50" t="str">
        <f t="shared" si="224"/>
        <v/>
      </c>
      <c r="E2847" s="50" t="str">
        <f t="shared" si="225"/>
        <v/>
      </c>
      <c r="F2847" s="67"/>
      <c r="G2847" s="67"/>
      <c r="H2847" s="67"/>
      <c r="I2847" s="69"/>
      <c r="J2847" s="69"/>
      <c r="K2847" s="70"/>
      <c r="L2847" s="54"/>
      <c r="M2847" s="55" t="str">
        <f t="shared" si="222"/>
        <v/>
      </c>
      <c r="N2847" s="56" t="str">
        <f t="shared" si="226"/>
        <v>DESPESAS FIXAS</v>
      </c>
    </row>
    <row r="2848" spans="3:14">
      <c r="C2848" s="50" t="str">
        <f t="shared" si="223"/>
        <v/>
      </c>
      <c r="D2848" s="50" t="str">
        <f t="shared" si="224"/>
        <v/>
      </c>
      <c r="E2848" s="50" t="str">
        <f t="shared" si="225"/>
        <v/>
      </c>
      <c r="F2848" s="67"/>
      <c r="G2848" s="67"/>
      <c r="H2848" s="67"/>
      <c r="I2848" s="69"/>
      <c r="J2848" s="69"/>
      <c r="K2848" s="70"/>
      <c r="L2848" s="54"/>
      <c r="M2848" s="55" t="str">
        <f t="shared" si="222"/>
        <v/>
      </c>
      <c r="N2848" s="56" t="str">
        <f t="shared" si="226"/>
        <v>DESPESAS FIXAS</v>
      </c>
    </row>
    <row r="2849" spans="3:14">
      <c r="C2849" s="50" t="str">
        <f t="shared" si="223"/>
        <v/>
      </c>
      <c r="D2849" s="50" t="str">
        <f t="shared" si="224"/>
        <v/>
      </c>
      <c r="E2849" s="50" t="str">
        <f t="shared" si="225"/>
        <v/>
      </c>
      <c r="F2849" s="67"/>
      <c r="G2849" s="67"/>
      <c r="H2849" s="67"/>
      <c r="I2849" s="69"/>
      <c r="J2849" s="69"/>
      <c r="K2849" s="70"/>
      <c r="L2849" s="54"/>
      <c r="M2849" s="55" t="str">
        <f t="shared" si="222"/>
        <v/>
      </c>
      <c r="N2849" s="56" t="str">
        <f t="shared" si="226"/>
        <v>DESPESAS FIXAS</v>
      </c>
    </row>
    <row r="2850" spans="3:14">
      <c r="C2850" s="50" t="str">
        <f t="shared" si="223"/>
        <v/>
      </c>
      <c r="D2850" s="50" t="str">
        <f t="shared" si="224"/>
        <v/>
      </c>
      <c r="E2850" s="50" t="str">
        <f t="shared" si="225"/>
        <v/>
      </c>
      <c r="F2850" s="67"/>
      <c r="G2850" s="67"/>
      <c r="H2850" s="67"/>
      <c r="I2850" s="69"/>
      <c r="J2850" s="69"/>
      <c r="K2850" s="70"/>
      <c r="L2850" s="54"/>
      <c r="M2850" s="55" t="str">
        <f t="shared" si="222"/>
        <v/>
      </c>
      <c r="N2850" s="56" t="str">
        <f t="shared" si="226"/>
        <v>DESPESAS FIXAS</v>
      </c>
    </row>
    <row r="2851" spans="3:14">
      <c r="C2851" s="50" t="str">
        <f t="shared" si="223"/>
        <v/>
      </c>
      <c r="D2851" s="50" t="str">
        <f t="shared" si="224"/>
        <v/>
      </c>
      <c r="E2851" s="50" t="str">
        <f t="shared" si="225"/>
        <v/>
      </c>
      <c r="F2851" s="67"/>
      <c r="G2851" s="67"/>
      <c r="H2851" s="67"/>
      <c r="I2851" s="69"/>
      <c r="J2851" s="69"/>
      <c r="K2851" s="70"/>
      <c r="L2851" s="54"/>
      <c r="M2851" s="55" t="str">
        <f t="shared" si="222"/>
        <v/>
      </c>
      <c r="N2851" s="56" t="str">
        <f t="shared" si="226"/>
        <v>DESPESAS FIXAS</v>
      </c>
    </row>
    <row r="2852" spans="3:14">
      <c r="C2852" s="50" t="str">
        <f t="shared" si="223"/>
        <v/>
      </c>
      <c r="D2852" s="50" t="str">
        <f t="shared" si="224"/>
        <v/>
      </c>
      <c r="E2852" s="50" t="str">
        <f t="shared" si="225"/>
        <v/>
      </c>
      <c r="F2852" s="67"/>
      <c r="G2852" s="67"/>
      <c r="H2852" s="67"/>
      <c r="I2852" s="69"/>
      <c r="J2852" s="69"/>
      <c r="K2852" s="70"/>
      <c r="L2852" s="54"/>
      <c r="M2852" s="55" t="str">
        <f t="shared" si="222"/>
        <v/>
      </c>
      <c r="N2852" s="56" t="str">
        <f t="shared" si="226"/>
        <v>DESPESAS FIXAS</v>
      </c>
    </row>
    <row r="2853" spans="3:14">
      <c r="C2853" s="50" t="str">
        <f t="shared" si="223"/>
        <v/>
      </c>
      <c r="D2853" s="50" t="str">
        <f t="shared" si="224"/>
        <v/>
      </c>
      <c r="E2853" s="50" t="str">
        <f t="shared" si="225"/>
        <v/>
      </c>
      <c r="F2853" s="67"/>
      <c r="G2853" s="67"/>
      <c r="H2853" s="67"/>
      <c r="I2853" s="69"/>
      <c r="J2853" s="69"/>
      <c r="K2853" s="70"/>
      <c r="L2853" s="54"/>
      <c r="M2853" s="55" t="str">
        <f t="shared" si="222"/>
        <v/>
      </c>
      <c r="N2853" s="56" t="str">
        <f t="shared" si="226"/>
        <v>DESPESAS FIXAS</v>
      </c>
    </row>
    <row r="2854" spans="3:14">
      <c r="C2854" s="50" t="str">
        <f t="shared" si="223"/>
        <v/>
      </c>
      <c r="D2854" s="50" t="str">
        <f t="shared" si="224"/>
        <v/>
      </c>
      <c r="E2854" s="50" t="str">
        <f t="shared" si="225"/>
        <v/>
      </c>
      <c r="F2854" s="67"/>
      <c r="G2854" s="67"/>
      <c r="H2854" s="67"/>
      <c r="I2854" s="69"/>
      <c r="J2854" s="69"/>
      <c r="K2854" s="70"/>
      <c r="L2854" s="54"/>
      <c r="M2854" s="55" t="str">
        <f t="shared" si="222"/>
        <v/>
      </c>
      <c r="N2854" s="56" t="str">
        <f t="shared" si="226"/>
        <v>DESPESAS FIXAS</v>
      </c>
    </row>
    <row r="2855" spans="3:14">
      <c r="C2855" s="50" t="str">
        <f t="shared" si="223"/>
        <v/>
      </c>
      <c r="D2855" s="50" t="str">
        <f t="shared" si="224"/>
        <v/>
      </c>
      <c r="E2855" s="50" t="str">
        <f t="shared" si="225"/>
        <v/>
      </c>
      <c r="F2855" s="67"/>
      <c r="G2855" s="67"/>
      <c r="H2855" s="67"/>
      <c r="I2855" s="69"/>
      <c r="J2855" s="69"/>
      <c r="K2855" s="70"/>
      <c r="L2855" s="54"/>
      <c r="M2855" s="55" t="str">
        <f t="shared" si="222"/>
        <v/>
      </c>
      <c r="N2855" s="56" t="str">
        <f t="shared" si="226"/>
        <v>DESPESAS FIXAS</v>
      </c>
    </row>
    <row r="2856" spans="3:14">
      <c r="C2856" s="50" t="str">
        <f t="shared" si="223"/>
        <v/>
      </c>
      <c r="D2856" s="50" t="str">
        <f t="shared" si="224"/>
        <v/>
      </c>
      <c r="E2856" s="50" t="str">
        <f t="shared" si="225"/>
        <v/>
      </c>
      <c r="F2856" s="67"/>
      <c r="G2856" s="67"/>
      <c r="H2856" s="67"/>
      <c r="I2856" s="69"/>
      <c r="J2856" s="69"/>
      <c r="K2856" s="70"/>
      <c r="L2856" s="54"/>
      <c r="M2856" s="55" t="str">
        <f t="shared" si="222"/>
        <v/>
      </c>
      <c r="N2856" s="56" t="str">
        <f t="shared" si="226"/>
        <v>DESPESAS FIXAS</v>
      </c>
    </row>
    <row r="2857" spans="3:14">
      <c r="C2857" s="50" t="str">
        <f t="shared" si="223"/>
        <v/>
      </c>
      <c r="D2857" s="50" t="str">
        <f t="shared" si="224"/>
        <v/>
      </c>
      <c r="E2857" s="50" t="str">
        <f t="shared" si="225"/>
        <v/>
      </c>
      <c r="F2857" s="67"/>
      <c r="G2857" s="67"/>
      <c r="H2857" s="67"/>
      <c r="I2857" s="69"/>
      <c r="J2857" s="69"/>
      <c r="K2857" s="70"/>
      <c r="L2857" s="54"/>
      <c r="M2857" s="55" t="str">
        <f t="shared" si="222"/>
        <v/>
      </c>
      <c r="N2857" s="56" t="str">
        <f t="shared" si="226"/>
        <v>DESPESAS FIXAS</v>
      </c>
    </row>
    <row r="2858" spans="3:14">
      <c r="C2858" s="50" t="str">
        <f t="shared" si="223"/>
        <v/>
      </c>
      <c r="D2858" s="50" t="str">
        <f t="shared" si="224"/>
        <v/>
      </c>
      <c r="E2858" s="50" t="str">
        <f t="shared" si="225"/>
        <v/>
      </c>
      <c r="F2858" s="67"/>
      <c r="G2858" s="67"/>
      <c r="H2858" s="67"/>
      <c r="I2858" s="69"/>
      <c r="J2858" s="69"/>
      <c r="K2858" s="70"/>
      <c r="L2858" s="54"/>
      <c r="M2858" s="55" t="str">
        <f t="shared" si="222"/>
        <v/>
      </c>
      <c r="N2858" s="56" t="str">
        <f t="shared" si="226"/>
        <v>DESPESAS FIXAS</v>
      </c>
    </row>
    <row r="2859" spans="3:14">
      <c r="C2859" s="50" t="str">
        <f t="shared" si="223"/>
        <v/>
      </c>
      <c r="D2859" s="50" t="str">
        <f t="shared" si="224"/>
        <v/>
      </c>
      <c r="E2859" s="50" t="str">
        <f t="shared" si="225"/>
        <v/>
      </c>
      <c r="F2859" s="67"/>
      <c r="G2859" s="67"/>
      <c r="H2859" s="67"/>
      <c r="I2859" s="69"/>
      <c r="J2859" s="69"/>
      <c r="K2859" s="70"/>
      <c r="L2859" s="54"/>
      <c r="M2859" s="55" t="str">
        <f t="shared" si="222"/>
        <v/>
      </c>
      <c r="N2859" s="56" t="str">
        <f t="shared" si="226"/>
        <v>DESPESAS FIXAS</v>
      </c>
    </row>
    <row r="2860" spans="3:14">
      <c r="C2860" s="50" t="str">
        <f t="shared" si="223"/>
        <v/>
      </c>
      <c r="D2860" s="50" t="str">
        <f t="shared" si="224"/>
        <v/>
      </c>
      <c r="E2860" s="50" t="str">
        <f t="shared" si="225"/>
        <v/>
      </c>
      <c r="F2860" s="67"/>
      <c r="G2860" s="67"/>
      <c r="H2860" s="67"/>
      <c r="I2860" s="69"/>
      <c r="J2860" s="69"/>
      <c r="K2860" s="70"/>
      <c r="L2860" s="54"/>
      <c r="M2860" s="55" t="str">
        <f t="shared" si="222"/>
        <v/>
      </c>
      <c r="N2860" s="56" t="str">
        <f t="shared" si="226"/>
        <v>DESPESAS FIXAS</v>
      </c>
    </row>
    <row r="2861" spans="3:14">
      <c r="C2861" s="50" t="str">
        <f t="shared" si="223"/>
        <v/>
      </c>
      <c r="D2861" s="50" t="str">
        <f t="shared" si="224"/>
        <v/>
      </c>
      <c r="E2861" s="50" t="str">
        <f t="shared" si="225"/>
        <v/>
      </c>
      <c r="F2861" s="67"/>
      <c r="G2861" s="67"/>
      <c r="H2861" s="67"/>
      <c r="I2861" s="69"/>
      <c r="J2861" s="69"/>
      <c r="K2861" s="70"/>
      <c r="L2861" s="54"/>
      <c r="M2861" s="55" t="str">
        <f t="shared" si="222"/>
        <v/>
      </c>
      <c r="N2861" s="56" t="str">
        <f t="shared" si="226"/>
        <v>DESPESAS FIXAS</v>
      </c>
    </row>
    <row r="2862" spans="3:14">
      <c r="C2862" s="50" t="str">
        <f t="shared" si="223"/>
        <v/>
      </c>
      <c r="D2862" s="50" t="str">
        <f t="shared" si="224"/>
        <v/>
      </c>
      <c r="E2862" s="50" t="str">
        <f t="shared" si="225"/>
        <v/>
      </c>
      <c r="F2862" s="67"/>
      <c r="G2862" s="67"/>
      <c r="H2862" s="67"/>
      <c r="I2862" s="69"/>
      <c r="J2862" s="69"/>
      <c r="K2862" s="70"/>
      <c r="L2862" s="54"/>
      <c r="M2862" s="55" t="str">
        <f t="shared" si="222"/>
        <v/>
      </c>
      <c r="N2862" s="56" t="str">
        <f t="shared" si="226"/>
        <v>DESPESAS FIXAS</v>
      </c>
    </row>
    <row r="2863" spans="3:14">
      <c r="C2863" s="50" t="str">
        <f t="shared" si="223"/>
        <v/>
      </c>
      <c r="D2863" s="50" t="str">
        <f t="shared" si="224"/>
        <v/>
      </c>
      <c r="E2863" s="50" t="str">
        <f t="shared" si="225"/>
        <v/>
      </c>
      <c r="F2863" s="67"/>
      <c r="G2863" s="67"/>
      <c r="H2863" s="67"/>
      <c r="I2863" s="69"/>
      <c r="J2863" s="69"/>
      <c r="K2863" s="70"/>
      <c r="L2863" s="54"/>
      <c r="M2863" s="55" t="str">
        <f t="shared" si="222"/>
        <v/>
      </c>
      <c r="N2863" s="56" t="str">
        <f t="shared" si="226"/>
        <v>DESPESAS FIXAS</v>
      </c>
    </row>
    <row r="2864" spans="3:14">
      <c r="C2864" s="50" t="str">
        <f t="shared" si="223"/>
        <v/>
      </c>
      <c r="D2864" s="50" t="str">
        <f t="shared" si="224"/>
        <v/>
      </c>
      <c r="E2864" s="50" t="str">
        <f t="shared" si="225"/>
        <v/>
      </c>
      <c r="F2864" s="67"/>
      <c r="G2864" s="67"/>
      <c r="H2864" s="67"/>
      <c r="I2864" s="69"/>
      <c r="J2864" s="69"/>
      <c r="K2864" s="70"/>
      <c r="L2864" s="54"/>
      <c r="M2864" s="55" t="str">
        <f t="shared" ref="M2864:M2927" si="227">IF(K2864="","",IF(K2864=$A$5,"Entrada",IF(K2864=$A$6,"Entrada",IF(K2864=$A$7,"Entrada",IF(K2864=$A$8,"Entrada",IF(K2864=$A$9,"Entrada",(IF(K2864=$A$10,"Entrada","Saída"))))))))</f>
        <v/>
      </c>
      <c r="N2864" s="56" t="str">
        <f t="shared" si="226"/>
        <v>DESPESAS FIXAS</v>
      </c>
    </row>
    <row r="2865" spans="3:14">
      <c r="C2865" s="50" t="str">
        <f t="shared" si="223"/>
        <v/>
      </c>
      <c r="D2865" s="50" t="str">
        <f t="shared" si="224"/>
        <v/>
      </c>
      <c r="E2865" s="50" t="str">
        <f t="shared" si="225"/>
        <v/>
      </c>
      <c r="F2865" s="67"/>
      <c r="G2865" s="67"/>
      <c r="H2865" s="67"/>
      <c r="I2865" s="69"/>
      <c r="J2865" s="69"/>
      <c r="K2865" s="70"/>
      <c r="L2865" s="54"/>
      <c r="M2865" s="55" t="str">
        <f t="shared" si="227"/>
        <v/>
      </c>
      <c r="N2865" s="56" t="str">
        <f t="shared" si="226"/>
        <v>DESPESAS FIXAS</v>
      </c>
    </row>
    <row r="2866" spans="3:14">
      <c r="C2866" s="50" t="str">
        <f t="shared" si="223"/>
        <v/>
      </c>
      <c r="D2866" s="50" t="str">
        <f t="shared" si="224"/>
        <v/>
      </c>
      <c r="E2866" s="50" t="str">
        <f t="shared" si="225"/>
        <v/>
      </c>
      <c r="F2866" s="67"/>
      <c r="G2866" s="67"/>
      <c r="H2866" s="67"/>
      <c r="I2866" s="69"/>
      <c r="J2866" s="69"/>
      <c r="K2866" s="70"/>
      <c r="L2866" s="54"/>
      <c r="M2866" s="55" t="str">
        <f t="shared" si="227"/>
        <v/>
      </c>
      <c r="N2866" s="56" t="str">
        <f t="shared" si="226"/>
        <v>DESPESAS FIXAS</v>
      </c>
    </row>
    <row r="2867" spans="3:14">
      <c r="C2867" s="50" t="str">
        <f t="shared" si="223"/>
        <v/>
      </c>
      <c r="D2867" s="50" t="str">
        <f t="shared" si="224"/>
        <v/>
      </c>
      <c r="E2867" s="50" t="str">
        <f t="shared" si="225"/>
        <v/>
      </c>
      <c r="F2867" s="67"/>
      <c r="G2867" s="67"/>
      <c r="H2867" s="67"/>
      <c r="I2867" s="69"/>
      <c r="J2867" s="69"/>
      <c r="K2867" s="70"/>
      <c r="L2867" s="54"/>
      <c r="M2867" s="55" t="str">
        <f t="shared" si="227"/>
        <v/>
      </c>
      <c r="N2867" s="56" t="str">
        <f t="shared" si="226"/>
        <v>DESPESAS FIXAS</v>
      </c>
    </row>
    <row r="2868" spans="3:14">
      <c r="C2868" s="50" t="str">
        <f t="shared" si="223"/>
        <v/>
      </c>
      <c r="D2868" s="50" t="str">
        <f t="shared" si="224"/>
        <v/>
      </c>
      <c r="E2868" s="50" t="str">
        <f t="shared" si="225"/>
        <v/>
      </c>
      <c r="F2868" s="67"/>
      <c r="G2868" s="67"/>
      <c r="H2868" s="67"/>
      <c r="I2868" s="69"/>
      <c r="J2868" s="69"/>
      <c r="K2868" s="70"/>
      <c r="L2868" s="54"/>
      <c r="M2868" s="55" t="str">
        <f t="shared" si="227"/>
        <v/>
      </c>
      <c r="N2868" s="56" t="str">
        <f t="shared" si="226"/>
        <v>DESPESAS FIXAS</v>
      </c>
    </row>
    <row r="2869" spans="3:14">
      <c r="C2869" s="50" t="str">
        <f t="shared" si="223"/>
        <v/>
      </c>
      <c r="D2869" s="50" t="str">
        <f t="shared" si="224"/>
        <v/>
      </c>
      <c r="E2869" s="50" t="str">
        <f t="shared" si="225"/>
        <v/>
      </c>
      <c r="F2869" s="67"/>
      <c r="G2869" s="67"/>
      <c r="H2869" s="67"/>
      <c r="I2869" s="69"/>
      <c r="J2869" s="69"/>
      <c r="K2869" s="70"/>
      <c r="L2869" s="54"/>
      <c r="M2869" s="55" t="str">
        <f t="shared" si="227"/>
        <v/>
      </c>
      <c r="N2869" s="56" t="str">
        <f t="shared" si="226"/>
        <v>DESPESAS FIXAS</v>
      </c>
    </row>
    <row r="2870" spans="3:14">
      <c r="C2870" s="50" t="str">
        <f t="shared" si="223"/>
        <v/>
      </c>
      <c r="D2870" s="50" t="str">
        <f t="shared" si="224"/>
        <v/>
      </c>
      <c r="E2870" s="50" t="str">
        <f t="shared" si="225"/>
        <v/>
      </c>
      <c r="F2870" s="67"/>
      <c r="G2870" s="67"/>
      <c r="H2870" s="67"/>
      <c r="I2870" s="69"/>
      <c r="J2870" s="69"/>
      <c r="K2870" s="70"/>
      <c r="L2870" s="54"/>
      <c r="M2870" s="55" t="str">
        <f t="shared" si="227"/>
        <v/>
      </c>
      <c r="N2870" s="56" t="str">
        <f t="shared" si="226"/>
        <v>DESPESAS FIXAS</v>
      </c>
    </row>
    <row r="2871" spans="3:14">
      <c r="C2871" s="50" t="str">
        <f t="shared" si="223"/>
        <v/>
      </c>
      <c r="D2871" s="50" t="str">
        <f t="shared" si="224"/>
        <v/>
      </c>
      <c r="E2871" s="50" t="str">
        <f t="shared" si="225"/>
        <v/>
      </c>
      <c r="F2871" s="67"/>
      <c r="G2871" s="67"/>
      <c r="H2871" s="67"/>
      <c r="I2871" s="69"/>
      <c r="J2871" s="69"/>
      <c r="K2871" s="70"/>
      <c r="L2871" s="54"/>
      <c r="M2871" s="55" t="str">
        <f t="shared" si="227"/>
        <v/>
      </c>
      <c r="N2871" s="56" t="str">
        <f t="shared" si="226"/>
        <v>DESPESAS FIXAS</v>
      </c>
    </row>
    <row r="2872" spans="3:14">
      <c r="C2872" s="50" t="str">
        <f t="shared" si="223"/>
        <v/>
      </c>
      <c r="D2872" s="50" t="str">
        <f t="shared" si="224"/>
        <v/>
      </c>
      <c r="E2872" s="50" t="str">
        <f t="shared" si="225"/>
        <v/>
      </c>
      <c r="F2872" s="67"/>
      <c r="G2872" s="67"/>
      <c r="H2872" s="67"/>
      <c r="I2872" s="69"/>
      <c r="J2872" s="69"/>
      <c r="K2872" s="70"/>
      <c r="L2872" s="54"/>
      <c r="M2872" s="55" t="str">
        <f t="shared" si="227"/>
        <v/>
      </c>
      <c r="N2872" s="56" t="str">
        <f t="shared" si="226"/>
        <v>DESPESAS FIXAS</v>
      </c>
    </row>
    <row r="2873" spans="3:14">
      <c r="C2873" s="50" t="str">
        <f t="shared" si="223"/>
        <v/>
      </c>
      <c r="D2873" s="50" t="str">
        <f t="shared" si="224"/>
        <v/>
      </c>
      <c r="E2873" s="50" t="str">
        <f t="shared" si="225"/>
        <v/>
      </c>
      <c r="F2873" s="67"/>
      <c r="G2873" s="67"/>
      <c r="H2873" s="67"/>
      <c r="I2873" s="69"/>
      <c r="J2873" s="69"/>
      <c r="K2873" s="70"/>
      <c r="L2873" s="54"/>
      <c r="M2873" s="55" t="str">
        <f t="shared" si="227"/>
        <v/>
      </c>
      <c r="N2873" s="56" t="str">
        <f t="shared" si="226"/>
        <v>DESPESAS FIXAS</v>
      </c>
    </row>
    <row r="2874" spans="3:14">
      <c r="C2874" s="50" t="str">
        <f t="shared" si="223"/>
        <v/>
      </c>
      <c r="D2874" s="50" t="str">
        <f t="shared" si="224"/>
        <v/>
      </c>
      <c r="E2874" s="50" t="str">
        <f t="shared" si="225"/>
        <v/>
      </c>
      <c r="F2874" s="67"/>
      <c r="G2874" s="67"/>
      <c r="H2874" s="67"/>
      <c r="I2874" s="69"/>
      <c r="J2874" s="69"/>
      <c r="K2874" s="70"/>
      <c r="L2874" s="54"/>
      <c r="M2874" s="55" t="str">
        <f t="shared" si="227"/>
        <v/>
      </c>
      <c r="N2874" s="56" t="str">
        <f t="shared" si="226"/>
        <v>DESPESAS FIXAS</v>
      </c>
    </row>
    <row r="2875" spans="3:14">
      <c r="C2875" s="50" t="str">
        <f t="shared" si="223"/>
        <v/>
      </c>
      <c r="D2875" s="50" t="str">
        <f t="shared" si="224"/>
        <v/>
      </c>
      <c r="E2875" s="50" t="str">
        <f t="shared" si="225"/>
        <v/>
      </c>
      <c r="F2875" s="67"/>
      <c r="G2875" s="67"/>
      <c r="H2875" s="67"/>
      <c r="I2875" s="69"/>
      <c r="J2875" s="69"/>
      <c r="K2875" s="70"/>
      <c r="L2875" s="54"/>
      <c r="M2875" s="55" t="str">
        <f t="shared" si="227"/>
        <v/>
      </c>
      <c r="N2875" s="56" t="str">
        <f t="shared" si="226"/>
        <v>DESPESAS FIXAS</v>
      </c>
    </row>
    <row r="2876" spans="3:14">
      <c r="C2876" s="50" t="str">
        <f t="shared" si="223"/>
        <v/>
      </c>
      <c r="D2876" s="50" t="str">
        <f t="shared" si="224"/>
        <v/>
      </c>
      <c r="E2876" s="50" t="str">
        <f t="shared" si="225"/>
        <v/>
      </c>
      <c r="F2876" s="67"/>
      <c r="G2876" s="67"/>
      <c r="H2876" s="67"/>
      <c r="I2876" s="69"/>
      <c r="J2876" s="69"/>
      <c r="K2876" s="70"/>
      <c r="L2876" s="54"/>
      <c r="M2876" s="55" t="str">
        <f t="shared" si="227"/>
        <v/>
      </c>
      <c r="N2876" s="56" t="str">
        <f t="shared" si="226"/>
        <v>DESPESAS FIXAS</v>
      </c>
    </row>
    <row r="2877" spans="3:14">
      <c r="C2877" s="50" t="str">
        <f t="shared" si="223"/>
        <v/>
      </c>
      <c r="D2877" s="50" t="str">
        <f t="shared" si="224"/>
        <v/>
      </c>
      <c r="E2877" s="50" t="str">
        <f t="shared" si="225"/>
        <v/>
      </c>
      <c r="F2877" s="67"/>
      <c r="G2877" s="67"/>
      <c r="H2877" s="67"/>
      <c r="I2877" s="69"/>
      <c r="J2877" s="69"/>
      <c r="K2877" s="70"/>
      <c r="L2877" s="54"/>
      <c r="M2877" s="55" t="str">
        <f t="shared" si="227"/>
        <v/>
      </c>
      <c r="N2877" s="56" t="str">
        <f t="shared" si="226"/>
        <v>DESPESAS FIXAS</v>
      </c>
    </row>
    <row r="2878" spans="3:14">
      <c r="C2878" s="50" t="str">
        <f t="shared" si="223"/>
        <v/>
      </c>
      <c r="D2878" s="50" t="str">
        <f t="shared" si="224"/>
        <v/>
      </c>
      <c r="E2878" s="50" t="str">
        <f t="shared" si="225"/>
        <v/>
      </c>
      <c r="F2878" s="67"/>
      <c r="G2878" s="67"/>
      <c r="H2878" s="67"/>
      <c r="I2878" s="69"/>
      <c r="J2878" s="69"/>
      <c r="K2878" s="70"/>
      <c r="L2878" s="54"/>
      <c r="M2878" s="55" t="str">
        <f t="shared" si="227"/>
        <v/>
      </c>
      <c r="N2878" s="56" t="str">
        <f t="shared" si="226"/>
        <v>DESPESAS FIXAS</v>
      </c>
    </row>
    <row r="2879" spans="3:14">
      <c r="C2879" s="50" t="str">
        <f t="shared" si="223"/>
        <v/>
      </c>
      <c r="D2879" s="50" t="str">
        <f t="shared" si="224"/>
        <v/>
      </c>
      <c r="E2879" s="50" t="str">
        <f t="shared" si="225"/>
        <v/>
      </c>
      <c r="F2879" s="67"/>
      <c r="G2879" s="67"/>
      <c r="H2879" s="67"/>
      <c r="I2879" s="69"/>
      <c r="J2879" s="69"/>
      <c r="K2879" s="70"/>
      <c r="L2879" s="54"/>
      <c r="M2879" s="55" t="str">
        <f t="shared" si="227"/>
        <v/>
      </c>
      <c r="N2879" s="56" t="str">
        <f t="shared" si="226"/>
        <v>DESPESAS FIXAS</v>
      </c>
    </row>
    <row r="2880" spans="3:14">
      <c r="C2880" s="50" t="str">
        <f t="shared" si="223"/>
        <v/>
      </c>
      <c r="D2880" s="50" t="str">
        <f t="shared" si="224"/>
        <v/>
      </c>
      <c r="E2880" s="50" t="str">
        <f t="shared" si="225"/>
        <v/>
      </c>
      <c r="F2880" s="67"/>
      <c r="G2880" s="67"/>
      <c r="H2880" s="67"/>
      <c r="I2880" s="69"/>
      <c r="J2880" s="69"/>
      <c r="K2880" s="70"/>
      <c r="L2880" s="54"/>
      <c r="M2880" s="55" t="str">
        <f t="shared" si="227"/>
        <v/>
      </c>
      <c r="N2880" s="56" t="str">
        <f t="shared" si="226"/>
        <v>DESPESAS FIXAS</v>
      </c>
    </row>
    <row r="2881" spans="3:14">
      <c r="C2881" s="50" t="str">
        <f t="shared" si="223"/>
        <v/>
      </c>
      <c r="D2881" s="50" t="str">
        <f t="shared" si="224"/>
        <v/>
      </c>
      <c r="E2881" s="50" t="str">
        <f t="shared" si="225"/>
        <v/>
      </c>
      <c r="F2881" s="67"/>
      <c r="G2881" s="67"/>
      <c r="H2881" s="67"/>
      <c r="I2881" s="69"/>
      <c r="J2881" s="69"/>
      <c r="K2881" s="70"/>
      <c r="L2881" s="54"/>
      <c r="M2881" s="55" t="str">
        <f t="shared" si="227"/>
        <v/>
      </c>
      <c r="N2881" s="56" t="str">
        <f t="shared" si="226"/>
        <v>DESPESAS FIXAS</v>
      </c>
    </row>
    <row r="2882" spans="3:14">
      <c r="C2882" s="50" t="str">
        <f t="shared" si="223"/>
        <v/>
      </c>
      <c r="D2882" s="50" t="str">
        <f t="shared" si="224"/>
        <v/>
      </c>
      <c r="E2882" s="50" t="str">
        <f t="shared" si="225"/>
        <v/>
      </c>
      <c r="F2882" s="67"/>
      <c r="G2882" s="67"/>
      <c r="H2882" s="67"/>
      <c r="I2882" s="69"/>
      <c r="J2882" s="69"/>
      <c r="K2882" s="70"/>
      <c r="L2882" s="54"/>
      <c r="M2882" s="55" t="str">
        <f t="shared" si="227"/>
        <v/>
      </c>
      <c r="N2882" s="56" t="str">
        <f t="shared" si="226"/>
        <v>DESPESAS FIXAS</v>
      </c>
    </row>
    <row r="2883" spans="3:14">
      <c r="C2883" s="50" t="str">
        <f t="shared" si="223"/>
        <v/>
      </c>
      <c r="D2883" s="50" t="str">
        <f t="shared" si="224"/>
        <v/>
      </c>
      <c r="E2883" s="50" t="str">
        <f t="shared" si="225"/>
        <v/>
      </c>
      <c r="F2883" s="67"/>
      <c r="G2883" s="67"/>
      <c r="H2883" s="67"/>
      <c r="I2883" s="69"/>
      <c r="J2883" s="69"/>
      <c r="K2883" s="70"/>
      <c r="L2883" s="54"/>
      <c r="M2883" s="55" t="str">
        <f t="shared" si="227"/>
        <v/>
      </c>
      <c r="N2883" s="56" t="str">
        <f t="shared" si="226"/>
        <v>DESPESAS FIXAS</v>
      </c>
    </row>
    <row r="2884" spans="3:14">
      <c r="C2884" s="50" t="str">
        <f t="shared" ref="C2884:C2947" si="228">IF(F2884="","",MONTH(F2884))</f>
        <v/>
      </c>
      <c r="D2884" s="50" t="str">
        <f t="shared" ref="D2884:D2947" si="229">IF(F2884="","",YEAR(F2884))</f>
        <v/>
      </c>
      <c r="E2884" s="50" t="str">
        <f t="shared" ref="E2884:E2947" si="230">IF(F2884="","",IF(OR(C2884=10,C2884=11,C2884=12),CONCATENATE(D2884,"/",C2884),CONCATENATE(D2884,"/",0,C2884)))</f>
        <v/>
      </c>
      <c r="F2884" s="67"/>
      <c r="G2884" s="67"/>
      <c r="H2884" s="67"/>
      <c r="I2884" s="69"/>
      <c r="J2884" s="69"/>
      <c r="K2884" s="70"/>
      <c r="L2884" s="54"/>
      <c r="M2884" s="55" t="str">
        <f t="shared" si="227"/>
        <v/>
      </c>
      <c r="N2884" s="56" t="str">
        <f t="shared" ref="N2884:N2947" si="231">IF(OR(K2884=$A$5,K2884=$A$6,K2884=$A$7,K2884=$A$8,K2884=$A$9,K2884=$A$10),"ENTRADA",IF(OR(K2884=$A$12,K2884=$A$13,K2884=$A$14),"CUSTO VARIAVEL",IF(OR(K2884=$A$15,K2884=$A$16,K2884=$A$17,K2884=$A$18,K2884=$A$19,K2884=$A$20,K2884=$A$21,K2884=$A$22,K2884=$A$23,K2884=$A$24,K2884=$A$25),"DESPESAS FIXAS","")))</f>
        <v>DESPESAS FIXAS</v>
      </c>
    </row>
    <row r="2885" spans="3:14">
      <c r="C2885" s="50" t="str">
        <f t="shared" si="228"/>
        <v/>
      </c>
      <c r="D2885" s="50" t="str">
        <f t="shared" si="229"/>
        <v/>
      </c>
      <c r="E2885" s="50" t="str">
        <f t="shared" si="230"/>
        <v/>
      </c>
      <c r="F2885" s="67"/>
      <c r="G2885" s="67"/>
      <c r="H2885" s="67"/>
      <c r="I2885" s="69"/>
      <c r="J2885" s="69"/>
      <c r="K2885" s="70"/>
      <c r="L2885" s="54"/>
      <c r="M2885" s="55" t="str">
        <f t="shared" si="227"/>
        <v/>
      </c>
      <c r="N2885" s="56" t="str">
        <f t="shared" si="231"/>
        <v>DESPESAS FIXAS</v>
      </c>
    </row>
    <row r="2886" spans="3:14">
      <c r="C2886" s="50" t="str">
        <f t="shared" si="228"/>
        <v/>
      </c>
      <c r="D2886" s="50" t="str">
        <f t="shared" si="229"/>
        <v/>
      </c>
      <c r="E2886" s="50" t="str">
        <f t="shared" si="230"/>
        <v/>
      </c>
      <c r="F2886" s="67"/>
      <c r="G2886" s="67"/>
      <c r="H2886" s="67"/>
      <c r="I2886" s="69"/>
      <c r="J2886" s="69"/>
      <c r="K2886" s="70"/>
      <c r="L2886" s="54"/>
      <c r="M2886" s="55" t="str">
        <f t="shared" si="227"/>
        <v/>
      </c>
      <c r="N2886" s="56" t="str">
        <f t="shared" si="231"/>
        <v>DESPESAS FIXAS</v>
      </c>
    </row>
    <row r="2887" spans="3:14">
      <c r="C2887" s="50" t="str">
        <f t="shared" si="228"/>
        <v/>
      </c>
      <c r="D2887" s="50" t="str">
        <f t="shared" si="229"/>
        <v/>
      </c>
      <c r="E2887" s="50" t="str">
        <f t="shared" si="230"/>
        <v/>
      </c>
      <c r="F2887" s="67"/>
      <c r="G2887" s="67"/>
      <c r="H2887" s="67"/>
      <c r="I2887" s="69"/>
      <c r="J2887" s="69"/>
      <c r="K2887" s="70"/>
      <c r="L2887" s="54"/>
      <c r="M2887" s="55" t="str">
        <f t="shared" si="227"/>
        <v/>
      </c>
      <c r="N2887" s="56" t="str">
        <f t="shared" si="231"/>
        <v>DESPESAS FIXAS</v>
      </c>
    </row>
    <row r="2888" spans="3:14">
      <c r="C2888" s="50" t="str">
        <f t="shared" si="228"/>
        <v/>
      </c>
      <c r="D2888" s="50" t="str">
        <f t="shared" si="229"/>
        <v/>
      </c>
      <c r="E2888" s="50" t="str">
        <f t="shared" si="230"/>
        <v/>
      </c>
      <c r="F2888" s="67"/>
      <c r="G2888" s="67"/>
      <c r="H2888" s="67"/>
      <c r="I2888" s="69"/>
      <c r="J2888" s="69"/>
      <c r="K2888" s="70"/>
      <c r="L2888" s="54"/>
      <c r="M2888" s="55" t="str">
        <f t="shared" si="227"/>
        <v/>
      </c>
      <c r="N2888" s="56" t="str">
        <f t="shared" si="231"/>
        <v>DESPESAS FIXAS</v>
      </c>
    </row>
    <row r="2889" spans="3:14">
      <c r="C2889" s="50" t="str">
        <f t="shared" si="228"/>
        <v/>
      </c>
      <c r="D2889" s="50" t="str">
        <f t="shared" si="229"/>
        <v/>
      </c>
      <c r="E2889" s="50" t="str">
        <f t="shared" si="230"/>
        <v/>
      </c>
      <c r="F2889" s="67"/>
      <c r="G2889" s="67"/>
      <c r="H2889" s="67"/>
      <c r="I2889" s="69"/>
      <c r="J2889" s="69"/>
      <c r="K2889" s="70"/>
      <c r="L2889" s="54"/>
      <c r="M2889" s="55" t="str">
        <f t="shared" si="227"/>
        <v/>
      </c>
      <c r="N2889" s="56" t="str">
        <f t="shared" si="231"/>
        <v>DESPESAS FIXAS</v>
      </c>
    </row>
    <row r="2890" spans="3:14">
      <c r="C2890" s="50" t="str">
        <f t="shared" si="228"/>
        <v/>
      </c>
      <c r="D2890" s="50" t="str">
        <f t="shared" si="229"/>
        <v/>
      </c>
      <c r="E2890" s="50" t="str">
        <f t="shared" si="230"/>
        <v/>
      </c>
      <c r="F2890" s="67"/>
      <c r="G2890" s="67"/>
      <c r="H2890" s="67"/>
      <c r="I2890" s="69"/>
      <c r="J2890" s="69"/>
      <c r="K2890" s="70"/>
      <c r="L2890" s="54"/>
      <c r="M2890" s="55" t="str">
        <f t="shared" si="227"/>
        <v/>
      </c>
      <c r="N2890" s="56" t="str">
        <f t="shared" si="231"/>
        <v>DESPESAS FIXAS</v>
      </c>
    </row>
    <row r="2891" spans="3:14">
      <c r="C2891" s="50" t="str">
        <f t="shared" si="228"/>
        <v/>
      </c>
      <c r="D2891" s="50" t="str">
        <f t="shared" si="229"/>
        <v/>
      </c>
      <c r="E2891" s="50" t="str">
        <f t="shared" si="230"/>
        <v/>
      </c>
      <c r="F2891" s="67"/>
      <c r="G2891" s="67"/>
      <c r="H2891" s="67"/>
      <c r="I2891" s="69"/>
      <c r="J2891" s="69"/>
      <c r="K2891" s="70"/>
      <c r="L2891" s="54"/>
      <c r="M2891" s="55" t="str">
        <f t="shared" si="227"/>
        <v/>
      </c>
      <c r="N2891" s="56" t="str">
        <f t="shared" si="231"/>
        <v>DESPESAS FIXAS</v>
      </c>
    </row>
    <row r="2892" spans="3:14">
      <c r="C2892" s="50" t="str">
        <f t="shared" si="228"/>
        <v/>
      </c>
      <c r="D2892" s="50" t="str">
        <f t="shared" si="229"/>
        <v/>
      </c>
      <c r="E2892" s="50" t="str">
        <f t="shared" si="230"/>
        <v/>
      </c>
      <c r="F2892" s="67"/>
      <c r="G2892" s="67"/>
      <c r="H2892" s="67"/>
      <c r="I2892" s="69"/>
      <c r="J2892" s="69"/>
      <c r="K2892" s="70"/>
      <c r="L2892" s="54"/>
      <c r="M2892" s="55" t="str">
        <f t="shared" si="227"/>
        <v/>
      </c>
      <c r="N2892" s="56" t="str">
        <f t="shared" si="231"/>
        <v>DESPESAS FIXAS</v>
      </c>
    </row>
    <row r="2893" spans="3:14">
      <c r="C2893" s="50" t="str">
        <f t="shared" si="228"/>
        <v/>
      </c>
      <c r="D2893" s="50" t="str">
        <f t="shared" si="229"/>
        <v/>
      </c>
      <c r="E2893" s="50" t="str">
        <f t="shared" si="230"/>
        <v/>
      </c>
      <c r="F2893" s="67"/>
      <c r="G2893" s="67"/>
      <c r="H2893" s="67"/>
      <c r="I2893" s="69"/>
      <c r="J2893" s="69"/>
      <c r="K2893" s="70"/>
      <c r="L2893" s="54"/>
      <c r="M2893" s="55" t="str">
        <f t="shared" si="227"/>
        <v/>
      </c>
      <c r="N2893" s="56" t="str">
        <f t="shared" si="231"/>
        <v>DESPESAS FIXAS</v>
      </c>
    </row>
    <row r="2894" spans="3:14">
      <c r="C2894" s="50" t="str">
        <f t="shared" si="228"/>
        <v/>
      </c>
      <c r="D2894" s="50" t="str">
        <f t="shared" si="229"/>
        <v/>
      </c>
      <c r="E2894" s="50" t="str">
        <f t="shared" si="230"/>
        <v/>
      </c>
      <c r="F2894" s="67"/>
      <c r="G2894" s="67"/>
      <c r="H2894" s="67"/>
      <c r="I2894" s="69"/>
      <c r="J2894" s="69"/>
      <c r="K2894" s="70"/>
      <c r="L2894" s="54"/>
      <c r="M2894" s="55" t="str">
        <f t="shared" si="227"/>
        <v/>
      </c>
      <c r="N2894" s="56" t="str">
        <f t="shared" si="231"/>
        <v>DESPESAS FIXAS</v>
      </c>
    </row>
    <row r="2895" spans="3:14">
      <c r="C2895" s="50" t="str">
        <f t="shared" si="228"/>
        <v/>
      </c>
      <c r="D2895" s="50" t="str">
        <f t="shared" si="229"/>
        <v/>
      </c>
      <c r="E2895" s="50" t="str">
        <f t="shared" si="230"/>
        <v/>
      </c>
      <c r="F2895" s="67"/>
      <c r="G2895" s="67"/>
      <c r="H2895" s="67"/>
      <c r="I2895" s="69"/>
      <c r="J2895" s="69"/>
      <c r="K2895" s="70"/>
      <c r="L2895" s="54"/>
      <c r="M2895" s="55" t="str">
        <f t="shared" si="227"/>
        <v/>
      </c>
      <c r="N2895" s="56" t="str">
        <f t="shared" si="231"/>
        <v>DESPESAS FIXAS</v>
      </c>
    </row>
    <row r="2896" spans="3:14">
      <c r="C2896" s="50" t="str">
        <f t="shared" si="228"/>
        <v/>
      </c>
      <c r="D2896" s="50" t="str">
        <f t="shared" si="229"/>
        <v/>
      </c>
      <c r="E2896" s="50" t="str">
        <f t="shared" si="230"/>
        <v/>
      </c>
      <c r="F2896" s="67"/>
      <c r="G2896" s="67"/>
      <c r="H2896" s="67"/>
      <c r="I2896" s="69"/>
      <c r="J2896" s="69"/>
      <c r="K2896" s="70"/>
      <c r="L2896" s="54"/>
      <c r="M2896" s="55" t="str">
        <f t="shared" si="227"/>
        <v/>
      </c>
      <c r="N2896" s="56" t="str">
        <f t="shared" si="231"/>
        <v>DESPESAS FIXAS</v>
      </c>
    </row>
    <row r="2897" spans="3:14">
      <c r="C2897" s="50" t="str">
        <f t="shared" si="228"/>
        <v/>
      </c>
      <c r="D2897" s="50" t="str">
        <f t="shared" si="229"/>
        <v/>
      </c>
      <c r="E2897" s="50" t="str">
        <f t="shared" si="230"/>
        <v/>
      </c>
      <c r="F2897" s="67"/>
      <c r="G2897" s="67"/>
      <c r="H2897" s="67"/>
      <c r="I2897" s="69"/>
      <c r="J2897" s="69"/>
      <c r="K2897" s="70"/>
      <c r="L2897" s="54"/>
      <c r="M2897" s="55" t="str">
        <f t="shared" si="227"/>
        <v/>
      </c>
      <c r="N2897" s="56" t="str">
        <f t="shared" si="231"/>
        <v>DESPESAS FIXAS</v>
      </c>
    </row>
    <row r="2898" spans="3:14">
      <c r="C2898" s="50" t="str">
        <f t="shared" si="228"/>
        <v/>
      </c>
      <c r="D2898" s="50" t="str">
        <f t="shared" si="229"/>
        <v/>
      </c>
      <c r="E2898" s="50" t="str">
        <f t="shared" si="230"/>
        <v/>
      </c>
      <c r="F2898" s="67"/>
      <c r="G2898" s="67"/>
      <c r="H2898" s="67"/>
      <c r="I2898" s="69"/>
      <c r="J2898" s="69"/>
      <c r="K2898" s="70"/>
      <c r="L2898" s="54"/>
      <c r="M2898" s="55" t="str">
        <f t="shared" si="227"/>
        <v/>
      </c>
      <c r="N2898" s="56" t="str">
        <f t="shared" si="231"/>
        <v>DESPESAS FIXAS</v>
      </c>
    </row>
    <row r="2899" spans="3:14">
      <c r="C2899" s="50" t="str">
        <f t="shared" si="228"/>
        <v/>
      </c>
      <c r="D2899" s="50" t="str">
        <f t="shared" si="229"/>
        <v/>
      </c>
      <c r="E2899" s="50" t="str">
        <f t="shared" si="230"/>
        <v/>
      </c>
      <c r="F2899" s="67"/>
      <c r="G2899" s="67"/>
      <c r="H2899" s="67"/>
      <c r="I2899" s="69"/>
      <c r="J2899" s="69"/>
      <c r="K2899" s="70"/>
      <c r="L2899" s="54"/>
      <c r="M2899" s="55" t="str">
        <f t="shared" si="227"/>
        <v/>
      </c>
      <c r="N2899" s="56" t="str">
        <f t="shared" si="231"/>
        <v>DESPESAS FIXAS</v>
      </c>
    </row>
    <row r="2900" spans="3:14">
      <c r="C2900" s="50" t="str">
        <f t="shared" si="228"/>
        <v/>
      </c>
      <c r="D2900" s="50" t="str">
        <f t="shared" si="229"/>
        <v/>
      </c>
      <c r="E2900" s="50" t="str">
        <f t="shared" si="230"/>
        <v/>
      </c>
      <c r="F2900" s="67"/>
      <c r="G2900" s="67"/>
      <c r="H2900" s="67"/>
      <c r="I2900" s="69"/>
      <c r="J2900" s="69"/>
      <c r="K2900" s="70"/>
      <c r="L2900" s="54"/>
      <c r="M2900" s="55" t="str">
        <f t="shared" si="227"/>
        <v/>
      </c>
      <c r="N2900" s="56" t="str">
        <f t="shared" si="231"/>
        <v>DESPESAS FIXAS</v>
      </c>
    </row>
    <row r="2901" spans="3:14">
      <c r="C2901" s="50" t="str">
        <f t="shared" si="228"/>
        <v/>
      </c>
      <c r="D2901" s="50" t="str">
        <f t="shared" si="229"/>
        <v/>
      </c>
      <c r="E2901" s="50" t="str">
        <f t="shared" si="230"/>
        <v/>
      </c>
      <c r="F2901" s="67"/>
      <c r="G2901" s="67"/>
      <c r="H2901" s="67"/>
      <c r="I2901" s="69"/>
      <c r="J2901" s="69"/>
      <c r="K2901" s="70"/>
      <c r="L2901" s="54"/>
      <c r="M2901" s="55" t="str">
        <f t="shared" si="227"/>
        <v/>
      </c>
      <c r="N2901" s="56" t="str">
        <f t="shared" si="231"/>
        <v>DESPESAS FIXAS</v>
      </c>
    </row>
    <row r="2902" spans="3:14">
      <c r="C2902" s="50" t="str">
        <f t="shared" si="228"/>
        <v/>
      </c>
      <c r="D2902" s="50" t="str">
        <f t="shared" si="229"/>
        <v/>
      </c>
      <c r="E2902" s="50" t="str">
        <f t="shared" si="230"/>
        <v/>
      </c>
      <c r="F2902" s="67"/>
      <c r="G2902" s="67"/>
      <c r="H2902" s="67"/>
      <c r="I2902" s="69"/>
      <c r="J2902" s="69"/>
      <c r="K2902" s="70"/>
      <c r="L2902" s="54"/>
      <c r="M2902" s="55" t="str">
        <f t="shared" si="227"/>
        <v/>
      </c>
      <c r="N2902" s="56" t="str">
        <f t="shared" si="231"/>
        <v>DESPESAS FIXAS</v>
      </c>
    </row>
    <row r="2903" spans="3:14">
      <c r="C2903" s="50" t="str">
        <f t="shared" si="228"/>
        <v/>
      </c>
      <c r="D2903" s="50" t="str">
        <f t="shared" si="229"/>
        <v/>
      </c>
      <c r="E2903" s="50" t="str">
        <f t="shared" si="230"/>
        <v/>
      </c>
      <c r="F2903" s="67"/>
      <c r="G2903" s="67"/>
      <c r="H2903" s="67"/>
      <c r="I2903" s="69"/>
      <c r="J2903" s="69"/>
      <c r="K2903" s="70"/>
      <c r="L2903" s="54"/>
      <c r="M2903" s="55" t="str">
        <f t="shared" si="227"/>
        <v/>
      </c>
      <c r="N2903" s="56" t="str">
        <f t="shared" si="231"/>
        <v>DESPESAS FIXAS</v>
      </c>
    </row>
    <row r="2904" spans="3:14">
      <c r="C2904" s="50" t="str">
        <f t="shared" si="228"/>
        <v/>
      </c>
      <c r="D2904" s="50" t="str">
        <f t="shared" si="229"/>
        <v/>
      </c>
      <c r="E2904" s="50" t="str">
        <f t="shared" si="230"/>
        <v/>
      </c>
      <c r="F2904" s="67"/>
      <c r="G2904" s="67"/>
      <c r="H2904" s="67"/>
      <c r="I2904" s="69"/>
      <c r="J2904" s="69"/>
      <c r="K2904" s="70"/>
      <c r="L2904" s="54"/>
      <c r="M2904" s="55" t="str">
        <f t="shared" si="227"/>
        <v/>
      </c>
      <c r="N2904" s="56" t="str">
        <f t="shared" si="231"/>
        <v>DESPESAS FIXAS</v>
      </c>
    </row>
    <row r="2905" spans="3:14">
      <c r="C2905" s="50" t="str">
        <f t="shared" si="228"/>
        <v/>
      </c>
      <c r="D2905" s="50" t="str">
        <f t="shared" si="229"/>
        <v/>
      </c>
      <c r="E2905" s="50" t="str">
        <f t="shared" si="230"/>
        <v/>
      </c>
      <c r="F2905" s="67"/>
      <c r="G2905" s="67"/>
      <c r="H2905" s="67"/>
      <c r="I2905" s="69"/>
      <c r="J2905" s="69"/>
      <c r="K2905" s="70"/>
      <c r="L2905" s="54"/>
      <c r="M2905" s="55" t="str">
        <f t="shared" si="227"/>
        <v/>
      </c>
      <c r="N2905" s="56" t="str">
        <f t="shared" si="231"/>
        <v>DESPESAS FIXAS</v>
      </c>
    </row>
    <row r="2906" spans="3:14">
      <c r="C2906" s="50" t="str">
        <f t="shared" si="228"/>
        <v/>
      </c>
      <c r="D2906" s="50" t="str">
        <f t="shared" si="229"/>
        <v/>
      </c>
      <c r="E2906" s="50" t="str">
        <f t="shared" si="230"/>
        <v/>
      </c>
      <c r="F2906" s="67"/>
      <c r="G2906" s="67"/>
      <c r="H2906" s="67"/>
      <c r="I2906" s="69"/>
      <c r="J2906" s="69"/>
      <c r="K2906" s="70"/>
      <c r="L2906" s="54"/>
      <c r="M2906" s="55" t="str">
        <f t="shared" si="227"/>
        <v/>
      </c>
      <c r="N2906" s="56" t="str">
        <f t="shared" si="231"/>
        <v>DESPESAS FIXAS</v>
      </c>
    </row>
    <row r="2907" spans="3:14">
      <c r="C2907" s="50" t="str">
        <f t="shared" si="228"/>
        <v/>
      </c>
      <c r="D2907" s="50" t="str">
        <f t="shared" si="229"/>
        <v/>
      </c>
      <c r="E2907" s="50" t="str">
        <f t="shared" si="230"/>
        <v/>
      </c>
      <c r="F2907" s="67"/>
      <c r="G2907" s="67"/>
      <c r="H2907" s="67"/>
      <c r="I2907" s="69"/>
      <c r="J2907" s="69"/>
      <c r="K2907" s="70"/>
      <c r="L2907" s="54"/>
      <c r="M2907" s="55" t="str">
        <f t="shared" si="227"/>
        <v/>
      </c>
      <c r="N2907" s="56" t="str">
        <f t="shared" si="231"/>
        <v>DESPESAS FIXAS</v>
      </c>
    </row>
    <row r="2908" spans="3:14">
      <c r="C2908" s="50" t="str">
        <f t="shared" si="228"/>
        <v/>
      </c>
      <c r="D2908" s="50" t="str">
        <f t="shared" si="229"/>
        <v/>
      </c>
      <c r="E2908" s="50" t="str">
        <f t="shared" si="230"/>
        <v/>
      </c>
      <c r="F2908" s="67"/>
      <c r="G2908" s="67"/>
      <c r="H2908" s="67"/>
      <c r="I2908" s="69"/>
      <c r="J2908" s="69"/>
      <c r="K2908" s="70"/>
      <c r="L2908" s="54"/>
      <c r="M2908" s="55" t="str">
        <f t="shared" si="227"/>
        <v/>
      </c>
      <c r="N2908" s="56" t="str">
        <f t="shared" si="231"/>
        <v>DESPESAS FIXAS</v>
      </c>
    </row>
    <row r="2909" spans="3:14">
      <c r="C2909" s="50" t="str">
        <f t="shared" si="228"/>
        <v/>
      </c>
      <c r="D2909" s="50" t="str">
        <f t="shared" si="229"/>
        <v/>
      </c>
      <c r="E2909" s="50" t="str">
        <f t="shared" si="230"/>
        <v/>
      </c>
      <c r="F2909" s="67"/>
      <c r="G2909" s="67"/>
      <c r="H2909" s="67"/>
      <c r="I2909" s="69"/>
      <c r="J2909" s="69"/>
      <c r="K2909" s="70"/>
      <c r="L2909" s="54"/>
      <c r="M2909" s="55" t="str">
        <f t="shared" si="227"/>
        <v/>
      </c>
      <c r="N2909" s="56" t="str">
        <f t="shared" si="231"/>
        <v>DESPESAS FIXAS</v>
      </c>
    </row>
    <row r="2910" spans="3:14">
      <c r="C2910" s="50" t="str">
        <f t="shared" si="228"/>
        <v/>
      </c>
      <c r="D2910" s="50" t="str">
        <f t="shared" si="229"/>
        <v/>
      </c>
      <c r="E2910" s="50" t="str">
        <f t="shared" si="230"/>
        <v/>
      </c>
      <c r="F2910" s="67"/>
      <c r="G2910" s="67"/>
      <c r="H2910" s="67"/>
      <c r="I2910" s="69"/>
      <c r="J2910" s="69"/>
      <c r="K2910" s="70"/>
      <c r="L2910" s="54"/>
      <c r="M2910" s="55" t="str">
        <f t="shared" si="227"/>
        <v/>
      </c>
      <c r="N2910" s="56" t="str">
        <f t="shared" si="231"/>
        <v>DESPESAS FIXAS</v>
      </c>
    </row>
    <row r="2911" spans="3:14">
      <c r="C2911" s="50" t="str">
        <f t="shared" si="228"/>
        <v/>
      </c>
      <c r="D2911" s="50" t="str">
        <f t="shared" si="229"/>
        <v/>
      </c>
      <c r="E2911" s="50" t="str">
        <f t="shared" si="230"/>
        <v/>
      </c>
      <c r="F2911" s="67"/>
      <c r="G2911" s="67"/>
      <c r="H2911" s="67"/>
      <c r="I2911" s="69"/>
      <c r="J2911" s="69"/>
      <c r="K2911" s="70"/>
      <c r="L2911" s="54"/>
      <c r="M2911" s="55" t="str">
        <f t="shared" si="227"/>
        <v/>
      </c>
      <c r="N2911" s="56" t="str">
        <f t="shared" si="231"/>
        <v>DESPESAS FIXAS</v>
      </c>
    </row>
    <row r="2912" spans="3:14">
      <c r="C2912" s="50" t="str">
        <f t="shared" si="228"/>
        <v/>
      </c>
      <c r="D2912" s="50" t="str">
        <f t="shared" si="229"/>
        <v/>
      </c>
      <c r="E2912" s="50" t="str">
        <f t="shared" si="230"/>
        <v/>
      </c>
      <c r="F2912" s="67"/>
      <c r="G2912" s="67"/>
      <c r="H2912" s="67"/>
      <c r="I2912" s="69"/>
      <c r="J2912" s="69"/>
      <c r="K2912" s="70"/>
      <c r="L2912" s="54"/>
      <c r="M2912" s="55" t="str">
        <f t="shared" si="227"/>
        <v/>
      </c>
      <c r="N2912" s="56" t="str">
        <f t="shared" si="231"/>
        <v>DESPESAS FIXAS</v>
      </c>
    </row>
    <row r="2913" spans="3:14">
      <c r="C2913" s="50" t="str">
        <f t="shared" si="228"/>
        <v/>
      </c>
      <c r="D2913" s="50" t="str">
        <f t="shared" si="229"/>
        <v/>
      </c>
      <c r="E2913" s="50" t="str">
        <f t="shared" si="230"/>
        <v/>
      </c>
      <c r="F2913" s="67"/>
      <c r="G2913" s="67"/>
      <c r="H2913" s="67"/>
      <c r="I2913" s="69"/>
      <c r="J2913" s="69"/>
      <c r="K2913" s="70"/>
      <c r="L2913" s="54"/>
      <c r="M2913" s="55" t="str">
        <f t="shared" si="227"/>
        <v/>
      </c>
      <c r="N2913" s="56" t="str">
        <f t="shared" si="231"/>
        <v>DESPESAS FIXAS</v>
      </c>
    </row>
    <row r="2914" spans="3:14">
      <c r="C2914" s="50" t="str">
        <f t="shared" si="228"/>
        <v/>
      </c>
      <c r="D2914" s="50" t="str">
        <f t="shared" si="229"/>
        <v/>
      </c>
      <c r="E2914" s="50" t="str">
        <f t="shared" si="230"/>
        <v/>
      </c>
      <c r="F2914" s="67"/>
      <c r="G2914" s="67"/>
      <c r="H2914" s="67"/>
      <c r="I2914" s="69"/>
      <c r="J2914" s="69"/>
      <c r="K2914" s="70"/>
      <c r="L2914" s="54"/>
      <c r="M2914" s="55" t="str">
        <f t="shared" si="227"/>
        <v/>
      </c>
      <c r="N2914" s="56" t="str">
        <f t="shared" si="231"/>
        <v>DESPESAS FIXAS</v>
      </c>
    </row>
    <row r="2915" spans="3:14">
      <c r="C2915" s="50" t="str">
        <f t="shared" si="228"/>
        <v/>
      </c>
      <c r="D2915" s="50" t="str">
        <f t="shared" si="229"/>
        <v/>
      </c>
      <c r="E2915" s="50" t="str">
        <f t="shared" si="230"/>
        <v/>
      </c>
      <c r="F2915" s="67"/>
      <c r="G2915" s="67"/>
      <c r="H2915" s="67"/>
      <c r="I2915" s="69"/>
      <c r="J2915" s="69"/>
      <c r="K2915" s="70"/>
      <c r="L2915" s="54"/>
      <c r="M2915" s="55" t="str">
        <f t="shared" si="227"/>
        <v/>
      </c>
      <c r="N2915" s="56" t="str">
        <f t="shared" si="231"/>
        <v>DESPESAS FIXAS</v>
      </c>
    </row>
    <row r="2916" spans="3:14">
      <c r="C2916" s="50" t="str">
        <f t="shared" si="228"/>
        <v/>
      </c>
      <c r="D2916" s="50" t="str">
        <f t="shared" si="229"/>
        <v/>
      </c>
      <c r="E2916" s="50" t="str">
        <f t="shared" si="230"/>
        <v/>
      </c>
      <c r="F2916" s="67"/>
      <c r="G2916" s="67"/>
      <c r="H2916" s="67"/>
      <c r="I2916" s="69"/>
      <c r="J2916" s="69"/>
      <c r="K2916" s="70"/>
      <c r="L2916" s="54"/>
      <c r="M2916" s="55" t="str">
        <f t="shared" si="227"/>
        <v/>
      </c>
      <c r="N2916" s="56" t="str">
        <f t="shared" si="231"/>
        <v>DESPESAS FIXAS</v>
      </c>
    </row>
    <row r="2917" spans="3:14">
      <c r="C2917" s="50" t="str">
        <f t="shared" si="228"/>
        <v/>
      </c>
      <c r="D2917" s="50" t="str">
        <f t="shared" si="229"/>
        <v/>
      </c>
      <c r="E2917" s="50" t="str">
        <f t="shared" si="230"/>
        <v/>
      </c>
      <c r="F2917" s="67"/>
      <c r="G2917" s="67"/>
      <c r="H2917" s="67"/>
      <c r="I2917" s="69"/>
      <c r="J2917" s="69"/>
      <c r="K2917" s="70"/>
      <c r="L2917" s="54"/>
      <c r="M2917" s="55" t="str">
        <f t="shared" si="227"/>
        <v/>
      </c>
      <c r="N2917" s="56" t="str">
        <f t="shared" si="231"/>
        <v>DESPESAS FIXAS</v>
      </c>
    </row>
    <row r="2918" spans="3:14">
      <c r="C2918" s="50" t="str">
        <f t="shared" si="228"/>
        <v/>
      </c>
      <c r="D2918" s="50" t="str">
        <f t="shared" si="229"/>
        <v/>
      </c>
      <c r="E2918" s="50" t="str">
        <f t="shared" si="230"/>
        <v/>
      </c>
      <c r="F2918" s="67"/>
      <c r="G2918" s="67"/>
      <c r="H2918" s="67"/>
      <c r="I2918" s="69"/>
      <c r="J2918" s="69"/>
      <c r="K2918" s="70"/>
      <c r="L2918" s="54"/>
      <c r="M2918" s="55" t="str">
        <f t="shared" si="227"/>
        <v/>
      </c>
      <c r="N2918" s="56" t="str">
        <f t="shared" si="231"/>
        <v>DESPESAS FIXAS</v>
      </c>
    </row>
    <row r="2919" spans="3:14">
      <c r="C2919" s="50" t="str">
        <f t="shared" si="228"/>
        <v/>
      </c>
      <c r="D2919" s="50" t="str">
        <f t="shared" si="229"/>
        <v/>
      </c>
      <c r="E2919" s="50" t="str">
        <f t="shared" si="230"/>
        <v/>
      </c>
      <c r="F2919" s="67"/>
      <c r="G2919" s="67"/>
      <c r="H2919" s="67"/>
      <c r="I2919" s="69"/>
      <c r="J2919" s="69"/>
      <c r="K2919" s="70"/>
      <c r="L2919" s="54"/>
      <c r="M2919" s="55" t="str">
        <f t="shared" si="227"/>
        <v/>
      </c>
      <c r="N2919" s="56" t="str">
        <f t="shared" si="231"/>
        <v>DESPESAS FIXAS</v>
      </c>
    </row>
    <row r="2920" spans="3:14">
      <c r="C2920" s="50" t="str">
        <f t="shared" si="228"/>
        <v/>
      </c>
      <c r="D2920" s="50" t="str">
        <f t="shared" si="229"/>
        <v/>
      </c>
      <c r="E2920" s="50" t="str">
        <f t="shared" si="230"/>
        <v/>
      </c>
      <c r="F2920" s="67"/>
      <c r="G2920" s="67"/>
      <c r="H2920" s="67"/>
      <c r="I2920" s="69"/>
      <c r="J2920" s="69"/>
      <c r="K2920" s="70"/>
      <c r="L2920" s="54"/>
      <c r="M2920" s="55" t="str">
        <f t="shared" si="227"/>
        <v/>
      </c>
      <c r="N2920" s="56" t="str">
        <f t="shared" si="231"/>
        <v>DESPESAS FIXAS</v>
      </c>
    </row>
    <row r="2921" spans="3:14">
      <c r="C2921" s="50" t="str">
        <f t="shared" si="228"/>
        <v/>
      </c>
      <c r="D2921" s="50" t="str">
        <f t="shared" si="229"/>
        <v/>
      </c>
      <c r="E2921" s="50" t="str">
        <f t="shared" si="230"/>
        <v/>
      </c>
      <c r="F2921" s="67"/>
      <c r="G2921" s="67"/>
      <c r="H2921" s="67"/>
      <c r="I2921" s="69"/>
      <c r="J2921" s="69"/>
      <c r="K2921" s="70"/>
      <c r="L2921" s="54"/>
      <c r="M2921" s="55" t="str">
        <f t="shared" si="227"/>
        <v/>
      </c>
      <c r="N2921" s="56" t="str">
        <f t="shared" si="231"/>
        <v>DESPESAS FIXAS</v>
      </c>
    </row>
    <row r="2922" spans="3:14">
      <c r="C2922" s="50" t="str">
        <f t="shared" si="228"/>
        <v/>
      </c>
      <c r="D2922" s="50" t="str">
        <f t="shared" si="229"/>
        <v/>
      </c>
      <c r="E2922" s="50" t="str">
        <f t="shared" si="230"/>
        <v/>
      </c>
      <c r="F2922" s="67"/>
      <c r="G2922" s="67"/>
      <c r="H2922" s="67"/>
      <c r="I2922" s="69"/>
      <c r="J2922" s="69"/>
      <c r="K2922" s="70"/>
      <c r="L2922" s="54"/>
      <c r="M2922" s="55" t="str">
        <f t="shared" si="227"/>
        <v/>
      </c>
      <c r="N2922" s="56" t="str">
        <f t="shared" si="231"/>
        <v>DESPESAS FIXAS</v>
      </c>
    </row>
    <row r="2923" spans="3:14">
      <c r="C2923" s="50" t="str">
        <f t="shared" si="228"/>
        <v/>
      </c>
      <c r="D2923" s="50" t="str">
        <f t="shared" si="229"/>
        <v/>
      </c>
      <c r="E2923" s="50" t="str">
        <f t="shared" si="230"/>
        <v/>
      </c>
      <c r="F2923" s="67"/>
      <c r="G2923" s="67"/>
      <c r="H2923" s="67"/>
      <c r="I2923" s="69"/>
      <c r="J2923" s="69"/>
      <c r="K2923" s="70"/>
      <c r="L2923" s="54"/>
      <c r="M2923" s="55" t="str">
        <f t="shared" si="227"/>
        <v/>
      </c>
      <c r="N2923" s="56" t="str">
        <f t="shared" si="231"/>
        <v>DESPESAS FIXAS</v>
      </c>
    </row>
    <row r="2924" spans="3:14">
      <c r="C2924" s="50" t="str">
        <f t="shared" si="228"/>
        <v/>
      </c>
      <c r="D2924" s="50" t="str">
        <f t="shared" si="229"/>
        <v/>
      </c>
      <c r="E2924" s="50" t="str">
        <f t="shared" si="230"/>
        <v/>
      </c>
      <c r="F2924" s="67"/>
      <c r="G2924" s="67"/>
      <c r="H2924" s="67"/>
      <c r="I2924" s="69"/>
      <c r="J2924" s="69"/>
      <c r="K2924" s="70"/>
      <c r="L2924" s="54"/>
      <c r="M2924" s="55" t="str">
        <f t="shared" si="227"/>
        <v/>
      </c>
      <c r="N2924" s="56" t="str">
        <f t="shared" si="231"/>
        <v>DESPESAS FIXAS</v>
      </c>
    </row>
    <row r="2925" spans="3:14">
      <c r="C2925" s="50" t="str">
        <f t="shared" si="228"/>
        <v/>
      </c>
      <c r="D2925" s="50" t="str">
        <f t="shared" si="229"/>
        <v/>
      </c>
      <c r="E2925" s="50" t="str">
        <f t="shared" si="230"/>
        <v/>
      </c>
      <c r="F2925" s="67"/>
      <c r="G2925" s="67"/>
      <c r="H2925" s="67"/>
      <c r="I2925" s="69"/>
      <c r="J2925" s="69"/>
      <c r="K2925" s="70"/>
      <c r="L2925" s="54"/>
      <c r="M2925" s="55" t="str">
        <f t="shared" si="227"/>
        <v/>
      </c>
      <c r="N2925" s="56" t="str">
        <f t="shared" si="231"/>
        <v>DESPESAS FIXAS</v>
      </c>
    </row>
    <row r="2926" spans="3:14">
      <c r="C2926" s="50" t="str">
        <f t="shared" si="228"/>
        <v/>
      </c>
      <c r="D2926" s="50" t="str">
        <f t="shared" si="229"/>
        <v/>
      </c>
      <c r="E2926" s="50" t="str">
        <f t="shared" si="230"/>
        <v/>
      </c>
      <c r="F2926" s="67"/>
      <c r="G2926" s="67"/>
      <c r="H2926" s="67"/>
      <c r="I2926" s="69"/>
      <c r="J2926" s="69"/>
      <c r="K2926" s="70"/>
      <c r="L2926" s="54"/>
      <c r="M2926" s="55" t="str">
        <f t="shared" si="227"/>
        <v/>
      </c>
      <c r="N2926" s="56" t="str">
        <f t="shared" si="231"/>
        <v>DESPESAS FIXAS</v>
      </c>
    </row>
    <row r="2927" spans="3:14">
      <c r="C2927" s="50" t="str">
        <f t="shared" si="228"/>
        <v/>
      </c>
      <c r="D2927" s="50" t="str">
        <f t="shared" si="229"/>
        <v/>
      </c>
      <c r="E2927" s="50" t="str">
        <f t="shared" si="230"/>
        <v/>
      </c>
      <c r="F2927" s="67"/>
      <c r="G2927" s="67"/>
      <c r="H2927" s="67"/>
      <c r="I2927" s="69"/>
      <c r="J2927" s="69"/>
      <c r="K2927" s="70"/>
      <c r="L2927" s="54"/>
      <c r="M2927" s="55" t="str">
        <f t="shared" si="227"/>
        <v/>
      </c>
      <c r="N2927" s="56" t="str">
        <f t="shared" si="231"/>
        <v>DESPESAS FIXAS</v>
      </c>
    </row>
    <row r="2928" spans="3:14">
      <c r="C2928" s="50" t="str">
        <f t="shared" si="228"/>
        <v/>
      </c>
      <c r="D2928" s="50" t="str">
        <f t="shared" si="229"/>
        <v/>
      </c>
      <c r="E2928" s="50" t="str">
        <f t="shared" si="230"/>
        <v/>
      </c>
      <c r="F2928" s="67"/>
      <c r="G2928" s="67"/>
      <c r="H2928" s="67"/>
      <c r="I2928" s="69"/>
      <c r="J2928" s="69"/>
      <c r="K2928" s="70"/>
      <c r="L2928" s="54"/>
      <c r="M2928" s="55" t="str">
        <f t="shared" ref="M2928:M2991" si="232">IF(K2928="","",IF(K2928=$A$5,"Entrada",IF(K2928=$A$6,"Entrada",IF(K2928=$A$7,"Entrada",IF(K2928=$A$8,"Entrada",IF(K2928=$A$9,"Entrada",(IF(K2928=$A$10,"Entrada","Saída"))))))))</f>
        <v/>
      </c>
      <c r="N2928" s="56" t="str">
        <f t="shared" si="231"/>
        <v>DESPESAS FIXAS</v>
      </c>
    </row>
    <row r="2929" spans="3:14">
      <c r="C2929" s="50" t="str">
        <f t="shared" si="228"/>
        <v/>
      </c>
      <c r="D2929" s="50" t="str">
        <f t="shared" si="229"/>
        <v/>
      </c>
      <c r="E2929" s="50" t="str">
        <f t="shared" si="230"/>
        <v/>
      </c>
      <c r="F2929" s="67"/>
      <c r="G2929" s="67"/>
      <c r="H2929" s="67"/>
      <c r="I2929" s="69"/>
      <c r="J2929" s="69"/>
      <c r="K2929" s="70"/>
      <c r="L2929" s="54"/>
      <c r="M2929" s="55" t="str">
        <f t="shared" si="232"/>
        <v/>
      </c>
      <c r="N2929" s="56" t="str">
        <f t="shared" si="231"/>
        <v>DESPESAS FIXAS</v>
      </c>
    </row>
    <row r="2930" spans="3:14">
      <c r="C2930" s="50" t="str">
        <f t="shared" si="228"/>
        <v/>
      </c>
      <c r="D2930" s="50" t="str">
        <f t="shared" si="229"/>
        <v/>
      </c>
      <c r="E2930" s="50" t="str">
        <f t="shared" si="230"/>
        <v/>
      </c>
      <c r="F2930" s="67"/>
      <c r="G2930" s="67"/>
      <c r="H2930" s="67"/>
      <c r="I2930" s="69"/>
      <c r="J2930" s="69"/>
      <c r="K2930" s="70"/>
      <c r="L2930" s="54"/>
      <c r="M2930" s="55" t="str">
        <f t="shared" si="232"/>
        <v/>
      </c>
      <c r="N2930" s="56" t="str">
        <f t="shared" si="231"/>
        <v>DESPESAS FIXAS</v>
      </c>
    </row>
    <row r="2931" spans="3:14">
      <c r="C2931" s="50" t="str">
        <f t="shared" si="228"/>
        <v/>
      </c>
      <c r="D2931" s="50" t="str">
        <f t="shared" si="229"/>
        <v/>
      </c>
      <c r="E2931" s="50" t="str">
        <f t="shared" si="230"/>
        <v/>
      </c>
      <c r="F2931" s="67"/>
      <c r="G2931" s="67"/>
      <c r="H2931" s="67"/>
      <c r="I2931" s="69"/>
      <c r="J2931" s="69"/>
      <c r="K2931" s="70"/>
      <c r="L2931" s="54"/>
      <c r="M2931" s="55" t="str">
        <f t="shared" si="232"/>
        <v/>
      </c>
      <c r="N2931" s="56" t="str">
        <f t="shared" si="231"/>
        <v>DESPESAS FIXAS</v>
      </c>
    </row>
    <row r="2932" spans="3:14">
      <c r="C2932" s="50" t="str">
        <f t="shared" si="228"/>
        <v/>
      </c>
      <c r="D2932" s="50" t="str">
        <f t="shared" si="229"/>
        <v/>
      </c>
      <c r="E2932" s="50" t="str">
        <f t="shared" si="230"/>
        <v/>
      </c>
      <c r="F2932" s="67"/>
      <c r="G2932" s="67"/>
      <c r="H2932" s="67"/>
      <c r="I2932" s="69"/>
      <c r="J2932" s="69"/>
      <c r="K2932" s="70"/>
      <c r="L2932" s="54"/>
      <c r="M2932" s="55" t="str">
        <f t="shared" si="232"/>
        <v/>
      </c>
      <c r="N2932" s="56" t="str">
        <f t="shared" si="231"/>
        <v>DESPESAS FIXAS</v>
      </c>
    </row>
    <row r="2933" spans="3:14">
      <c r="C2933" s="50" t="str">
        <f t="shared" si="228"/>
        <v/>
      </c>
      <c r="D2933" s="50" t="str">
        <f t="shared" si="229"/>
        <v/>
      </c>
      <c r="E2933" s="50" t="str">
        <f t="shared" si="230"/>
        <v/>
      </c>
      <c r="F2933" s="67"/>
      <c r="G2933" s="67"/>
      <c r="H2933" s="67"/>
      <c r="I2933" s="69"/>
      <c r="J2933" s="69"/>
      <c r="K2933" s="70"/>
      <c r="L2933" s="54"/>
      <c r="M2933" s="55" t="str">
        <f t="shared" si="232"/>
        <v/>
      </c>
      <c r="N2933" s="56" t="str">
        <f t="shared" si="231"/>
        <v>DESPESAS FIXAS</v>
      </c>
    </row>
    <row r="2934" spans="3:14">
      <c r="C2934" s="50" t="str">
        <f t="shared" si="228"/>
        <v/>
      </c>
      <c r="D2934" s="50" t="str">
        <f t="shared" si="229"/>
        <v/>
      </c>
      <c r="E2934" s="50" t="str">
        <f t="shared" si="230"/>
        <v/>
      </c>
      <c r="F2934" s="67"/>
      <c r="G2934" s="67"/>
      <c r="H2934" s="67"/>
      <c r="I2934" s="69"/>
      <c r="J2934" s="69"/>
      <c r="K2934" s="70"/>
      <c r="L2934" s="54"/>
      <c r="M2934" s="55" t="str">
        <f t="shared" si="232"/>
        <v/>
      </c>
      <c r="N2934" s="56" t="str">
        <f t="shared" si="231"/>
        <v>DESPESAS FIXAS</v>
      </c>
    </row>
    <row r="2935" spans="3:14">
      <c r="C2935" s="50" t="str">
        <f t="shared" si="228"/>
        <v/>
      </c>
      <c r="D2935" s="50" t="str">
        <f t="shared" si="229"/>
        <v/>
      </c>
      <c r="E2935" s="50" t="str">
        <f t="shared" si="230"/>
        <v/>
      </c>
      <c r="F2935" s="67"/>
      <c r="G2935" s="67"/>
      <c r="H2935" s="67"/>
      <c r="I2935" s="69"/>
      <c r="J2935" s="69"/>
      <c r="K2935" s="70"/>
      <c r="L2935" s="54"/>
      <c r="M2935" s="55" t="str">
        <f t="shared" si="232"/>
        <v/>
      </c>
      <c r="N2935" s="56" t="str">
        <f t="shared" si="231"/>
        <v>DESPESAS FIXAS</v>
      </c>
    </row>
    <row r="2936" spans="3:14">
      <c r="C2936" s="50" t="str">
        <f t="shared" si="228"/>
        <v/>
      </c>
      <c r="D2936" s="50" t="str">
        <f t="shared" si="229"/>
        <v/>
      </c>
      <c r="E2936" s="50" t="str">
        <f t="shared" si="230"/>
        <v/>
      </c>
      <c r="F2936" s="67"/>
      <c r="G2936" s="67"/>
      <c r="H2936" s="67"/>
      <c r="I2936" s="69"/>
      <c r="J2936" s="69"/>
      <c r="K2936" s="70"/>
      <c r="L2936" s="54"/>
      <c r="M2936" s="55" t="str">
        <f t="shared" si="232"/>
        <v/>
      </c>
      <c r="N2936" s="56" t="str">
        <f t="shared" si="231"/>
        <v>DESPESAS FIXAS</v>
      </c>
    </row>
    <row r="2937" spans="3:14">
      <c r="C2937" s="50" t="str">
        <f t="shared" si="228"/>
        <v/>
      </c>
      <c r="D2937" s="50" t="str">
        <f t="shared" si="229"/>
        <v/>
      </c>
      <c r="E2937" s="50" t="str">
        <f t="shared" si="230"/>
        <v/>
      </c>
      <c r="F2937" s="67"/>
      <c r="G2937" s="67"/>
      <c r="H2937" s="67"/>
      <c r="I2937" s="69"/>
      <c r="J2937" s="69"/>
      <c r="K2937" s="70"/>
      <c r="L2937" s="54"/>
      <c r="M2937" s="55" t="str">
        <f t="shared" si="232"/>
        <v/>
      </c>
      <c r="N2937" s="56" t="str">
        <f t="shared" si="231"/>
        <v>DESPESAS FIXAS</v>
      </c>
    </row>
    <row r="2938" spans="3:14">
      <c r="C2938" s="50" t="str">
        <f t="shared" si="228"/>
        <v/>
      </c>
      <c r="D2938" s="50" t="str">
        <f t="shared" si="229"/>
        <v/>
      </c>
      <c r="E2938" s="50" t="str">
        <f t="shared" si="230"/>
        <v/>
      </c>
      <c r="F2938" s="67"/>
      <c r="G2938" s="67"/>
      <c r="H2938" s="67"/>
      <c r="I2938" s="69"/>
      <c r="J2938" s="69"/>
      <c r="K2938" s="70"/>
      <c r="L2938" s="54"/>
      <c r="M2938" s="55" t="str">
        <f t="shared" si="232"/>
        <v/>
      </c>
      <c r="N2938" s="56" t="str">
        <f t="shared" si="231"/>
        <v>DESPESAS FIXAS</v>
      </c>
    </row>
    <row r="2939" spans="3:14">
      <c r="C2939" s="50" t="str">
        <f t="shared" si="228"/>
        <v/>
      </c>
      <c r="D2939" s="50" t="str">
        <f t="shared" si="229"/>
        <v/>
      </c>
      <c r="E2939" s="50" t="str">
        <f t="shared" si="230"/>
        <v/>
      </c>
      <c r="F2939" s="67"/>
      <c r="G2939" s="67"/>
      <c r="H2939" s="67"/>
      <c r="I2939" s="69"/>
      <c r="J2939" s="69"/>
      <c r="K2939" s="70"/>
      <c r="L2939" s="54"/>
      <c r="M2939" s="55" t="str">
        <f t="shared" si="232"/>
        <v/>
      </c>
      <c r="N2939" s="56" t="str">
        <f t="shared" si="231"/>
        <v>DESPESAS FIXAS</v>
      </c>
    </row>
    <row r="2940" spans="3:14">
      <c r="C2940" s="50" t="str">
        <f t="shared" si="228"/>
        <v/>
      </c>
      <c r="D2940" s="50" t="str">
        <f t="shared" si="229"/>
        <v/>
      </c>
      <c r="E2940" s="50" t="str">
        <f t="shared" si="230"/>
        <v/>
      </c>
      <c r="F2940" s="67"/>
      <c r="G2940" s="67"/>
      <c r="H2940" s="67"/>
      <c r="I2940" s="69"/>
      <c r="J2940" s="69"/>
      <c r="K2940" s="70"/>
      <c r="L2940" s="54"/>
      <c r="M2940" s="55" t="str">
        <f t="shared" si="232"/>
        <v/>
      </c>
      <c r="N2940" s="56" t="str">
        <f t="shared" si="231"/>
        <v>DESPESAS FIXAS</v>
      </c>
    </row>
    <row r="2941" spans="3:14">
      <c r="C2941" s="50" t="str">
        <f t="shared" si="228"/>
        <v/>
      </c>
      <c r="D2941" s="50" t="str">
        <f t="shared" si="229"/>
        <v/>
      </c>
      <c r="E2941" s="50" t="str">
        <f t="shared" si="230"/>
        <v/>
      </c>
      <c r="F2941" s="67"/>
      <c r="G2941" s="67"/>
      <c r="H2941" s="67"/>
      <c r="I2941" s="69"/>
      <c r="J2941" s="69"/>
      <c r="K2941" s="70"/>
      <c r="L2941" s="54"/>
      <c r="M2941" s="55" t="str">
        <f t="shared" si="232"/>
        <v/>
      </c>
      <c r="N2941" s="56" t="str">
        <f t="shared" si="231"/>
        <v>DESPESAS FIXAS</v>
      </c>
    </row>
    <row r="2942" spans="3:14">
      <c r="C2942" s="50" t="str">
        <f t="shared" si="228"/>
        <v/>
      </c>
      <c r="D2942" s="50" t="str">
        <f t="shared" si="229"/>
        <v/>
      </c>
      <c r="E2942" s="50" t="str">
        <f t="shared" si="230"/>
        <v/>
      </c>
      <c r="F2942" s="67"/>
      <c r="G2942" s="67"/>
      <c r="H2942" s="67"/>
      <c r="I2942" s="69"/>
      <c r="J2942" s="69"/>
      <c r="K2942" s="70"/>
      <c r="L2942" s="54"/>
      <c r="M2942" s="55" t="str">
        <f t="shared" si="232"/>
        <v/>
      </c>
      <c r="N2942" s="56" t="str">
        <f t="shared" si="231"/>
        <v>DESPESAS FIXAS</v>
      </c>
    </row>
    <row r="2943" spans="3:14">
      <c r="C2943" s="50" t="str">
        <f t="shared" si="228"/>
        <v/>
      </c>
      <c r="D2943" s="50" t="str">
        <f t="shared" si="229"/>
        <v/>
      </c>
      <c r="E2943" s="50" t="str">
        <f t="shared" si="230"/>
        <v/>
      </c>
      <c r="F2943" s="67"/>
      <c r="G2943" s="67"/>
      <c r="H2943" s="67"/>
      <c r="I2943" s="69"/>
      <c r="J2943" s="69"/>
      <c r="K2943" s="70"/>
      <c r="L2943" s="54"/>
      <c r="M2943" s="55" t="str">
        <f t="shared" si="232"/>
        <v/>
      </c>
      <c r="N2943" s="56" t="str">
        <f t="shared" si="231"/>
        <v>DESPESAS FIXAS</v>
      </c>
    </row>
    <row r="2944" spans="3:14">
      <c r="C2944" s="50" t="str">
        <f t="shared" si="228"/>
        <v/>
      </c>
      <c r="D2944" s="50" t="str">
        <f t="shared" si="229"/>
        <v/>
      </c>
      <c r="E2944" s="50" t="str">
        <f t="shared" si="230"/>
        <v/>
      </c>
      <c r="F2944" s="67"/>
      <c r="G2944" s="67"/>
      <c r="H2944" s="67"/>
      <c r="I2944" s="69"/>
      <c r="J2944" s="69"/>
      <c r="K2944" s="70"/>
      <c r="L2944" s="54"/>
      <c r="M2944" s="55" t="str">
        <f t="shared" si="232"/>
        <v/>
      </c>
      <c r="N2944" s="56" t="str">
        <f t="shared" si="231"/>
        <v>DESPESAS FIXAS</v>
      </c>
    </row>
    <row r="2945" spans="3:14">
      <c r="C2945" s="50" t="str">
        <f t="shared" si="228"/>
        <v/>
      </c>
      <c r="D2945" s="50" t="str">
        <f t="shared" si="229"/>
        <v/>
      </c>
      <c r="E2945" s="50" t="str">
        <f t="shared" si="230"/>
        <v/>
      </c>
      <c r="F2945" s="67"/>
      <c r="G2945" s="67"/>
      <c r="H2945" s="67"/>
      <c r="I2945" s="69"/>
      <c r="J2945" s="69"/>
      <c r="K2945" s="70"/>
      <c r="L2945" s="54"/>
      <c r="M2945" s="55" t="str">
        <f t="shared" si="232"/>
        <v/>
      </c>
      <c r="N2945" s="56" t="str">
        <f t="shared" si="231"/>
        <v>DESPESAS FIXAS</v>
      </c>
    </row>
    <row r="2946" spans="3:14">
      <c r="C2946" s="50" t="str">
        <f t="shared" si="228"/>
        <v/>
      </c>
      <c r="D2946" s="50" t="str">
        <f t="shared" si="229"/>
        <v/>
      </c>
      <c r="E2946" s="50" t="str">
        <f t="shared" si="230"/>
        <v/>
      </c>
      <c r="F2946" s="67"/>
      <c r="G2946" s="67"/>
      <c r="H2946" s="67"/>
      <c r="I2946" s="69"/>
      <c r="J2946" s="69"/>
      <c r="K2946" s="70"/>
      <c r="L2946" s="54"/>
      <c r="M2946" s="55" t="str">
        <f t="shared" si="232"/>
        <v/>
      </c>
      <c r="N2946" s="56" t="str">
        <f t="shared" si="231"/>
        <v>DESPESAS FIXAS</v>
      </c>
    </row>
    <row r="2947" spans="3:14">
      <c r="C2947" s="50" t="str">
        <f t="shared" si="228"/>
        <v/>
      </c>
      <c r="D2947" s="50" t="str">
        <f t="shared" si="229"/>
        <v/>
      </c>
      <c r="E2947" s="50" t="str">
        <f t="shared" si="230"/>
        <v/>
      </c>
      <c r="F2947" s="67"/>
      <c r="G2947" s="67"/>
      <c r="H2947" s="67"/>
      <c r="I2947" s="69"/>
      <c r="J2947" s="69"/>
      <c r="K2947" s="70"/>
      <c r="L2947" s="54"/>
      <c r="M2947" s="55" t="str">
        <f t="shared" si="232"/>
        <v/>
      </c>
      <c r="N2947" s="56" t="str">
        <f t="shared" si="231"/>
        <v>DESPESAS FIXAS</v>
      </c>
    </row>
    <row r="2948" spans="3:14">
      <c r="C2948" s="50" t="str">
        <f t="shared" ref="C2948:C3005" si="233">IF(F2948="","",MONTH(F2948))</f>
        <v/>
      </c>
      <c r="D2948" s="50" t="str">
        <f t="shared" ref="D2948:D3005" si="234">IF(F2948="","",YEAR(F2948))</f>
        <v/>
      </c>
      <c r="E2948" s="50" t="str">
        <f t="shared" ref="E2948:E3005" si="235">IF(F2948="","",IF(OR(C2948=10,C2948=11,C2948=12),CONCATENATE(D2948,"/",C2948),CONCATENATE(D2948,"/",0,C2948)))</f>
        <v/>
      </c>
      <c r="F2948" s="67"/>
      <c r="G2948" s="67"/>
      <c r="H2948" s="67"/>
      <c r="I2948" s="69"/>
      <c r="J2948" s="69"/>
      <c r="K2948" s="70"/>
      <c r="L2948" s="54"/>
      <c r="M2948" s="55" t="str">
        <f t="shared" si="232"/>
        <v/>
      </c>
      <c r="N2948" s="56" t="str">
        <f t="shared" ref="N2948:N3005" si="236">IF(OR(K2948=$A$5,K2948=$A$6,K2948=$A$7,K2948=$A$8,K2948=$A$9,K2948=$A$10),"ENTRADA",IF(OR(K2948=$A$12,K2948=$A$13,K2948=$A$14),"CUSTO VARIAVEL",IF(OR(K2948=$A$15,K2948=$A$16,K2948=$A$17,K2948=$A$18,K2948=$A$19,K2948=$A$20,K2948=$A$21,K2948=$A$22,K2948=$A$23,K2948=$A$24,K2948=$A$25),"DESPESAS FIXAS","")))</f>
        <v>DESPESAS FIXAS</v>
      </c>
    </row>
    <row r="2949" spans="3:14">
      <c r="C2949" s="50" t="str">
        <f t="shared" si="233"/>
        <v/>
      </c>
      <c r="D2949" s="50" t="str">
        <f t="shared" si="234"/>
        <v/>
      </c>
      <c r="E2949" s="50" t="str">
        <f t="shared" si="235"/>
        <v/>
      </c>
      <c r="F2949" s="67"/>
      <c r="G2949" s="67"/>
      <c r="H2949" s="67"/>
      <c r="I2949" s="69"/>
      <c r="J2949" s="69"/>
      <c r="K2949" s="70"/>
      <c r="L2949" s="54"/>
      <c r="M2949" s="55" t="str">
        <f t="shared" si="232"/>
        <v/>
      </c>
      <c r="N2949" s="56" t="str">
        <f t="shared" si="236"/>
        <v>DESPESAS FIXAS</v>
      </c>
    </row>
    <row r="2950" spans="3:14">
      <c r="C2950" s="50" t="str">
        <f t="shared" si="233"/>
        <v/>
      </c>
      <c r="D2950" s="50" t="str">
        <f t="shared" si="234"/>
        <v/>
      </c>
      <c r="E2950" s="50" t="str">
        <f t="shared" si="235"/>
        <v/>
      </c>
      <c r="F2950" s="67"/>
      <c r="G2950" s="67"/>
      <c r="H2950" s="67"/>
      <c r="I2950" s="69"/>
      <c r="J2950" s="69"/>
      <c r="K2950" s="70"/>
      <c r="L2950" s="54"/>
      <c r="M2950" s="55" t="str">
        <f t="shared" si="232"/>
        <v/>
      </c>
      <c r="N2950" s="56" t="str">
        <f t="shared" si="236"/>
        <v>DESPESAS FIXAS</v>
      </c>
    </row>
    <row r="2951" spans="3:14">
      <c r="C2951" s="50" t="str">
        <f t="shared" si="233"/>
        <v/>
      </c>
      <c r="D2951" s="50" t="str">
        <f t="shared" si="234"/>
        <v/>
      </c>
      <c r="E2951" s="50" t="str">
        <f t="shared" si="235"/>
        <v/>
      </c>
      <c r="F2951" s="67"/>
      <c r="G2951" s="67"/>
      <c r="H2951" s="67"/>
      <c r="I2951" s="69"/>
      <c r="J2951" s="69"/>
      <c r="K2951" s="70"/>
      <c r="L2951" s="54"/>
      <c r="M2951" s="55" t="str">
        <f t="shared" si="232"/>
        <v/>
      </c>
      <c r="N2951" s="56" t="str">
        <f t="shared" si="236"/>
        <v>DESPESAS FIXAS</v>
      </c>
    </row>
    <row r="2952" spans="3:14">
      <c r="C2952" s="50" t="str">
        <f t="shared" si="233"/>
        <v/>
      </c>
      <c r="D2952" s="50" t="str">
        <f t="shared" si="234"/>
        <v/>
      </c>
      <c r="E2952" s="50" t="str">
        <f t="shared" si="235"/>
        <v/>
      </c>
      <c r="F2952" s="67"/>
      <c r="G2952" s="67"/>
      <c r="H2952" s="67"/>
      <c r="I2952" s="69"/>
      <c r="J2952" s="69"/>
      <c r="K2952" s="70"/>
      <c r="L2952" s="54"/>
      <c r="M2952" s="55" t="str">
        <f t="shared" si="232"/>
        <v/>
      </c>
      <c r="N2952" s="56" t="str">
        <f t="shared" si="236"/>
        <v>DESPESAS FIXAS</v>
      </c>
    </row>
    <row r="2953" spans="3:14">
      <c r="C2953" s="50" t="str">
        <f t="shared" si="233"/>
        <v/>
      </c>
      <c r="D2953" s="50" t="str">
        <f t="shared" si="234"/>
        <v/>
      </c>
      <c r="E2953" s="50" t="str">
        <f t="shared" si="235"/>
        <v/>
      </c>
      <c r="F2953" s="67"/>
      <c r="G2953" s="67"/>
      <c r="H2953" s="67"/>
      <c r="I2953" s="69"/>
      <c r="J2953" s="69"/>
      <c r="K2953" s="70"/>
      <c r="L2953" s="54"/>
      <c r="M2953" s="55" t="str">
        <f t="shared" si="232"/>
        <v/>
      </c>
      <c r="N2953" s="56" t="str">
        <f t="shared" si="236"/>
        <v>DESPESAS FIXAS</v>
      </c>
    </row>
    <row r="2954" spans="3:14">
      <c r="C2954" s="50" t="str">
        <f t="shared" si="233"/>
        <v/>
      </c>
      <c r="D2954" s="50" t="str">
        <f t="shared" si="234"/>
        <v/>
      </c>
      <c r="E2954" s="50" t="str">
        <f t="shared" si="235"/>
        <v/>
      </c>
      <c r="F2954" s="67"/>
      <c r="G2954" s="67"/>
      <c r="H2954" s="67"/>
      <c r="I2954" s="69"/>
      <c r="J2954" s="69"/>
      <c r="K2954" s="70"/>
      <c r="L2954" s="54"/>
      <c r="M2954" s="55" t="str">
        <f t="shared" si="232"/>
        <v/>
      </c>
      <c r="N2954" s="56" t="str">
        <f t="shared" si="236"/>
        <v>DESPESAS FIXAS</v>
      </c>
    </row>
    <row r="2955" spans="3:14">
      <c r="C2955" s="50" t="str">
        <f t="shared" si="233"/>
        <v/>
      </c>
      <c r="D2955" s="50" t="str">
        <f t="shared" si="234"/>
        <v/>
      </c>
      <c r="E2955" s="50" t="str">
        <f t="shared" si="235"/>
        <v/>
      </c>
      <c r="F2955" s="67"/>
      <c r="G2955" s="67"/>
      <c r="H2955" s="67"/>
      <c r="I2955" s="69"/>
      <c r="J2955" s="69"/>
      <c r="K2955" s="70"/>
      <c r="L2955" s="54"/>
      <c r="M2955" s="55" t="str">
        <f t="shared" si="232"/>
        <v/>
      </c>
      <c r="N2955" s="56" t="str">
        <f t="shared" si="236"/>
        <v>DESPESAS FIXAS</v>
      </c>
    </row>
    <row r="2956" spans="3:14">
      <c r="C2956" s="50" t="str">
        <f t="shared" si="233"/>
        <v/>
      </c>
      <c r="D2956" s="50" t="str">
        <f t="shared" si="234"/>
        <v/>
      </c>
      <c r="E2956" s="50" t="str">
        <f t="shared" si="235"/>
        <v/>
      </c>
      <c r="F2956" s="67"/>
      <c r="G2956" s="67"/>
      <c r="H2956" s="67"/>
      <c r="I2956" s="69"/>
      <c r="J2956" s="69"/>
      <c r="K2956" s="70"/>
      <c r="L2956" s="54"/>
      <c r="M2956" s="55" t="str">
        <f t="shared" si="232"/>
        <v/>
      </c>
      <c r="N2956" s="56" t="str">
        <f t="shared" si="236"/>
        <v>DESPESAS FIXAS</v>
      </c>
    </row>
    <row r="2957" spans="3:14">
      <c r="C2957" s="50" t="str">
        <f t="shared" si="233"/>
        <v/>
      </c>
      <c r="D2957" s="50" t="str">
        <f t="shared" si="234"/>
        <v/>
      </c>
      <c r="E2957" s="50" t="str">
        <f t="shared" si="235"/>
        <v/>
      </c>
      <c r="F2957" s="67"/>
      <c r="G2957" s="67"/>
      <c r="H2957" s="67"/>
      <c r="I2957" s="69"/>
      <c r="J2957" s="69"/>
      <c r="K2957" s="70"/>
      <c r="L2957" s="54"/>
      <c r="M2957" s="55" t="str">
        <f t="shared" si="232"/>
        <v/>
      </c>
      <c r="N2957" s="56" t="str">
        <f t="shared" si="236"/>
        <v>DESPESAS FIXAS</v>
      </c>
    </row>
    <row r="2958" spans="3:14">
      <c r="C2958" s="50" t="str">
        <f t="shared" si="233"/>
        <v/>
      </c>
      <c r="D2958" s="50" t="str">
        <f t="shared" si="234"/>
        <v/>
      </c>
      <c r="E2958" s="50" t="str">
        <f t="shared" si="235"/>
        <v/>
      </c>
      <c r="F2958" s="67"/>
      <c r="G2958" s="67"/>
      <c r="H2958" s="67"/>
      <c r="I2958" s="69"/>
      <c r="J2958" s="69"/>
      <c r="K2958" s="70"/>
      <c r="L2958" s="54"/>
      <c r="M2958" s="55" t="str">
        <f t="shared" si="232"/>
        <v/>
      </c>
      <c r="N2958" s="56" t="str">
        <f t="shared" si="236"/>
        <v>DESPESAS FIXAS</v>
      </c>
    </row>
    <row r="2959" spans="3:14">
      <c r="C2959" s="50" t="str">
        <f t="shared" si="233"/>
        <v/>
      </c>
      <c r="D2959" s="50" t="str">
        <f t="shared" si="234"/>
        <v/>
      </c>
      <c r="E2959" s="50" t="str">
        <f t="shared" si="235"/>
        <v/>
      </c>
      <c r="F2959" s="67"/>
      <c r="G2959" s="67"/>
      <c r="H2959" s="67"/>
      <c r="I2959" s="69"/>
      <c r="J2959" s="69"/>
      <c r="K2959" s="70"/>
      <c r="L2959" s="54"/>
      <c r="M2959" s="55" t="str">
        <f t="shared" si="232"/>
        <v/>
      </c>
      <c r="N2959" s="56" t="str">
        <f t="shared" si="236"/>
        <v>DESPESAS FIXAS</v>
      </c>
    </row>
    <row r="2960" spans="3:14">
      <c r="C2960" s="50" t="str">
        <f t="shared" si="233"/>
        <v/>
      </c>
      <c r="D2960" s="50" t="str">
        <f t="shared" si="234"/>
        <v/>
      </c>
      <c r="E2960" s="50" t="str">
        <f t="shared" si="235"/>
        <v/>
      </c>
      <c r="F2960" s="67"/>
      <c r="G2960" s="67"/>
      <c r="H2960" s="67"/>
      <c r="I2960" s="69"/>
      <c r="J2960" s="69"/>
      <c r="K2960" s="70"/>
      <c r="L2960" s="54"/>
      <c r="M2960" s="55" t="str">
        <f t="shared" si="232"/>
        <v/>
      </c>
      <c r="N2960" s="56" t="str">
        <f t="shared" si="236"/>
        <v>DESPESAS FIXAS</v>
      </c>
    </row>
    <row r="2961" spans="3:14">
      <c r="C2961" s="50" t="str">
        <f t="shared" si="233"/>
        <v/>
      </c>
      <c r="D2961" s="50" t="str">
        <f t="shared" si="234"/>
        <v/>
      </c>
      <c r="E2961" s="50" t="str">
        <f t="shared" si="235"/>
        <v/>
      </c>
      <c r="F2961" s="67"/>
      <c r="G2961" s="67"/>
      <c r="H2961" s="67"/>
      <c r="I2961" s="69"/>
      <c r="J2961" s="69"/>
      <c r="K2961" s="70"/>
      <c r="L2961" s="54"/>
      <c r="M2961" s="55" t="str">
        <f t="shared" si="232"/>
        <v/>
      </c>
      <c r="N2961" s="56" t="str">
        <f t="shared" si="236"/>
        <v>DESPESAS FIXAS</v>
      </c>
    </row>
    <row r="2962" spans="3:14">
      <c r="C2962" s="50" t="str">
        <f t="shared" si="233"/>
        <v/>
      </c>
      <c r="D2962" s="50" t="str">
        <f t="shared" si="234"/>
        <v/>
      </c>
      <c r="E2962" s="50" t="str">
        <f t="shared" si="235"/>
        <v/>
      </c>
      <c r="F2962" s="67"/>
      <c r="G2962" s="67"/>
      <c r="H2962" s="67"/>
      <c r="I2962" s="69"/>
      <c r="J2962" s="69"/>
      <c r="K2962" s="70"/>
      <c r="L2962" s="54"/>
      <c r="M2962" s="55" t="str">
        <f t="shared" si="232"/>
        <v/>
      </c>
      <c r="N2962" s="56" t="str">
        <f t="shared" si="236"/>
        <v>DESPESAS FIXAS</v>
      </c>
    </row>
    <row r="2963" spans="3:14">
      <c r="C2963" s="50" t="str">
        <f t="shared" si="233"/>
        <v/>
      </c>
      <c r="D2963" s="50" t="str">
        <f t="shared" si="234"/>
        <v/>
      </c>
      <c r="E2963" s="50" t="str">
        <f t="shared" si="235"/>
        <v/>
      </c>
      <c r="F2963" s="67"/>
      <c r="G2963" s="67"/>
      <c r="H2963" s="67"/>
      <c r="I2963" s="69"/>
      <c r="J2963" s="69"/>
      <c r="K2963" s="70"/>
      <c r="L2963" s="54"/>
      <c r="M2963" s="55" t="str">
        <f t="shared" si="232"/>
        <v/>
      </c>
      <c r="N2963" s="56" t="str">
        <f t="shared" si="236"/>
        <v>DESPESAS FIXAS</v>
      </c>
    </row>
    <row r="2964" spans="3:14">
      <c r="C2964" s="50" t="str">
        <f t="shared" si="233"/>
        <v/>
      </c>
      <c r="D2964" s="50" t="str">
        <f t="shared" si="234"/>
        <v/>
      </c>
      <c r="E2964" s="50" t="str">
        <f t="shared" si="235"/>
        <v/>
      </c>
      <c r="F2964" s="67"/>
      <c r="G2964" s="67"/>
      <c r="H2964" s="67"/>
      <c r="I2964" s="69"/>
      <c r="J2964" s="69"/>
      <c r="K2964" s="70"/>
      <c r="L2964" s="54"/>
      <c r="M2964" s="55" t="str">
        <f t="shared" si="232"/>
        <v/>
      </c>
      <c r="N2964" s="56" t="str">
        <f t="shared" si="236"/>
        <v>DESPESAS FIXAS</v>
      </c>
    </row>
    <row r="2965" spans="3:14">
      <c r="C2965" s="50" t="str">
        <f t="shared" si="233"/>
        <v/>
      </c>
      <c r="D2965" s="50" t="str">
        <f t="shared" si="234"/>
        <v/>
      </c>
      <c r="E2965" s="50" t="str">
        <f t="shared" si="235"/>
        <v/>
      </c>
      <c r="F2965" s="67"/>
      <c r="G2965" s="67"/>
      <c r="H2965" s="67"/>
      <c r="I2965" s="69"/>
      <c r="J2965" s="69"/>
      <c r="K2965" s="70"/>
      <c r="L2965" s="54"/>
      <c r="M2965" s="55" t="str">
        <f t="shared" si="232"/>
        <v/>
      </c>
      <c r="N2965" s="56" t="str">
        <f t="shared" si="236"/>
        <v>DESPESAS FIXAS</v>
      </c>
    </row>
    <row r="2966" spans="3:14">
      <c r="C2966" s="50" t="str">
        <f t="shared" si="233"/>
        <v/>
      </c>
      <c r="D2966" s="50" t="str">
        <f t="shared" si="234"/>
        <v/>
      </c>
      <c r="E2966" s="50" t="str">
        <f t="shared" si="235"/>
        <v/>
      </c>
      <c r="F2966" s="67"/>
      <c r="G2966" s="67"/>
      <c r="H2966" s="67"/>
      <c r="I2966" s="69"/>
      <c r="J2966" s="69"/>
      <c r="K2966" s="70"/>
      <c r="L2966" s="54"/>
      <c r="M2966" s="55" t="str">
        <f t="shared" si="232"/>
        <v/>
      </c>
      <c r="N2966" s="56" t="str">
        <f t="shared" si="236"/>
        <v>DESPESAS FIXAS</v>
      </c>
    </row>
    <row r="2967" spans="3:14">
      <c r="C2967" s="50" t="str">
        <f t="shared" si="233"/>
        <v/>
      </c>
      <c r="D2967" s="50" t="str">
        <f t="shared" si="234"/>
        <v/>
      </c>
      <c r="E2967" s="50" t="str">
        <f t="shared" si="235"/>
        <v/>
      </c>
      <c r="F2967" s="67"/>
      <c r="G2967" s="67"/>
      <c r="H2967" s="67"/>
      <c r="I2967" s="69"/>
      <c r="J2967" s="69"/>
      <c r="K2967" s="70"/>
      <c r="L2967" s="54"/>
      <c r="M2967" s="55" t="str">
        <f t="shared" si="232"/>
        <v/>
      </c>
      <c r="N2967" s="56" t="str">
        <f t="shared" si="236"/>
        <v>DESPESAS FIXAS</v>
      </c>
    </row>
    <row r="2968" spans="3:14">
      <c r="C2968" s="50" t="str">
        <f t="shared" si="233"/>
        <v/>
      </c>
      <c r="D2968" s="50" t="str">
        <f t="shared" si="234"/>
        <v/>
      </c>
      <c r="E2968" s="50" t="str">
        <f t="shared" si="235"/>
        <v/>
      </c>
      <c r="F2968" s="67"/>
      <c r="G2968" s="67"/>
      <c r="H2968" s="67"/>
      <c r="I2968" s="69"/>
      <c r="J2968" s="69"/>
      <c r="K2968" s="70"/>
      <c r="L2968" s="54"/>
      <c r="M2968" s="55" t="str">
        <f t="shared" si="232"/>
        <v/>
      </c>
      <c r="N2968" s="56" t="str">
        <f t="shared" si="236"/>
        <v>DESPESAS FIXAS</v>
      </c>
    </row>
    <row r="2969" spans="3:14">
      <c r="C2969" s="50" t="str">
        <f t="shared" si="233"/>
        <v/>
      </c>
      <c r="D2969" s="50" t="str">
        <f t="shared" si="234"/>
        <v/>
      </c>
      <c r="E2969" s="50" t="str">
        <f t="shared" si="235"/>
        <v/>
      </c>
      <c r="F2969" s="67"/>
      <c r="G2969" s="67"/>
      <c r="H2969" s="67"/>
      <c r="I2969" s="69"/>
      <c r="J2969" s="69"/>
      <c r="K2969" s="70"/>
      <c r="L2969" s="54"/>
      <c r="M2969" s="55" t="str">
        <f t="shared" si="232"/>
        <v/>
      </c>
      <c r="N2969" s="56" t="str">
        <f t="shared" si="236"/>
        <v>DESPESAS FIXAS</v>
      </c>
    </row>
    <row r="2970" spans="3:14">
      <c r="C2970" s="50" t="str">
        <f t="shared" si="233"/>
        <v/>
      </c>
      <c r="D2970" s="50" t="str">
        <f t="shared" si="234"/>
        <v/>
      </c>
      <c r="E2970" s="50" t="str">
        <f t="shared" si="235"/>
        <v/>
      </c>
      <c r="F2970" s="67"/>
      <c r="G2970" s="67"/>
      <c r="H2970" s="67"/>
      <c r="I2970" s="69"/>
      <c r="J2970" s="69"/>
      <c r="K2970" s="70"/>
      <c r="L2970" s="54"/>
      <c r="M2970" s="55" t="str">
        <f t="shared" si="232"/>
        <v/>
      </c>
      <c r="N2970" s="56" t="str">
        <f t="shared" si="236"/>
        <v>DESPESAS FIXAS</v>
      </c>
    </row>
    <row r="2971" spans="3:14">
      <c r="C2971" s="50" t="str">
        <f t="shared" si="233"/>
        <v/>
      </c>
      <c r="D2971" s="50" t="str">
        <f t="shared" si="234"/>
        <v/>
      </c>
      <c r="E2971" s="50" t="str">
        <f t="shared" si="235"/>
        <v/>
      </c>
      <c r="F2971" s="67"/>
      <c r="G2971" s="67"/>
      <c r="H2971" s="67"/>
      <c r="I2971" s="69"/>
      <c r="J2971" s="69"/>
      <c r="K2971" s="70"/>
      <c r="L2971" s="54"/>
      <c r="M2971" s="55" t="str">
        <f t="shared" si="232"/>
        <v/>
      </c>
      <c r="N2971" s="56" t="str">
        <f t="shared" si="236"/>
        <v>DESPESAS FIXAS</v>
      </c>
    </row>
    <row r="2972" spans="3:14">
      <c r="C2972" s="50" t="str">
        <f t="shared" si="233"/>
        <v/>
      </c>
      <c r="D2972" s="50" t="str">
        <f t="shared" si="234"/>
        <v/>
      </c>
      <c r="E2972" s="50" t="str">
        <f t="shared" si="235"/>
        <v/>
      </c>
      <c r="F2972" s="67"/>
      <c r="G2972" s="67"/>
      <c r="H2972" s="67"/>
      <c r="I2972" s="69"/>
      <c r="J2972" s="69"/>
      <c r="K2972" s="70"/>
      <c r="L2972" s="54"/>
      <c r="M2972" s="55" t="str">
        <f t="shared" si="232"/>
        <v/>
      </c>
      <c r="N2972" s="56" t="str">
        <f t="shared" si="236"/>
        <v>DESPESAS FIXAS</v>
      </c>
    </row>
    <row r="2973" spans="3:14">
      <c r="C2973" s="50" t="str">
        <f t="shared" si="233"/>
        <v/>
      </c>
      <c r="D2973" s="50" t="str">
        <f t="shared" si="234"/>
        <v/>
      </c>
      <c r="E2973" s="50" t="str">
        <f t="shared" si="235"/>
        <v/>
      </c>
      <c r="F2973" s="67"/>
      <c r="G2973" s="67"/>
      <c r="H2973" s="67"/>
      <c r="I2973" s="69"/>
      <c r="J2973" s="69"/>
      <c r="K2973" s="70"/>
      <c r="L2973" s="54"/>
      <c r="M2973" s="55" t="str">
        <f t="shared" si="232"/>
        <v/>
      </c>
      <c r="N2973" s="56" t="str">
        <f t="shared" si="236"/>
        <v>DESPESAS FIXAS</v>
      </c>
    </row>
    <row r="2974" spans="3:14">
      <c r="C2974" s="50" t="str">
        <f t="shared" si="233"/>
        <v/>
      </c>
      <c r="D2974" s="50" t="str">
        <f t="shared" si="234"/>
        <v/>
      </c>
      <c r="E2974" s="50" t="str">
        <f t="shared" si="235"/>
        <v/>
      </c>
      <c r="F2974" s="67"/>
      <c r="G2974" s="67"/>
      <c r="H2974" s="67"/>
      <c r="I2974" s="69"/>
      <c r="J2974" s="69"/>
      <c r="K2974" s="70"/>
      <c r="L2974" s="54"/>
      <c r="M2974" s="55" t="str">
        <f t="shared" si="232"/>
        <v/>
      </c>
      <c r="N2974" s="56" t="str">
        <f t="shared" si="236"/>
        <v>DESPESAS FIXAS</v>
      </c>
    </row>
    <row r="2975" spans="3:14">
      <c r="C2975" s="50" t="str">
        <f t="shared" si="233"/>
        <v/>
      </c>
      <c r="D2975" s="50" t="str">
        <f t="shared" si="234"/>
        <v/>
      </c>
      <c r="E2975" s="50" t="str">
        <f t="shared" si="235"/>
        <v/>
      </c>
      <c r="F2975" s="67"/>
      <c r="G2975" s="67"/>
      <c r="H2975" s="67"/>
      <c r="I2975" s="69"/>
      <c r="J2975" s="69"/>
      <c r="K2975" s="70"/>
      <c r="L2975" s="54"/>
      <c r="M2975" s="55" t="str">
        <f t="shared" si="232"/>
        <v/>
      </c>
      <c r="N2975" s="56" t="str">
        <f t="shared" si="236"/>
        <v>DESPESAS FIXAS</v>
      </c>
    </row>
    <row r="2976" spans="3:14">
      <c r="C2976" s="50" t="str">
        <f t="shared" si="233"/>
        <v/>
      </c>
      <c r="D2976" s="50" t="str">
        <f t="shared" si="234"/>
        <v/>
      </c>
      <c r="E2976" s="50" t="str">
        <f t="shared" si="235"/>
        <v/>
      </c>
      <c r="F2976" s="67"/>
      <c r="G2976" s="67"/>
      <c r="H2976" s="67"/>
      <c r="I2976" s="69"/>
      <c r="J2976" s="69"/>
      <c r="K2976" s="70"/>
      <c r="L2976" s="54"/>
      <c r="M2976" s="55" t="str">
        <f t="shared" si="232"/>
        <v/>
      </c>
      <c r="N2976" s="56" t="str">
        <f t="shared" si="236"/>
        <v>DESPESAS FIXAS</v>
      </c>
    </row>
    <row r="2977" spans="3:14">
      <c r="C2977" s="50" t="str">
        <f t="shared" si="233"/>
        <v/>
      </c>
      <c r="D2977" s="50" t="str">
        <f t="shared" si="234"/>
        <v/>
      </c>
      <c r="E2977" s="50" t="str">
        <f t="shared" si="235"/>
        <v/>
      </c>
      <c r="F2977" s="67"/>
      <c r="G2977" s="67"/>
      <c r="H2977" s="67"/>
      <c r="I2977" s="69"/>
      <c r="J2977" s="69"/>
      <c r="K2977" s="70"/>
      <c r="L2977" s="54"/>
      <c r="M2977" s="55" t="str">
        <f t="shared" si="232"/>
        <v/>
      </c>
      <c r="N2977" s="56" t="str">
        <f t="shared" si="236"/>
        <v>DESPESAS FIXAS</v>
      </c>
    </row>
    <row r="2978" spans="3:14">
      <c r="C2978" s="50" t="str">
        <f t="shared" si="233"/>
        <v/>
      </c>
      <c r="D2978" s="50" t="str">
        <f t="shared" si="234"/>
        <v/>
      </c>
      <c r="E2978" s="50" t="str">
        <f t="shared" si="235"/>
        <v/>
      </c>
      <c r="F2978" s="67"/>
      <c r="G2978" s="67"/>
      <c r="H2978" s="67"/>
      <c r="I2978" s="69"/>
      <c r="J2978" s="69"/>
      <c r="K2978" s="70"/>
      <c r="L2978" s="54"/>
      <c r="M2978" s="55" t="str">
        <f t="shared" si="232"/>
        <v/>
      </c>
      <c r="N2978" s="56" t="str">
        <f t="shared" si="236"/>
        <v>DESPESAS FIXAS</v>
      </c>
    </row>
    <row r="2979" spans="3:14">
      <c r="C2979" s="50" t="str">
        <f t="shared" si="233"/>
        <v/>
      </c>
      <c r="D2979" s="50" t="str">
        <f t="shared" si="234"/>
        <v/>
      </c>
      <c r="E2979" s="50" t="str">
        <f t="shared" si="235"/>
        <v/>
      </c>
      <c r="F2979" s="67"/>
      <c r="G2979" s="67"/>
      <c r="H2979" s="67"/>
      <c r="I2979" s="69"/>
      <c r="J2979" s="69"/>
      <c r="K2979" s="70"/>
      <c r="L2979" s="54"/>
      <c r="M2979" s="55" t="str">
        <f t="shared" si="232"/>
        <v/>
      </c>
      <c r="N2979" s="56" t="str">
        <f t="shared" si="236"/>
        <v>DESPESAS FIXAS</v>
      </c>
    </row>
    <row r="2980" spans="3:14">
      <c r="C2980" s="50" t="str">
        <f t="shared" si="233"/>
        <v/>
      </c>
      <c r="D2980" s="50" t="str">
        <f t="shared" si="234"/>
        <v/>
      </c>
      <c r="E2980" s="50" t="str">
        <f t="shared" si="235"/>
        <v/>
      </c>
      <c r="F2980" s="67"/>
      <c r="G2980" s="67"/>
      <c r="H2980" s="67"/>
      <c r="I2980" s="69"/>
      <c r="J2980" s="69"/>
      <c r="K2980" s="70"/>
      <c r="L2980" s="54"/>
      <c r="M2980" s="55" t="str">
        <f t="shared" si="232"/>
        <v/>
      </c>
      <c r="N2980" s="56" t="str">
        <f t="shared" si="236"/>
        <v>DESPESAS FIXAS</v>
      </c>
    </row>
    <row r="2981" spans="3:14">
      <c r="C2981" s="50" t="str">
        <f t="shared" si="233"/>
        <v/>
      </c>
      <c r="D2981" s="50" t="str">
        <f t="shared" si="234"/>
        <v/>
      </c>
      <c r="E2981" s="50" t="str">
        <f t="shared" si="235"/>
        <v/>
      </c>
      <c r="F2981" s="67"/>
      <c r="G2981" s="67"/>
      <c r="H2981" s="67"/>
      <c r="I2981" s="69"/>
      <c r="J2981" s="69"/>
      <c r="K2981" s="70"/>
      <c r="L2981" s="54"/>
      <c r="M2981" s="55" t="str">
        <f t="shared" si="232"/>
        <v/>
      </c>
      <c r="N2981" s="56" t="str">
        <f t="shared" si="236"/>
        <v>DESPESAS FIXAS</v>
      </c>
    </row>
    <row r="2982" spans="3:14">
      <c r="C2982" s="50" t="str">
        <f t="shared" si="233"/>
        <v/>
      </c>
      <c r="D2982" s="50" t="str">
        <f t="shared" si="234"/>
        <v/>
      </c>
      <c r="E2982" s="50" t="str">
        <f t="shared" si="235"/>
        <v/>
      </c>
      <c r="F2982" s="67"/>
      <c r="G2982" s="67"/>
      <c r="H2982" s="67"/>
      <c r="I2982" s="69"/>
      <c r="J2982" s="69"/>
      <c r="K2982" s="70"/>
      <c r="L2982" s="54"/>
      <c r="M2982" s="55" t="str">
        <f t="shared" si="232"/>
        <v/>
      </c>
      <c r="N2982" s="56" t="str">
        <f t="shared" si="236"/>
        <v>DESPESAS FIXAS</v>
      </c>
    </row>
    <row r="2983" spans="3:14">
      <c r="C2983" s="50" t="str">
        <f t="shared" si="233"/>
        <v/>
      </c>
      <c r="D2983" s="50" t="str">
        <f t="shared" si="234"/>
        <v/>
      </c>
      <c r="E2983" s="50" t="str">
        <f t="shared" si="235"/>
        <v/>
      </c>
      <c r="F2983" s="67"/>
      <c r="G2983" s="67"/>
      <c r="H2983" s="67"/>
      <c r="I2983" s="69"/>
      <c r="J2983" s="69"/>
      <c r="K2983" s="70"/>
      <c r="L2983" s="54"/>
      <c r="M2983" s="55" t="str">
        <f t="shared" si="232"/>
        <v/>
      </c>
      <c r="N2983" s="56" t="str">
        <f t="shared" si="236"/>
        <v>DESPESAS FIXAS</v>
      </c>
    </row>
    <row r="2984" spans="3:14">
      <c r="C2984" s="50" t="str">
        <f t="shared" si="233"/>
        <v/>
      </c>
      <c r="D2984" s="50" t="str">
        <f t="shared" si="234"/>
        <v/>
      </c>
      <c r="E2984" s="50" t="str">
        <f t="shared" si="235"/>
        <v/>
      </c>
      <c r="F2984" s="67"/>
      <c r="G2984" s="67"/>
      <c r="H2984" s="67"/>
      <c r="I2984" s="69"/>
      <c r="J2984" s="69"/>
      <c r="K2984" s="70"/>
      <c r="L2984" s="54"/>
      <c r="M2984" s="55" t="str">
        <f t="shared" si="232"/>
        <v/>
      </c>
      <c r="N2984" s="56" t="str">
        <f t="shared" si="236"/>
        <v>DESPESAS FIXAS</v>
      </c>
    </row>
    <row r="2985" spans="3:14">
      <c r="C2985" s="50" t="str">
        <f t="shared" si="233"/>
        <v/>
      </c>
      <c r="D2985" s="50" t="str">
        <f t="shared" si="234"/>
        <v/>
      </c>
      <c r="E2985" s="50" t="str">
        <f t="shared" si="235"/>
        <v/>
      </c>
      <c r="F2985" s="67"/>
      <c r="G2985" s="67"/>
      <c r="H2985" s="67"/>
      <c r="I2985" s="69"/>
      <c r="J2985" s="69"/>
      <c r="K2985" s="70"/>
      <c r="L2985" s="54"/>
      <c r="M2985" s="55" t="str">
        <f t="shared" si="232"/>
        <v/>
      </c>
      <c r="N2985" s="56" t="str">
        <f t="shared" si="236"/>
        <v>DESPESAS FIXAS</v>
      </c>
    </row>
    <row r="2986" spans="3:14">
      <c r="C2986" s="50" t="str">
        <f t="shared" si="233"/>
        <v/>
      </c>
      <c r="D2986" s="50" t="str">
        <f t="shared" si="234"/>
        <v/>
      </c>
      <c r="E2986" s="50" t="str">
        <f t="shared" si="235"/>
        <v/>
      </c>
      <c r="F2986" s="67"/>
      <c r="G2986" s="67"/>
      <c r="H2986" s="67"/>
      <c r="I2986" s="69"/>
      <c r="J2986" s="69"/>
      <c r="K2986" s="70"/>
      <c r="L2986" s="54"/>
      <c r="M2986" s="55" t="str">
        <f t="shared" si="232"/>
        <v/>
      </c>
      <c r="N2986" s="56" t="str">
        <f t="shared" si="236"/>
        <v>DESPESAS FIXAS</v>
      </c>
    </row>
    <row r="2987" spans="3:14">
      <c r="C2987" s="50" t="str">
        <f t="shared" si="233"/>
        <v/>
      </c>
      <c r="D2987" s="50" t="str">
        <f t="shared" si="234"/>
        <v/>
      </c>
      <c r="E2987" s="50" t="str">
        <f t="shared" si="235"/>
        <v/>
      </c>
      <c r="F2987" s="67"/>
      <c r="G2987" s="67"/>
      <c r="H2987" s="67"/>
      <c r="I2987" s="69"/>
      <c r="J2987" s="69"/>
      <c r="K2987" s="70"/>
      <c r="L2987" s="54"/>
      <c r="M2987" s="55" t="str">
        <f t="shared" si="232"/>
        <v/>
      </c>
      <c r="N2987" s="56" t="str">
        <f t="shared" si="236"/>
        <v>DESPESAS FIXAS</v>
      </c>
    </row>
    <row r="2988" spans="3:14">
      <c r="C2988" s="50" t="str">
        <f t="shared" si="233"/>
        <v/>
      </c>
      <c r="D2988" s="50" t="str">
        <f t="shared" si="234"/>
        <v/>
      </c>
      <c r="E2988" s="50" t="str">
        <f t="shared" si="235"/>
        <v/>
      </c>
      <c r="F2988" s="67"/>
      <c r="G2988" s="67"/>
      <c r="H2988" s="67"/>
      <c r="I2988" s="69"/>
      <c r="J2988" s="69"/>
      <c r="K2988" s="70"/>
      <c r="L2988" s="54"/>
      <c r="M2988" s="55" t="str">
        <f t="shared" si="232"/>
        <v/>
      </c>
      <c r="N2988" s="56" t="str">
        <f t="shared" si="236"/>
        <v>DESPESAS FIXAS</v>
      </c>
    </row>
    <row r="2989" spans="3:14">
      <c r="C2989" s="50" t="str">
        <f t="shared" si="233"/>
        <v/>
      </c>
      <c r="D2989" s="50" t="str">
        <f t="shared" si="234"/>
        <v/>
      </c>
      <c r="E2989" s="50" t="str">
        <f t="shared" si="235"/>
        <v/>
      </c>
      <c r="F2989" s="67"/>
      <c r="G2989" s="67"/>
      <c r="H2989" s="67"/>
      <c r="I2989" s="69"/>
      <c r="J2989" s="69"/>
      <c r="K2989" s="70"/>
      <c r="L2989" s="54"/>
      <c r="M2989" s="55" t="str">
        <f t="shared" si="232"/>
        <v/>
      </c>
      <c r="N2989" s="56" t="str">
        <f t="shared" si="236"/>
        <v>DESPESAS FIXAS</v>
      </c>
    </row>
    <row r="2990" spans="3:14">
      <c r="C2990" s="50" t="str">
        <f t="shared" si="233"/>
        <v/>
      </c>
      <c r="D2990" s="50" t="str">
        <f t="shared" si="234"/>
        <v/>
      </c>
      <c r="E2990" s="50" t="str">
        <f t="shared" si="235"/>
        <v/>
      </c>
      <c r="F2990" s="67"/>
      <c r="G2990" s="67"/>
      <c r="H2990" s="67"/>
      <c r="I2990" s="69"/>
      <c r="J2990" s="69"/>
      <c r="K2990" s="70"/>
      <c r="L2990" s="54"/>
      <c r="M2990" s="55" t="str">
        <f t="shared" si="232"/>
        <v/>
      </c>
      <c r="N2990" s="56" t="str">
        <f t="shared" si="236"/>
        <v>DESPESAS FIXAS</v>
      </c>
    </row>
    <row r="2991" spans="3:14">
      <c r="C2991" s="50" t="str">
        <f t="shared" si="233"/>
        <v/>
      </c>
      <c r="D2991" s="50" t="str">
        <f t="shared" si="234"/>
        <v/>
      </c>
      <c r="E2991" s="50" t="str">
        <f t="shared" si="235"/>
        <v/>
      </c>
      <c r="F2991" s="67"/>
      <c r="G2991" s="67"/>
      <c r="H2991" s="67"/>
      <c r="I2991" s="69"/>
      <c r="J2991" s="69"/>
      <c r="K2991" s="70"/>
      <c r="L2991" s="54"/>
      <c r="M2991" s="55" t="str">
        <f t="shared" si="232"/>
        <v/>
      </c>
      <c r="N2991" s="56" t="str">
        <f t="shared" si="236"/>
        <v>DESPESAS FIXAS</v>
      </c>
    </row>
    <row r="2992" spans="3:14">
      <c r="C2992" s="50" t="str">
        <f t="shared" si="233"/>
        <v/>
      </c>
      <c r="D2992" s="50" t="str">
        <f t="shared" si="234"/>
        <v/>
      </c>
      <c r="E2992" s="50" t="str">
        <f t="shared" si="235"/>
        <v/>
      </c>
      <c r="F2992" s="67"/>
      <c r="G2992" s="67"/>
      <c r="H2992" s="67"/>
      <c r="I2992" s="69"/>
      <c r="J2992" s="69"/>
      <c r="K2992" s="70"/>
      <c r="L2992" s="54"/>
      <c r="M2992" s="55" t="str">
        <f t="shared" ref="M2992:M3006" si="237">IF(K2992="","",IF(K2992=$A$5,"Entrada",IF(K2992=$A$6,"Entrada",IF(K2992=$A$7,"Entrada",IF(K2992=$A$8,"Entrada",IF(K2992=$A$9,"Entrada",(IF(K2992=$A$10,"Entrada","Saída"))))))))</f>
        <v/>
      </c>
      <c r="N2992" s="56" t="str">
        <f t="shared" si="236"/>
        <v>DESPESAS FIXAS</v>
      </c>
    </row>
    <row r="2993" spans="3:14">
      <c r="C2993" s="50" t="str">
        <f t="shared" si="233"/>
        <v/>
      </c>
      <c r="D2993" s="50" t="str">
        <f t="shared" si="234"/>
        <v/>
      </c>
      <c r="E2993" s="50" t="str">
        <f t="shared" si="235"/>
        <v/>
      </c>
      <c r="F2993" s="67"/>
      <c r="G2993" s="67"/>
      <c r="H2993" s="67"/>
      <c r="I2993" s="69"/>
      <c r="J2993" s="69"/>
      <c r="K2993" s="70"/>
      <c r="L2993" s="54"/>
      <c r="M2993" s="55" t="str">
        <f t="shared" si="237"/>
        <v/>
      </c>
      <c r="N2993" s="56" t="str">
        <f t="shared" si="236"/>
        <v>DESPESAS FIXAS</v>
      </c>
    </row>
    <row r="2994" spans="3:14">
      <c r="C2994" s="50" t="str">
        <f t="shared" si="233"/>
        <v/>
      </c>
      <c r="D2994" s="50" t="str">
        <f t="shared" si="234"/>
        <v/>
      </c>
      <c r="E2994" s="50" t="str">
        <f t="shared" si="235"/>
        <v/>
      </c>
      <c r="F2994" s="67"/>
      <c r="G2994" s="67"/>
      <c r="H2994" s="67"/>
      <c r="I2994" s="69"/>
      <c r="J2994" s="69"/>
      <c r="K2994" s="70"/>
      <c r="L2994" s="54"/>
      <c r="M2994" s="55" t="str">
        <f t="shared" si="237"/>
        <v/>
      </c>
      <c r="N2994" s="56" t="str">
        <f t="shared" si="236"/>
        <v>DESPESAS FIXAS</v>
      </c>
    </row>
    <row r="2995" spans="3:14">
      <c r="C2995" s="50" t="str">
        <f t="shared" si="233"/>
        <v/>
      </c>
      <c r="D2995" s="50" t="str">
        <f t="shared" si="234"/>
        <v/>
      </c>
      <c r="E2995" s="50" t="str">
        <f t="shared" si="235"/>
        <v/>
      </c>
      <c r="F2995" s="67"/>
      <c r="G2995" s="67"/>
      <c r="H2995" s="67"/>
      <c r="I2995" s="69"/>
      <c r="J2995" s="69"/>
      <c r="K2995" s="70"/>
      <c r="L2995" s="54"/>
      <c r="M2995" s="55" t="str">
        <f t="shared" si="237"/>
        <v/>
      </c>
      <c r="N2995" s="56" t="str">
        <f t="shared" si="236"/>
        <v>DESPESAS FIXAS</v>
      </c>
    </row>
    <row r="2996" spans="3:14">
      <c r="C2996" s="50" t="str">
        <f t="shared" si="233"/>
        <v/>
      </c>
      <c r="D2996" s="50" t="str">
        <f t="shared" si="234"/>
        <v/>
      </c>
      <c r="E2996" s="50" t="str">
        <f t="shared" si="235"/>
        <v/>
      </c>
      <c r="F2996" s="67"/>
      <c r="G2996" s="67"/>
      <c r="H2996" s="67"/>
      <c r="I2996" s="69"/>
      <c r="J2996" s="69"/>
      <c r="K2996" s="70"/>
      <c r="L2996" s="54"/>
      <c r="M2996" s="55" t="str">
        <f t="shared" si="237"/>
        <v/>
      </c>
      <c r="N2996" s="56" t="str">
        <f t="shared" si="236"/>
        <v>DESPESAS FIXAS</v>
      </c>
    </row>
    <row r="2997" spans="3:14">
      <c r="C2997" s="50" t="str">
        <f t="shared" si="233"/>
        <v/>
      </c>
      <c r="D2997" s="50" t="str">
        <f t="shared" si="234"/>
        <v/>
      </c>
      <c r="E2997" s="50" t="str">
        <f t="shared" si="235"/>
        <v/>
      </c>
      <c r="F2997" s="67"/>
      <c r="G2997" s="67"/>
      <c r="H2997" s="67"/>
      <c r="I2997" s="69"/>
      <c r="J2997" s="69"/>
      <c r="K2997" s="70"/>
      <c r="L2997" s="54"/>
      <c r="M2997" s="55" t="str">
        <f t="shared" si="237"/>
        <v/>
      </c>
      <c r="N2997" s="56" t="str">
        <f t="shared" si="236"/>
        <v>DESPESAS FIXAS</v>
      </c>
    </row>
    <row r="2998" spans="3:14">
      <c r="C2998" s="50" t="str">
        <f t="shared" si="233"/>
        <v/>
      </c>
      <c r="D2998" s="50" t="str">
        <f t="shared" si="234"/>
        <v/>
      </c>
      <c r="E2998" s="50" t="str">
        <f t="shared" si="235"/>
        <v/>
      </c>
      <c r="F2998" s="67"/>
      <c r="G2998" s="67"/>
      <c r="H2998" s="67"/>
      <c r="I2998" s="69"/>
      <c r="J2998" s="69"/>
      <c r="K2998" s="70"/>
      <c r="L2998" s="54"/>
      <c r="M2998" s="55" t="str">
        <f t="shared" si="237"/>
        <v/>
      </c>
      <c r="N2998" s="56" t="str">
        <f t="shared" si="236"/>
        <v>DESPESAS FIXAS</v>
      </c>
    </row>
    <row r="2999" spans="3:14">
      <c r="C2999" s="50" t="str">
        <f t="shared" si="233"/>
        <v/>
      </c>
      <c r="D2999" s="50" t="str">
        <f t="shared" si="234"/>
        <v/>
      </c>
      <c r="E2999" s="50" t="str">
        <f t="shared" si="235"/>
        <v/>
      </c>
      <c r="F2999" s="67"/>
      <c r="G2999" s="67"/>
      <c r="H2999" s="67"/>
      <c r="I2999" s="69"/>
      <c r="J2999" s="69"/>
      <c r="K2999" s="70"/>
      <c r="L2999" s="54"/>
      <c r="M2999" s="55" t="str">
        <f t="shared" si="237"/>
        <v/>
      </c>
      <c r="N2999" s="56" t="str">
        <f t="shared" si="236"/>
        <v>DESPESAS FIXAS</v>
      </c>
    </row>
    <row r="3000" spans="3:14">
      <c r="C3000" s="50" t="str">
        <f t="shared" si="233"/>
        <v/>
      </c>
      <c r="D3000" s="50" t="str">
        <f t="shared" si="234"/>
        <v/>
      </c>
      <c r="E3000" s="50" t="str">
        <f t="shared" si="235"/>
        <v/>
      </c>
      <c r="F3000" s="67"/>
      <c r="G3000" s="67"/>
      <c r="H3000" s="67"/>
      <c r="I3000" s="69"/>
      <c r="J3000" s="69"/>
      <c r="K3000" s="70"/>
      <c r="L3000" s="54"/>
      <c r="M3000" s="55" t="str">
        <f t="shared" si="237"/>
        <v/>
      </c>
      <c r="N3000" s="56" t="str">
        <f t="shared" si="236"/>
        <v>DESPESAS FIXAS</v>
      </c>
    </row>
    <row r="3001" spans="3:14">
      <c r="C3001" s="50" t="str">
        <f t="shared" si="233"/>
        <v/>
      </c>
      <c r="D3001" s="50" t="str">
        <f t="shared" si="234"/>
        <v/>
      </c>
      <c r="E3001" s="50" t="str">
        <f t="shared" si="235"/>
        <v/>
      </c>
      <c r="F3001" s="67"/>
      <c r="G3001" s="67"/>
      <c r="H3001" s="67"/>
      <c r="I3001" s="69"/>
      <c r="J3001" s="69"/>
      <c r="K3001" s="70"/>
      <c r="L3001" s="54"/>
      <c r="M3001" s="55" t="str">
        <f t="shared" si="237"/>
        <v/>
      </c>
      <c r="N3001" s="56" t="str">
        <f t="shared" si="236"/>
        <v>DESPESAS FIXAS</v>
      </c>
    </row>
    <row r="3002" spans="3:14">
      <c r="C3002" s="50" t="str">
        <f t="shared" si="233"/>
        <v/>
      </c>
      <c r="D3002" s="50" t="str">
        <f t="shared" si="234"/>
        <v/>
      </c>
      <c r="E3002" s="50" t="str">
        <f t="shared" si="235"/>
        <v/>
      </c>
      <c r="F3002" s="67"/>
      <c r="G3002" s="67"/>
      <c r="H3002" s="67"/>
      <c r="I3002" s="69"/>
      <c r="J3002" s="69"/>
      <c r="K3002" s="70"/>
      <c r="L3002" s="54"/>
      <c r="M3002" s="55" t="str">
        <f t="shared" si="237"/>
        <v/>
      </c>
      <c r="N3002" s="56" t="str">
        <f t="shared" si="236"/>
        <v>DESPESAS FIXAS</v>
      </c>
    </row>
    <row r="3003" spans="3:14">
      <c r="C3003" s="50" t="str">
        <f t="shared" si="233"/>
        <v/>
      </c>
      <c r="D3003" s="50" t="str">
        <f t="shared" si="234"/>
        <v/>
      </c>
      <c r="E3003" s="50" t="str">
        <f t="shared" si="235"/>
        <v/>
      </c>
      <c r="F3003" s="67"/>
      <c r="G3003" s="67"/>
      <c r="H3003" s="67"/>
      <c r="I3003" s="69"/>
      <c r="J3003" s="69"/>
      <c r="K3003" s="70"/>
      <c r="L3003" s="54"/>
      <c r="M3003" s="55" t="str">
        <f t="shared" si="237"/>
        <v/>
      </c>
      <c r="N3003" s="56" t="str">
        <f t="shared" si="236"/>
        <v>DESPESAS FIXAS</v>
      </c>
    </row>
    <row r="3004" spans="3:14">
      <c r="C3004" s="50" t="str">
        <f t="shared" si="233"/>
        <v/>
      </c>
      <c r="D3004" s="50" t="str">
        <f t="shared" si="234"/>
        <v/>
      </c>
      <c r="E3004" s="50" t="str">
        <f t="shared" si="235"/>
        <v/>
      </c>
      <c r="F3004" s="67"/>
      <c r="G3004" s="67"/>
      <c r="H3004" s="67"/>
      <c r="I3004" s="69"/>
      <c r="J3004" s="69"/>
      <c r="K3004" s="70"/>
      <c r="L3004" s="54"/>
      <c r="M3004" s="55" t="str">
        <f t="shared" si="237"/>
        <v/>
      </c>
      <c r="N3004" s="56" t="str">
        <f t="shared" si="236"/>
        <v>DESPESAS FIXAS</v>
      </c>
    </row>
    <row r="3005" spans="3:14">
      <c r="C3005" s="50" t="str">
        <f t="shared" si="233"/>
        <v/>
      </c>
      <c r="D3005" s="50" t="str">
        <f t="shared" si="234"/>
        <v/>
      </c>
      <c r="E3005" s="50" t="str">
        <f t="shared" si="235"/>
        <v/>
      </c>
      <c r="F3005" s="67"/>
      <c r="G3005" s="67"/>
      <c r="H3005" s="67"/>
      <c r="I3005" s="69"/>
      <c r="J3005" s="69"/>
      <c r="K3005" s="70"/>
      <c r="L3005" s="54"/>
      <c r="M3005" s="55" t="str">
        <f t="shared" si="237"/>
        <v/>
      </c>
      <c r="N3005" s="56" t="str">
        <f t="shared" si="236"/>
        <v>DESPESAS FIXAS</v>
      </c>
    </row>
    <row r="3006" spans="3:14">
      <c r="C3006" s="64" t="s">
        <v>44</v>
      </c>
      <c r="D3006" s="64" t="s">
        <v>44</v>
      </c>
      <c r="E3006" s="64" t="s">
        <v>44</v>
      </c>
      <c r="F3006" s="67"/>
      <c r="G3006" s="67"/>
      <c r="H3006" s="67"/>
      <c r="I3006" s="69"/>
      <c r="J3006" s="69"/>
      <c r="K3006" s="70"/>
      <c r="L3006" s="54"/>
      <c r="M3006" s="55" t="str">
        <f t="shared" si="237"/>
        <v/>
      </c>
      <c r="N3006" s="56" t="s">
        <v>44</v>
      </c>
    </row>
    <row r="3007" spans="3:14"/>
    <row r="3008" spans="3:14"/>
    <row r="3009"/>
    <row r="3010"/>
  </sheetData>
  <autoFilter ref="F3:M3006"/>
  <mergeCells count="4">
    <mergeCell ref="A1:A3"/>
    <mergeCell ref="E1:M1"/>
    <mergeCell ref="F2:H2"/>
    <mergeCell ref="I2:M2"/>
  </mergeCells>
  <conditionalFormatting sqref="M4:M3006">
    <cfRule type="containsText" dxfId="10" priority="2" operator="containsText" text="Saída">
      <formula>NOT(ISERROR(SEARCH("Saída",M4)))</formula>
    </cfRule>
    <cfRule type="containsText" dxfId="9" priority="3" operator="containsText" text="Entrada">
      <formula>NOT(ISERROR(SEARCH("Entrada",M4)))</formula>
    </cfRule>
  </conditionalFormatting>
  <dataValidations count="2">
    <dataValidation type="list" allowBlank="1" showInputMessage="1" showErrorMessage="1" sqref="K3007:K4006">
      <formula1>$A$5:$A$24</formula1>
      <formula2>0</formula2>
    </dataValidation>
    <dataValidation type="list" allowBlank="1" showInputMessage="1" showErrorMessage="1" sqref="K4:K3006">
      <formula1>$R$5:$R$24</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r:id="rId1"/>
  <headerFooter>
    <oddHeader>&amp;R&amp;10 Uso Interno&amp;1#_x005F_x000D_</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
  <sheetViews>
    <sheetView showGridLines="0" zoomScale="51" zoomScaleNormal="51" zoomScalePageLayoutView="40" workbookViewId="0">
      <pane xSplit="1" ySplit="4" topLeftCell="B5" activePane="bottomRight" state="frozen"/>
      <selection pane="topRight" activeCell="B1" sqref="B1"/>
      <selection pane="bottomLeft" activeCell="A5" sqref="A5"/>
      <selection pane="bottomRight" activeCell="A4" sqref="A4"/>
    </sheetView>
  </sheetViews>
  <sheetFormatPr defaultColWidth="0" defaultRowHeight="18"/>
  <cols>
    <col min="1" max="1" width="72.42578125" style="71" customWidth="1"/>
    <col min="2" max="14" width="39.140625" style="72" customWidth="1"/>
    <col min="15" max="15" width="4.42578125" style="73" customWidth="1"/>
    <col min="16" max="17" width="11.5703125" style="72" hidden="1" customWidth="1"/>
    <col min="18" max="16384" width="31.140625" style="72" hidden="1"/>
  </cols>
  <sheetData>
    <row r="1" spans="1:16" ht="113.25" customHeight="1">
      <c r="A1" s="242" t="s">
        <v>45</v>
      </c>
      <c r="B1" s="242"/>
      <c r="C1" s="242"/>
      <c r="D1" s="242"/>
      <c r="E1" s="242"/>
      <c r="F1" s="242"/>
      <c r="G1" s="242"/>
      <c r="H1" s="242"/>
      <c r="I1" s="242"/>
      <c r="J1" s="242"/>
      <c r="K1" s="242"/>
      <c r="L1" s="242"/>
      <c r="M1" s="242"/>
      <c r="N1" s="242"/>
    </row>
    <row r="2" spans="1:16" ht="27.75">
      <c r="A2" s="74" t="s">
        <v>46</v>
      </c>
      <c r="B2" s="75" t="str">
        <f>IF(Lançamentos!$K$2="","",Lançamentos!$K$2)</f>
        <v/>
      </c>
      <c r="C2" s="75"/>
      <c r="D2" s="75"/>
      <c r="E2" s="75"/>
      <c r="F2" s="75"/>
      <c r="G2" s="75"/>
      <c r="H2" s="75"/>
      <c r="I2" s="75"/>
      <c r="J2" s="75"/>
      <c r="K2" s="75"/>
      <c r="L2" s="75"/>
      <c r="M2" s="75"/>
      <c r="N2" s="75"/>
    </row>
    <row r="3" spans="1:16" ht="28.5">
      <c r="A3" s="74" t="s">
        <v>47</v>
      </c>
      <c r="B3" s="76">
        <v>1</v>
      </c>
      <c r="C3" s="76">
        <v>2</v>
      </c>
      <c r="D3" s="76">
        <v>3</v>
      </c>
      <c r="E3" s="76">
        <v>4</v>
      </c>
      <c r="F3" s="76">
        <v>5</v>
      </c>
      <c r="G3" s="76">
        <v>6</v>
      </c>
      <c r="H3" s="76">
        <v>7</v>
      </c>
      <c r="I3" s="76">
        <v>8</v>
      </c>
      <c r="J3" s="76">
        <v>9</v>
      </c>
      <c r="K3" s="76">
        <v>10</v>
      </c>
      <c r="L3" s="76">
        <v>11</v>
      </c>
      <c r="M3" s="76">
        <v>12</v>
      </c>
      <c r="N3" s="76" t="s">
        <v>2</v>
      </c>
      <c r="P3" s="72">
        <v>1</v>
      </c>
    </row>
    <row r="4" spans="1:16" ht="36">
      <c r="A4" s="77">
        <v>2026</v>
      </c>
      <c r="B4" s="78" t="s">
        <v>3</v>
      </c>
      <c r="C4" s="78" t="s">
        <v>3</v>
      </c>
      <c r="D4" s="78" t="s">
        <v>3</v>
      </c>
      <c r="E4" s="78" t="s">
        <v>3</v>
      </c>
      <c r="F4" s="78" t="s">
        <v>3</v>
      </c>
      <c r="G4" s="78" t="s">
        <v>3</v>
      </c>
      <c r="H4" s="78" t="s">
        <v>3</v>
      </c>
      <c r="I4" s="78" t="s">
        <v>3</v>
      </c>
      <c r="J4" s="78" t="s">
        <v>3</v>
      </c>
      <c r="K4" s="78" t="s">
        <v>3</v>
      </c>
      <c r="L4" s="78" t="s">
        <v>3</v>
      </c>
      <c r="M4" s="78" t="s">
        <v>3</v>
      </c>
      <c r="N4" s="78" t="s">
        <v>3</v>
      </c>
      <c r="P4" s="72">
        <v>2</v>
      </c>
    </row>
    <row r="5" spans="1:16" ht="41.25" customHeight="1">
      <c r="A5" s="79" t="s">
        <v>4</v>
      </c>
      <c r="B5" s="80"/>
      <c r="C5" s="81">
        <f t="shared" ref="C5:M5" si="0">B29</f>
        <v>0</v>
      </c>
      <c r="D5" s="81">
        <f t="shared" si="0"/>
        <v>0</v>
      </c>
      <c r="E5" s="81">
        <f t="shared" si="0"/>
        <v>0</v>
      </c>
      <c r="F5" s="81">
        <f t="shared" si="0"/>
        <v>0</v>
      </c>
      <c r="G5" s="81">
        <f t="shared" si="0"/>
        <v>0</v>
      </c>
      <c r="H5" s="81">
        <f t="shared" si="0"/>
        <v>0</v>
      </c>
      <c r="I5" s="81">
        <f t="shared" si="0"/>
        <v>0</v>
      </c>
      <c r="J5" s="81">
        <f t="shared" si="0"/>
        <v>0</v>
      </c>
      <c r="K5" s="81">
        <f t="shared" si="0"/>
        <v>0</v>
      </c>
      <c r="L5" s="81">
        <f t="shared" si="0"/>
        <v>0</v>
      </c>
      <c r="M5" s="81">
        <f t="shared" si="0"/>
        <v>0</v>
      </c>
      <c r="N5" s="81">
        <f>$B$5</f>
        <v>0</v>
      </c>
      <c r="O5" s="82"/>
      <c r="P5" s="72">
        <v>3</v>
      </c>
    </row>
    <row r="6" spans="1:16" ht="45" customHeight="1">
      <c r="A6" s="83" t="str">
        <f>(IF(Base!A6="","",Base!A6))</f>
        <v>Dinheiro</v>
      </c>
      <c r="B6" s="84">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84">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84">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84">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84">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84">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84">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84">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84">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84">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84">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84">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85">
        <f t="shared" ref="N6:N27" si="1">SUM(B6:M6)</f>
        <v>0</v>
      </c>
      <c r="O6" s="82"/>
      <c r="P6" s="72">
        <v>4</v>
      </c>
    </row>
    <row r="7" spans="1:16" ht="45" customHeight="1">
      <c r="A7" s="83" t="str">
        <f>(IF(Base!A7="","",Base!A7))</f>
        <v>PIX</v>
      </c>
      <c r="B7" s="84">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84">
        <f>IF($A$4=Base!$B$2,Base!C7,IF('Fluxo de Caixa'!$A$4=Base!$O$2,Base!P7,IF('Fluxo de Caixa'!$A$4=Base!$AB$2,Base!AC7,IF('Fluxo de Caixa'!$A$4=Base!$AO$2,Base!AP7,IF('Fluxo de Caixa'!$A$4=Base!$BB$2,Base!BC7,IF('Fluxo de Caixa'!$A$4=Base!$BO$2,Base!BP7,IF('Fluxo de Caixa'!$A$4=Base!$CB$2,Base!CC7,IF('Fluxo de Caixa'!$A$4=Base!$CO$2,Base!CP7,IF('Fluxo de Caixa'!$A$4=Base!$DB$2,Base!DC7,"")))))))))</f>
        <v>0</v>
      </c>
      <c r="D7" s="84">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84">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84">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84">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84">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84">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84">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84">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84">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84">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85">
        <f t="shared" si="1"/>
        <v>0</v>
      </c>
      <c r="O7" s="82"/>
      <c r="P7" s="72">
        <v>5</v>
      </c>
    </row>
    <row r="8" spans="1:16" ht="45" customHeight="1">
      <c r="A8" s="83" t="str">
        <f>(IF(Base!A8="","",Base!A8))</f>
        <v>Cartão Débito</v>
      </c>
      <c r="B8" s="84">
        <f>IF($A$4=Base!$B$2,Base!B8,IF('Fluxo de Caixa'!$A$4=Base!$O$2,Base!O8,IF('Fluxo de Caixa'!$A$4=Base!$AB$2,Base!AB8,IF('Fluxo de Caixa'!$A$4=Base!$AO$2,Base!AO8,IF('Fluxo de Caixa'!$A$4=Base!$BB$2,Base!BB8,IF('Fluxo de Caixa'!$A$4=Base!$BO$2,Base!BO8,IF('Fluxo de Caixa'!$A$4=Base!$CB$2,Base!CB8,IF('Fluxo de Caixa'!$A$4=Base!$CO$2,Base!CO8,IF('Fluxo de Caixa'!$A$4=Base!$DB$2,Base!DB8,"")))))))))</f>
        <v>0</v>
      </c>
      <c r="C8" s="84">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84">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84">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84">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84">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84">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84">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84">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84">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84">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84">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85">
        <f t="shared" si="1"/>
        <v>0</v>
      </c>
      <c r="O8" s="82"/>
      <c r="P8" s="72">
        <v>6</v>
      </c>
    </row>
    <row r="9" spans="1:16" ht="45" customHeight="1">
      <c r="A9" s="83" t="str">
        <f>(IF(Base!A9="","",Base!A9))</f>
        <v>Cartão de Crédito</v>
      </c>
      <c r="B9" s="84">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84">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84">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84">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84">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84">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84">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84">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84">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84">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84">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84">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85">
        <f t="shared" si="1"/>
        <v>0</v>
      </c>
      <c r="O9" s="82"/>
      <c r="P9" s="72">
        <v>7</v>
      </c>
    </row>
    <row r="10" spans="1:16" ht="45" customHeight="1">
      <c r="A10" s="83" t="str">
        <f>(IF(Base!A10="","",Base!A10))</f>
        <v>Boleto</v>
      </c>
      <c r="B10" s="84">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84">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84">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84">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84">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84">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84">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84">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84">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84">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84">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84">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85">
        <f t="shared" si="1"/>
        <v>0</v>
      </c>
      <c r="O10" s="82"/>
      <c r="P10" s="72">
        <v>8</v>
      </c>
    </row>
    <row r="11" spans="1:16" ht="45" customHeight="1">
      <c r="A11" s="83" t="str">
        <f>(IF(Base!A11="","",Base!A11))</f>
        <v>Outros Recebimentos</v>
      </c>
      <c r="B11" s="84">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84">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84">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84">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84">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84">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84">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84">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84">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84">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84">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84">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85">
        <f t="shared" si="1"/>
        <v>0</v>
      </c>
      <c r="O11" s="82"/>
    </row>
    <row r="12" spans="1:16" ht="45" customHeight="1">
      <c r="A12" s="83" t="s">
        <v>48</v>
      </c>
      <c r="B12" s="81">
        <f t="shared" ref="B12:M12" si="2">SUM(B6:B11)</f>
        <v>0</v>
      </c>
      <c r="C12" s="81">
        <f t="shared" si="2"/>
        <v>0</v>
      </c>
      <c r="D12" s="81">
        <f t="shared" si="2"/>
        <v>0</v>
      </c>
      <c r="E12" s="81">
        <f t="shared" si="2"/>
        <v>0</v>
      </c>
      <c r="F12" s="81">
        <f t="shared" si="2"/>
        <v>0</v>
      </c>
      <c r="G12" s="81">
        <f t="shared" si="2"/>
        <v>0</v>
      </c>
      <c r="H12" s="81">
        <f t="shared" si="2"/>
        <v>0</v>
      </c>
      <c r="I12" s="81">
        <f t="shared" si="2"/>
        <v>0</v>
      </c>
      <c r="J12" s="81">
        <f t="shared" si="2"/>
        <v>0</v>
      </c>
      <c r="K12" s="81">
        <f t="shared" si="2"/>
        <v>0</v>
      </c>
      <c r="L12" s="81">
        <f t="shared" si="2"/>
        <v>0</v>
      </c>
      <c r="M12" s="81">
        <f t="shared" si="2"/>
        <v>0</v>
      </c>
      <c r="N12" s="85">
        <f t="shared" si="1"/>
        <v>0</v>
      </c>
      <c r="O12" s="86"/>
    </row>
    <row r="13" spans="1:16" ht="45" customHeight="1">
      <c r="A13" s="87" t="str">
        <f>(IF(Base!A13="","",Base!A13))</f>
        <v>Custos - serviço prestado</v>
      </c>
      <c r="B13" s="84">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84">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0</v>
      </c>
      <c r="D13" s="84">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84">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84">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84">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84">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84">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84">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84">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84">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84">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85">
        <f t="shared" si="1"/>
        <v>0</v>
      </c>
      <c r="O13" s="86" t="e">
        <f t="shared" ref="O13:O26" si="3">N13/$N$27</f>
        <v>#DIV/0!</v>
      </c>
    </row>
    <row r="14" spans="1:16" ht="45" customHeight="1">
      <c r="A14" s="87" t="str">
        <f>(IF(Base!A14="","",Base!A14))</f>
        <v>Custos - Impostos sobre Vendas</v>
      </c>
      <c r="B14" s="84">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84">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0</v>
      </c>
      <c r="D14" s="84">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84">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84">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84">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84">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84">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84">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84">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84">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84">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85">
        <f t="shared" si="1"/>
        <v>0</v>
      </c>
      <c r="O14" s="86" t="e">
        <f t="shared" si="3"/>
        <v>#DIV/0!</v>
      </c>
    </row>
    <row r="15" spans="1:16" ht="45" customHeight="1">
      <c r="A15" s="87" t="str">
        <f>(IF(Base!A15="","",Base!A15))</f>
        <v>Custos gerados após as vendas</v>
      </c>
      <c r="B15" s="84">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84">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84">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84">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84">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84">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84">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84">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84">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84">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84">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84">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85">
        <f t="shared" si="1"/>
        <v>0</v>
      </c>
      <c r="O15" s="86" t="e">
        <f t="shared" si="3"/>
        <v>#DIV/0!</v>
      </c>
    </row>
    <row r="16" spans="1:16" ht="45" customHeight="1">
      <c r="A16" s="88" t="str">
        <f>(IF(Base!A16="","",Base!A16))</f>
        <v>Pró-Labore</v>
      </c>
      <c r="B16" s="84">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84">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0</v>
      </c>
      <c r="D16" s="84">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84">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84">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84">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84">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84">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84">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84">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84">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84">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85">
        <f t="shared" si="1"/>
        <v>0</v>
      </c>
      <c r="O16" s="86" t="e">
        <f t="shared" si="3"/>
        <v>#DIV/0!</v>
      </c>
    </row>
    <row r="17" spans="1:15" ht="45" customHeight="1">
      <c r="A17" s="88" t="str">
        <f>(IF(Base!A17="","",Base!A17))</f>
        <v>Despesas Administrativas</v>
      </c>
      <c r="B17" s="84">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84">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0</v>
      </c>
      <c r="D17" s="84">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84">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84">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84">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84">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84">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84">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84">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84">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84">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85">
        <f t="shared" si="1"/>
        <v>0</v>
      </c>
      <c r="O17" s="86" t="e">
        <f t="shared" si="3"/>
        <v>#DIV/0!</v>
      </c>
    </row>
    <row r="18" spans="1:15" ht="45" customHeight="1">
      <c r="A18" s="88" t="str">
        <f>(IF(Base!A18="","",Base!A18))</f>
        <v>Despesas Marketing</v>
      </c>
      <c r="B18" s="84">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84">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84">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84">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84">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84">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84">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84">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84">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84">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84">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84">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85">
        <f t="shared" si="1"/>
        <v>0</v>
      </c>
      <c r="O18" s="86" t="e">
        <f t="shared" si="3"/>
        <v>#DIV/0!</v>
      </c>
    </row>
    <row r="19" spans="1:15" ht="45" customHeight="1">
      <c r="A19" s="88" t="str">
        <f>(IF(Base!A19="","",Base!A19))</f>
        <v>Despesas com Pessoal</v>
      </c>
      <c r="B19" s="84">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84">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0</v>
      </c>
      <c r="D19" s="84">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84">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84">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84">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84">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84">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84">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84">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84">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84">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85">
        <f t="shared" si="1"/>
        <v>0</v>
      </c>
      <c r="O19" s="86" t="e">
        <f t="shared" si="3"/>
        <v>#DIV/0!</v>
      </c>
    </row>
    <row r="20" spans="1:15" ht="45" customHeight="1">
      <c r="A20" s="88" t="str">
        <f>(IF(Base!A20="","",Base!A20))</f>
        <v>Despesas Financeiras</v>
      </c>
      <c r="B20" s="84">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84">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84">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84">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84">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84">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84">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84">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84">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84">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84">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84">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85">
        <f t="shared" si="1"/>
        <v>0</v>
      </c>
      <c r="O20" s="86" t="e">
        <f t="shared" si="3"/>
        <v>#DIV/0!</v>
      </c>
    </row>
    <row r="21" spans="1:15" ht="45" customHeight="1">
      <c r="A21" s="88" t="str">
        <f>(IF(Base!A21="","",Base!A21))</f>
        <v>Investimentos</v>
      </c>
      <c r="B21" s="84">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84">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84">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84">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84">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84">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84">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84">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84">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84">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84">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84">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85">
        <f t="shared" si="1"/>
        <v>0</v>
      </c>
      <c r="O21" s="86" t="e">
        <f t="shared" si="3"/>
        <v>#DIV/0!</v>
      </c>
    </row>
    <row r="22" spans="1:15" ht="45" customHeight="1">
      <c r="A22" s="88" t="str">
        <f>(IF(Base!A22="","",Base!A22))</f>
        <v>Cursos e Treinamentos</v>
      </c>
      <c r="B22" s="84">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84">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84">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84">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84">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84">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84">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84">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84">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84">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84">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84">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85">
        <f t="shared" si="1"/>
        <v>0</v>
      </c>
      <c r="O22" s="86" t="e">
        <f t="shared" si="3"/>
        <v>#DIV/0!</v>
      </c>
    </row>
    <row r="23" spans="1:15" ht="45" customHeight="1">
      <c r="A23" s="88" t="str">
        <f>(IF(Base!A23="","",Base!A23))</f>
        <v>Fornecedor</v>
      </c>
      <c r="B23" s="84">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84">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84">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84">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84">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84">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84">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84">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84">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84">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84">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84">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85">
        <f t="shared" si="1"/>
        <v>0</v>
      </c>
      <c r="O23" s="86" t="e">
        <f t="shared" si="3"/>
        <v>#DIV/0!</v>
      </c>
    </row>
    <row r="24" spans="1:15" ht="45" customHeight="1">
      <c r="A24" s="88" t="str">
        <f>(IF(Base!A24="","",Base!A24))</f>
        <v xml:space="preserve">Impostos/Encargos </v>
      </c>
      <c r="B24" s="84">
        <f>IF($A$4=Base!$B$2,Base!B24,IF('Fluxo de Caixa'!$A$4=Base!$O$2,Base!O24,IF('Fluxo de Caixa'!$A$4=Base!$AB$2,Base!AB24,IF('Fluxo de Caixa'!$A$4=Base!$AO$2,Base!AO24,IF('Fluxo de Caixa'!$A$4=Base!$BB$2,Base!BB24,IF('Fluxo de Caixa'!$A$4=Base!$BO$2,Base!BO24,IF('Fluxo de Caixa'!$A$4=Base!$CB$2,Base!CB24,IF('Fluxo de Caixa'!$A$4=Base!$CO$2,Base!CO24,IF('Fluxo de Caixa'!$A$4=Base!$DB$2,Base!DB24,"")))))))))</f>
        <v>0</v>
      </c>
      <c r="C24" s="84">
        <f>IF($A$4=Base!$B$2,Base!C24,IF('Fluxo de Caixa'!$A$4=Base!$O$2,Base!P24,IF('Fluxo de Caixa'!$A$4=Base!$AB$2,Base!AC24,IF('Fluxo de Caixa'!$A$4=Base!$AO$2,Base!AP24,IF('Fluxo de Caixa'!$A$4=Base!$BB$2,Base!BC24,IF('Fluxo de Caixa'!$A$4=Base!$BO$2,Base!BP24,IF('Fluxo de Caixa'!$A$4=Base!$CB$2,Base!CC24,IF('Fluxo de Caixa'!$A$4=Base!$CO$2,Base!CP24,IF('Fluxo de Caixa'!$A$4=Base!$DB$2,Base!DC24,"")))))))))</f>
        <v>0</v>
      </c>
      <c r="D24" s="84">
        <f>IF($A$4=Base!$B$2,Base!D24,IF('Fluxo de Caixa'!$A$4=Base!$O$2,Base!Q24,IF('Fluxo de Caixa'!$A$4=Base!$AB$2,Base!AD24,IF('Fluxo de Caixa'!$A$4=Base!$AO$2,Base!AQ24,IF('Fluxo de Caixa'!$A$4=Base!$BB$2,Base!BD24,IF('Fluxo de Caixa'!$A$4=Base!$BO$2,Base!BQ24,IF('Fluxo de Caixa'!$A$4=Base!$CB$2,Base!CD24,IF('Fluxo de Caixa'!$A$4=Base!$CO$2,Base!CQ24,IF('Fluxo de Caixa'!$A$4=Base!$DB$2,Base!DD24,"")))))))))</f>
        <v>0</v>
      </c>
      <c r="E24" s="84">
        <f>IF($A$4=Base!$B$2,Base!E24,IF('Fluxo de Caixa'!$A$4=Base!$O$2,Base!R24,IF('Fluxo de Caixa'!$A$4=Base!$AB$2,Base!AE24,IF('Fluxo de Caixa'!$A$4=Base!$AO$2,Base!AR24,IF('Fluxo de Caixa'!$A$4=Base!$BB$2,Base!BE24,IF('Fluxo de Caixa'!$A$4=Base!$BO$2,Base!BR24,IF('Fluxo de Caixa'!$A$4=Base!$CB$2,Base!CE24,IF('Fluxo de Caixa'!$A$4=Base!$CO$2,Base!CR24,IF('Fluxo de Caixa'!$A$4=Base!$DB$2,Base!DE24,"")))))))))</f>
        <v>0</v>
      </c>
      <c r="F24" s="84">
        <f>IF($A$4=Base!$B$2,Base!F24,IF('Fluxo de Caixa'!$A$4=Base!$O$2,Base!S24,IF('Fluxo de Caixa'!$A$4=Base!$AB$2,Base!AF24,IF('Fluxo de Caixa'!$A$4=Base!$AO$2,Base!AS24,IF('Fluxo de Caixa'!$A$4=Base!$BB$2,Base!BF24,IF('Fluxo de Caixa'!$A$4=Base!$BO$2,Base!BS24,IF('Fluxo de Caixa'!$A$4=Base!$CB$2,Base!CF24,IF('Fluxo de Caixa'!$A$4=Base!$CO$2,Base!CS24,IF('Fluxo de Caixa'!$A$4=Base!$DB$2,Base!DF24,"")))))))))</f>
        <v>0</v>
      </c>
      <c r="G24" s="84">
        <f>IF($A$4=Base!$B$2,Base!G24,IF('Fluxo de Caixa'!$A$4=Base!$O$2,Base!T24,IF('Fluxo de Caixa'!$A$4=Base!$AB$2,Base!AG24,IF('Fluxo de Caixa'!$A$4=Base!$AO$2,Base!AT24,IF('Fluxo de Caixa'!$A$4=Base!$BB$2,Base!BG24,IF('Fluxo de Caixa'!$A$4=Base!$BO$2,Base!BT24,IF('Fluxo de Caixa'!$A$4=Base!$CB$2,Base!CG24,IF('Fluxo de Caixa'!$A$4=Base!$CO$2,Base!CT24,IF('Fluxo de Caixa'!$A$4=Base!$DB$2,Base!DG24,"")))))))))</f>
        <v>0</v>
      </c>
      <c r="H24" s="84">
        <f>IF($A$4=Base!$B$2,Base!H24,IF('Fluxo de Caixa'!$A$4=Base!$O$2,Base!U24,IF('Fluxo de Caixa'!$A$4=Base!$AB$2,Base!AH24,IF('Fluxo de Caixa'!$A$4=Base!$AO$2,Base!AU24,IF('Fluxo de Caixa'!$A$4=Base!$BB$2,Base!BH24,IF('Fluxo de Caixa'!$A$4=Base!$BO$2,Base!BU24,IF('Fluxo de Caixa'!$A$4=Base!$CB$2,Base!CH24,IF('Fluxo de Caixa'!$A$4=Base!$CO$2,Base!CU24,IF('Fluxo de Caixa'!$A$4=Base!$DB$2,Base!DH24,"")))))))))</f>
        <v>0</v>
      </c>
      <c r="I24" s="84">
        <f>IF($A$4=Base!$B$2,Base!I24,IF('Fluxo de Caixa'!$A$4=Base!$O$2,Base!V24,IF('Fluxo de Caixa'!$A$4=Base!$AB$2,Base!AI24,IF('Fluxo de Caixa'!$A$4=Base!$AO$2,Base!AV24,IF('Fluxo de Caixa'!$A$4=Base!$BB$2,Base!BI24,IF('Fluxo de Caixa'!$A$4=Base!$BO$2,Base!BV24,IF('Fluxo de Caixa'!$A$4=Base!$CB$2,Base!CI24,IF('Fluxo de Caixa'!$A$4=Base!$CO$2,Base!CV24,IF('Fluxo de Caixa'!$A$4=Base!$DB$2,Base!DI24,"")))))))))</f>
        <v>0</v>
      </c>
      <c r="J24" s="84">
        <f>IF($A$4=Base!$B$2,Base!J24,IF('Fluxo de Caixa'!$A$4=Base!$O$2,Base!W24,IF('Fluxo de Caixa'!$A$4=Base!$AB$2,Base!AJ24,IF('Fluxo de Caixa'!$A$4=Base!$AO$2,Base!AW24,IF('Fluxo de Caixa'!$A$4=Base!$BB$2,Base!BJ24,IF('Fluxo de Caixa'!$A$4=Base!$BO$2,Base!BW24,IF('Fluxo de Caixa'!$A$4=Base!$CB$2,Base!CJ24,IF('Fluxo de Caixa'!$A$4=Base!$CO$2,Base!CW24,IF('Fluxo de Caixa'!$A$4=Base!$DB$2,Base!DJ24,"")))))))))</f>
        <v>0</v>
      </c>
      <c r="K24" s="84">
        <f>IF($A$4=Base!$B$2,Base!K24,IF('Fluxo de Caixa'!$A$4=Base!$O$2,Base!X24,IF('Fluxo de Caixa'!$A$4=Base!$AB$2,Base!AK24,IF('Fluxo de Caixa'!$A$4=Base!$AO$2,Base!AX24,IF('Fluxo de Caixa'!$A$4=Base!$BB$2,Base!BK24,IF('Fluxo de Caixa'!$A$4=Base!$BO$2,Base!BX24,IF('Fluxo de Caixa'!$A$4=Base!$CB$2,Base!CK24,IF('Fluxo de Caixa'!$A$4=Base!$CO$2,Base!CX24,IF('Fluxo de Caixa'!$A$4=Base!$DB$2,Base!DK24,"")))))))))</f>
        <v>0</v>
      </c>
      <c r="L24" s="84">
        <f>IF($A$4=Base!$B$2,Base!L24,IF('Fluxo de Caixa'!$A$4=Base!$O$2,Base!Y24,IF('Fluxo de Caixa'!$A$4=Base!$AB$2,Base!AL24,IF('Fluxo de Caixa'!$A$4=Base!$AO$2,Base!AY24,IF('Fluxo de Caixa'!$A$4=Base!$BB$2,Base!BL24,IF('Fluxo de Caixa'!$A$4=Base!$BO$2,Base!BY24,IF('Fluxo de Caixa'!$A$4=Base!$CB$2,Base!CL24,IF('Fluxo de Caixa'!$A$4=Base!$CO$2,Base!CY24,IF('Fluxo de Caixa'!$A$4=Base!$DB$2,Base!DL24,"")))))))))</f>
        <v>0</v>
      </c>
      <c r="M24" s="84">
        <f>IF($A$4=Base!$B$2,Base!M24,IF('Fluxo de Caixa'!$A$4=Base!$O$2,Base!Z24,IF('Fluxo de Caixa'!$A$4=Base!$AB$2,Base!AM24,IF('Fluxo de Caixa'!$A$4=Base!$AO$2,Base!AZ24,IF('Fluxo de Caixa'!$A$4=Base!$BB$2,Base!BM24,IF('Fluxo de Caixa'!$A$4=Base!$BO$2,Base!BZ24,IF('Fluxo de Caixa'!$A$4=Base!$CB$2,Base!CM24,IF('Fluxo de Caixa'!$A$4=Base!$CO$2,Base!CZ24,IF('Fluxo de Caixa'!$A$4=Base!$DB$2,Base!DM24,"")))))))))</f>
        <v>0</v>
      </c>
      <c r="N24" s="85">
        <f t="shared" si="1"/>
        <v>0</v>
      </c>
      <c r="O24" s="86" t="e">
        <f t="shared" si="3"/>
        <v>#DIV/0!</v>
      </c>
    </row>
    <row r="25" spans="1:15" ht="45" customHeight="1">
      <c r="A25" s="88" t="str">
        <f>(IF(Base!A25="","",Base!A25))</f>
        <v/>
      </c>
      <c r="B25" s="84">
        <f>IF($A$4=Base!$B$2,Base!B25,IF('Fluxo de Caixa'!$A$4=Base!$O$2,Base!O25,IF('Fluxo de Caixa'!$A$4=Base!$AB$2,Base!AB25,IF('Fluxo de Caixa'!$A$4=Base!$AO$2,Base!AO25,IF('Fluxo de Caixa'!$A$4=Base!$BB$2,Base!BB25,IF('Fluxo de Caixa'!$A$4=Base!$BO$2,Base!BO25,IF('Fluxo de Caixa'!$A$4=Base!$CB$2,Base!CB25,IF('Fluxo de Caixa'!$A$4=Base!$CO$2,Base!CO25,IF('Fluxo de Caixa'!$A$4=Base!$DB$2,Base!DB25,"")))))))))</f>
        <v>0</v>
      </c>
      <c r="C25" s="84">
        <f>IF($A$4=Base!$B$2,Base!C25,IF('Fluxo de Caixa'!$A$4=Base!$O$2,Base!P25,IF('Fluxo de Caixa'!$A$4=Base!$AB$2,Base!AC25,IF('Fluxo de Caixa'!$A$4=Base!$AO$2,Base!AP25,IF('Fluxo de Caixa'!$A$4=Base!$BB$2,Base!BC25,IF('Fluxo de Caixa'!$A$4=Base!$BO$2,Base!BP25,IF('Fluxo de Caixa'!$A$4=Base!$CB$2,Base!CC25,IF('Fluxo de Caixa'!$A$4=Base!$CO$2,Base!CP25,IF('Fluxo de Caixa'!$A$4=Base!$DB$2,Base!DC25,"")))))))))</f>
        <v>0</v>
      </c>
      <c r="D25" s="84">
        <f>IF($A$4=Base!$B$2,Base!D25,IF('Fluxo de Caixa'!$A$4=Base!$O$2,Base!Q25,IF('Fluxo de Caixa'!$A$4=Base!$AB$2,Base!AD25,IF('Fluxo de Caixa'!$A$4=Base!$AO$2,Base!AQ25,IF('Fluxo de Caixa'!$A$4=Base!$BB$2,Base!BD25,IF('Fluxo de Caixa'!$A$4=Base!$BO$2,Base!BQ25,IF('Fluxo de Caixa'!$A$4=Base!$CB$2,Base!CD25,IF('Fluxo de Caixa'!$A$4=Base!$CO$2,Base!CQ25,IF('Fluxo de Caixa'!$A$4=Base!$DB$2,Base!DD25,"")))))))))</f>
        <v>0</v>
      </c>
      <c r="E25" s="84">
        <f>IF($A$4=Base!$B$2,Base!E25,IF('Fluxo de Caixa'!$A$4=Base!$O$2,Base!R25,IF('Fluxo de Caixa'!$A$4=Base!$AB$2,Base!AE25,IF('Fluxo de Caixa'!$A$4=Base!$AO$2,Base!AR25,IF('Fluxo de Caixa'!$A$4=Base!$BB$2,Base!BE25,IF('Fluxo de Caixa'!$A$4=Base!$BO$2,Base!BR25,IF('Fluxo de Caixa'!$A$4=Base!$CB$2,Base!CE25,IF('Fluxo de Caixa'!$A$4=Base!$CO$2,Base!CR25,IF('Fluxo de Caixa'!$A$4=Base!$DB$2,Base!DE25,"")))))))))</f>
        <v>0</v>
      </c>
      <c r="F25" s="84">
        <f>IF($A$4=Base!$B$2,Base!F25,IF('Fluxo de Caixa'!$A$4=Base!$O$2,Base!S25,IF('Fluxo de Caixa'!$A$4=Base!$AB$2,Base!AF25,IF('Fluxo de Caixa'!$A$4=Base!$AO$2,Base!AS25,IF('Fluxo de Caixa'!$A$4=Base!$BB$2,Base!BF25,IF('Fluxo de Caixa'!$A$4=Base!$BO$2,Base!BS25,IF('Fluxo de Caixa'!$A$4=Base!$CB$2,Base!CF25,IF('Fluxo de Caixa'!$A$4=Base!$CO$2,Base!CS25,IF('Fluxo de Caixa'!$A$4=Base!$DB$2,Base!DF25,"")))))))))</f>
        <v>0</v>
      </c>
      <c r="G25" s="84">
        <f>IF($A$4=Base!$B$2,Base!G25,IF('Fluxo de Caixa'!$A$4=Base!$O$2,Base!T25,IF('Fluxo de Caixa'!$A$4=Base!$AB$2,Base!AG25,IF('Fluxo de Caixa'!$A$4=Base!$AO$2,Base!AT25,IF('Fluxo de Caixa'!$A$4=Base!$BB$2,Base!BG25,IF('Fluxo de Caixa'!$A$4=Base!$BO$2,Base!BT25,IF('Fluxo de Caixa'!$A$4=Base!$CB$2,Base!CG25,IF('Fluxo de Caixa'!$A$4=Base!$CO$2,Base!CT25,IF('Fluxo de Caixa'!$A$4=Base!$DB$2,Base!DG25,"")))))))))</f>
        <v>0</v>
      </c>
      <c r="H25" s="84">
        <f>IF($A$4=Base!$B$2,Base!H25,IF('Fluxo de Caixa'!$A$4=Base!$O$2,Base!U25,IF('Fluxo de Caixa'!$A$4=Base!$AB$2,Base!AH25,IF('Fluxo de Caixa'!$A$4=Base!$AO$2,Base!AU25,IF('Fluxo de Caixa'!$A$4=Base!$BB$2,Base!BH25,IF('Fluxo de Caixa'!$A$4=Base!$BO$2,Base!BU25,IF('Fluxo de Caixa'!$A$4=Base!$CB$2,Base!CH25,IF('Fluxo de Caixa'!$A$4=Base!$CO$2,Base!CU25,IF('Fluxo de Caixa'!$A$4=Base!$DB$2,Base!DH25,"")))))))))</f>
        <v>0</v>
      </c>
      <c r="I25" s="84">
        <f>IF($A$4=Base!$B$2,Base!I25,IF('Fluxo de Caixa'!$A$4=Base!$O$2,Base!V25,IF('Fluxo de Caixa'!$A$4=Base!$AB$2,Base!AI25,IF('Fluxo de Caixa'!$A$4=Base!$AO$2,Base!AV25,IF('Fluxo de Caixa'!$A$4=Base!$BB$2,Base!BI25,IF('Fluxo de Caixa'!$A$4=Base!$BO$2,Base!BV25,IF('Fluxo de Caixa'!$A$4=Base!$CB$2,Base!CI25,IF('Fluxo de Caixa'!$A$4=Base!$CO$2,Base!CV25,IF('Fluxo de Caixa'!$A$4=Base!$DB$2,Base!DI25,"")))))))))</f>
        <v>0</v>
      </c>
      <c r="J25" s="84">
        <f>IF($A$4=Base!$B$2,Base!J25,IF('Fluxo de Caixa'!$A$4=Base!$O$2,Base!W25,IF('Fluxo de Caixa'!$A$4=Base!$AB$2,Base!AJ25,IF('Fluxo de Caixa'!$A$4=Base!$AO$2,Base!AW25,IF('Fluxo de Caixa'!$A$4=Base!$BB$2,Base!BJ25,IF('Fluxo de Caixa'!$A$4=Base!$BO$2,Base!BW25,IF('Fluxo de Caixa'!$A$4=Base!$CB$2,Base!CJ25,IF('Fluxo de Caixa'!$A$4=Base!$CO$2,Base!CW25,IF('Fluxo de Caixa'!$A$4=Base!$DB$2,Base!DJ25,"")))))))))</f>
        <v>0</v>
      </c>
      <c r="K25" s="84">
        <f>IF($A$4=Base!$B$2,Base!K25,IF('Fluxo de Caixa'!$A$4=Base!$O$2,Base!X25,IF('Fluxo de Caixa'!$A$4=Base!$AB$2,Base!AK25,IF('Fluxo de Caixa'!$A$4=Base!$AO$2,Base!AX25,IF('Fluxo de Caixa'!$A$4=Base!$BB$2,Base!BK25,IF('Fluxo de Caixa'!$A$4=Base!$BO$2,Base!BX25,IF('Fluxo de Caixa'!$A$4=Base!$CB$2,Base!CK25,IF('Fluxo de Caixa'!$A$4=Base!$CO$2,Base!CX25,IF('Fluxo de Caixa'!$A$4=Base!$DB$2,Base!DK25,"")))))))))</f>
        <v>0</v>
      </c>
      <c r="L25" s="84">
        <f>IF($A$4=Base!$B$2,Base!L25,IF('Fluxo de Caixa'!$A$4=Base!$O$2,Base!Y25,IF('Fluxo de Caixa'!$A$4=Base!$AB$2,Base!AL25,IF('Fluxo de Caixa'!$A$4=Base!$AO$2,Base!AY25,IF('Fluxo de Caixa'!$A$4=Base!$BB$2,Base!BL25,IF('Fluxo de Caixa'!$A$4=Base!$BO$2,Base!BY25,IF('Fluxo de Caixa'!$A$4=Base!$CB$2,Base!CL25,IF('Fluxo de Caixa'!$A$4=Base!$CO$2,Base!CY25,IF('Fluxo de Caixa'!$A$4=Base!$DB$2,Base!DL25,"")))))))))</f>
        <v>0</v>
      </c>
      <c r="M25" s="84">
        <f>IF($A$4=Base!$B$2,Base!M25,IF('Fluxo de Caixa'!$A$4=Base!$O$2,Base!Z25,IF('Fluxo de Caixa'!$A$4=Base!$AB$2,Base!AM25,IF('Fluxo de Caixa'!$A$4=Base!$AO$2,Base!AZ25,IF('Fluxo de Caixa'!$A$4=Base!$BB$2,Base!BM25,IF('Fluxo de Caixa'!$A$4=Base!$BO$2,Base!BZ25,IF('Fluxo de Caixa'!$A$4=Base!$CB$2,Base!CM25,IF('Fluxo de Caixa'!$A$4=Base!$CO$2,Base!CZ25,IF('Fluxo de Caixa'!$A$4=Base!$DB$2,Base!DM25,"")))))))))</f>
        <v>0</v>
      </c>
      <c r="N25" s="85">
        <f t="shared" si="1"/>
        <v>0</v>
      </c>
      <c r="O25" s="86" t="e">
        <f t="shared" si="3"/>
        <v>#DIV/0!</v>
      </c>
    </row>
    <row r="26" spans="1:15" ht="45" customHeight="1">
      <c r="A26" s="88" t="str">
        <f>(IF(Base!A26="","",Base!A26))</f>
        <v/>
      </c>
      <c r="B26" s="84">
        <f>IF($A$4=Base!$B$2,Base!B26,IF('Fluxo de Caixa'!$A$4=Base!$O$2,Base!O26,IF('Fluxo de Caixa'!$A$4=Base!$AB$2,Base!AB26,IF('Fluxo de Caixa'!$A$4=Base!$AO$2,Base!AO26,IF('Fluxo de Caixa'!$A$4=Base!$BB$2,Base!BB26,IF('Fluxo de Caixa'!$A$4=Base!$BO$2,Base!BO26,IF('Fluxo de Caixa'!$A$4=Base!$CB$2,Base!CB26,IF('Fluxo de Caixa'!$A$4=Base!$CO$2,Base!CO26,IF('Fluxo de Caixa'!$A$4=Base!$DB$2,Base!DB26,"")))))))))</f>
        <v>0</v>
      </c>
      <c r="C26" s="84">
        <f>IF($A$4=Base!$B$2,Base!C26,IF('Fluxo de Caixa'!$A$4=Base!$O$2,Base!P26,IF('Fluxo de Caixa'!$A$4=Base!$AB$2,Base!AC26,IF('Fluxo de Caixa'!$A$4=Base!$AO$2,Base!AP26,IF('Fluxo de Caixa'!$A$4=Base!$BB$2,Base!BC26,IF('Fluxo de Caixa'!$A$4=Base!$BO$2,Base!BP26,IF('Fluxo de Caixa'!$A$4=Base!$CB$2,Base!CC26,IF('Fluxo de Caixa'!$A$4=Base!$CO$2,Base!CP26,IF('Fluxo de Caixa'!$A$4=Base!$DB$2,Base!DC26,"")))))))))</f>
        <v>0</v>
      </c>
      <c r="D26" s="84">
        <f>IF($A$4=Base!$B$2,Base!D26,IF('Fluxo de Caixa'!$A$4=Base!$O$2,Base!Q26,IF('Fluxo de Caixa'!$A$4=Base!$AB$2,Base!AD26,IF('Fluxo de Caixa'!$A$4=Base!$AO$2,Base!AQ26,IF('Fluxo de Caixa'!$A$4=Base!$BB$2,Base!BD26,IF('Fluxo de Caixa'!$A$4=Base!$BO$2,Base!BQ26,IF('Fluxo de Caixa'!$A$4=Base!$CB$2,Base!CD26,IF('Fluxo de Caixa'!$A$4=Base!$CO$2,Base!CQ26,IF('Fluxo de Caixa'!$A$4=Base!$DB$2,Base!DD26,"")))))))))</f>
        <v>0</v>
      </c>
      <c r="E26" s="84">
        <f>IF($A$4=Base!$B$2,Base!E26,IF('Fluxo de Caixa'!$A$4=Base!$O$2,Base!R26,IF('Fluxo de Caixa'!$A$4=Base!$AB$2,Base!AE26,IF('Fluxo de Caixa'!$A$4=Base!$AO$2,Base!AR26,IF('Fluxo de Caixa'!$A$4=Base!$BB$2,Base!BE26,IF('Fluxo de Caixa'!$A$4=Base!$BO$2,Base!BR26,IF('Fluxo de Caixa'!$A$4=Base!$CB$2,Base!CE26,IF('Fluxo de Caixa'!$A$4=Base!$CO$2,Base!CR26,IF('Fluxo de Caixa'!$A$4=Base!$DB$2,Base!DE26,"")))))))))</f>
        <v>0</v>
      </c>
      <c r="F26" s="84">
        <f>IF($A$4=Base!$B$2,Base!F26,IF('Fluxo de Caixa'!$A$4=Base!$O$2,Base!S26,IF('Fluxo de Caixa'!$A$4=Base!$AB$2,Base!AF26,IF('Fluxo de Caixa'!$A$4=Base!$AO$2,Base!AS26,IF('Fluxo de Caixa'!$A$4=Base!$BB$2,Base!BF26,IF('Fluxo de Caixa'!$A$4=Base!$BO$2,Base!BS26,IF('Fluxo de Caixa'!$A$4=Base!$CB$2,Base!CF26,IF('Fluxo de Caixa'!$A$4=Base!$CO$2,Base!CS26,IF('Fluxo de Caixa'!$A$4=Base!$DB$2,Base!DF26,"")))))))))</f>
        <v>0</v>
      </c>
      <c r="G26" s="84">
        <f>IF($A$4=Base!$B$2,Base!G26,IF('Fluxo de Caixa'!$A$4=Base!$O$2,Base!T26,IF('Fluxo de Caixa'!$A$4=Base!$AB$2,Base!AG26,IF('Fluxo de Caixa'!$A$4=Base!$AO$2,Base!AT26,IF('Fluxo de Caixa'!$A$4=Base!$BB$2,Base!BG26,IF('Fluxo de Caixa'!$A$4=Base!$BO$2,Base!BT26,IF('Fluxo de Caixa'!$A$4=Base!$CB$2,Base!CG26,IF('Fluxo de Caixa'!$A$4=Base!$CO$2,Base!CT26,IF('Fluxo de Caixa'!$A$4=Base!$DB$2,Base!DG26,"")))))))))</f>
        <v>0</v>
      </c>
      <c r="H26" s="84">
        <f>IF($A$4=Base!$B$2,Base!H26,IF('Fluxo de Caixa'!$A$4=Base!$O$2,Base!U26,IF('Fluxo de Caixa'!$A$4=Base!$AB$2,Base!AH26,IF('Fluxo de Caixa'!$A$4=Base!$AO$2,Base!AU26,IF('Fluxo de Caixa'!$A$4=Base!$BB$2,Base!BH26,IF('Fluxo de Caixa'!$A$4=Base!$BO$2,Base!BU26,IF('Fluxo de Caixa'!$A$4=Base!$CB$2,Base!CH26,IF('Fluxo de Caixa'!$A$4=Base!$CO$2,Base!CU26,IF('Fluxo de Caixa'!$A$4=Base!$DB$2,Base!DH26,"")))))))))</f>
        <v>0</v>
      </c>
      <c r="I26" s="84">
        <f>IF($A$4=Base!$B$2,Base!I26,IF('Fluxo de Caixa'!$A$4=Base!$O$2,Base!V26,IF('Fluxo de Caixa'!$A$4=Base!$AB$2,Base!AI26,IF('Fluxo de Caixa'!$A$4=Base!$AO$2,Base!AV26,IF('Fluxo de Caixa'!$A$4=Base!$BB$2,Base!BI26,IF('Fluxo de Caixa'!$A$4=Base!$BO$2,Base!BV26,IF('Fluxo de Caixa'!$A$4=Base!$CB$2,Base!CI26,IF('Fluxo de Caixa'!$A$4=Base!$CO$2,Base!CV26,IF('Fluxo de Caixa'!$A$4=Base!$DB$2,Base!DI26,"")))))))))</f>
        <v>0</v>
      </c>
      <c r="J26" s="84">
        <f>IF($A$4=Base!$B$2,Base!J26,IF('Fluxo de Caixa'!$A$4=Base!$O$2,Base!W26,IF('Fluxo de Caixa'!$A$4=Base!$AB$2,Base!AJ26,IF('Fluxo de Caixa'!$A$4=Base!$AO$2,Base!AW26,IF('Fluxo de Caixa'!$A$4=Base!$BB$2,Base!BJ26,IF('Fluxo de Caixa'!$A$4=Base!$BO$2,Base!BW26,IF('Fluxo de Caixa'!$A$4=Base!$CB$2,Base!CJ26,IF('Fluxo de Caixa'!$A$4=Base!$CO$2,Base!CW26,IF('Fluxo de Caixa'!$A$4=Base!$DB$2,Base!DJ26,"")))))))))</f>
        <v>0</v>
      </c>
      <c r="K26" s="84">
        <f>IF($A$4=Base!$B$2,Base!K26,IF('Fluxo de Caixa'!$A$4=Base!$O$2,Base!X26,IF('Fluxo de Caixa'!$A$4=Base!$AB$2,Base!AK26,IF('Fluxo de Caixa'!$A$4=Base!$AO$2,Base!AX26,IF('Fluxo de Caixa'!$A$4=Base!$BB$2,Base!BK26,IF('Fluxo de Caixa'!$A$4=Base!$BO$2,Base!BX26,IF('Fluxo de Caixa'!$A$4=Base!$CB$2,Base!CK26,IF('Fluxo de Caixa'!$A$4=Base!$CO$2,Base!CX26,IF('Fluxo de Caixa'!$A$4=Base!$DB$2,Base!DK26,"")))))))))</f>
        <v>0</v>
      </c>
      <c r="L26" s="84">
        <f>IF($A$4=Base!$B$2,Base!L26,IF('Fluxo de Caixa'!$A$4=Base!$O$2,Base!Y26,IF('Fluxo de Caixa'!$A$4=Base!$AB$2,Base!AL26,IF('Fluxo de Caixa'!$A$4=Base!$AO$2,Base!AY26,IF('Fluxo de Caixa'!$A$4=Base!$BB$2,Base!BL26,IF('Fluxo de Caixa'!$A$4=Base!$BO$2,Base!BY26,IF('Fluxo de Caixa'!$A$4=Base!$CB$2,Base!CL26,IF('Fluxo de Caixa'!$A$4=Base!$CO$2,Base!CY26,IF('Fluxo de Caixa'!$A$4=Base!$DB$2,Base!DL26,"")))))))))</f>
        <v>0</v>
      </c>
      <c r="M26" s="84">
        <f>IF($A$4=Base!$B$2,Base!M26,IF('Fluxo de Caixa'!$A$4=Base!$O$2,Base!Z26,IF('Fluxo de Caixa'!$A$4=Base!$AB$2,Base!AM26,IF('Fluxo de Caixa'!$A$4=Base!$AO$2,Base!AZ26,IF('Fluxo de Caixa'!$A$4=Base!$BB$2,Base!BM26,IF('Fluxo de Caixa'!$A$4=Base!$BO$2,Base!BZ26,IF('Fluxo de Caixa'!$A$4=Base!$CB$2,Base!CM26,IF('Fluxo de Caixa'!$A$4=Base!$CO$2,Base!CZ26,IF('Fluxo de Caixa'!$A$4=Base!$DB$2,Base!DM26,"")))))))))</f>
        <v>0</v>
      </c>
      <c r="N26" s="85">
        <f t="shared" si="1"/>
        <v>0</v>
      </c>
      <c r="O26" s="86" t="e">
        <f t="shared" si="3"/>
        <v>#DIV/0!</v>
      </c>
    </row>
    <row r="27" spans="1:15" ht="45" customHeight="1">
      <c r="A27" s="79" t="s">
        <v>49</v>
      </c>
      <c r="B27" s="89">
        <f t="shared" ref="B27:M27" si="4">SUM(B13:B26)</f>
        <v>0</v>
      </c>
      <c r="C27" s="89">
        <f t="shared" si="4"/>
        <v>0</v>
      </c>
      <c r="D27" s="89">
        <f t="shared" si="4"/>
        <v>0</v>
      </c>
      <c r="E27" s="89">
        <f t="shared" si="4"/>
        <v>0</v>
      </c>
      <c r="F27" s="89">
        <f t="shared" si="4"/>
        <v>0</v>
      </c>
      <c r="G27" s="89">
        <f t="shared" si="4"/>
        <v>0</v>
      </c>
      <c r="H27" s="89">
        <f t="shared" si="4"/>
        <v>0</v>
      </c>
      <c r="I27" s="89">
        <f t="shared" si="4"/>
        <v>0</v>
      </c>
      <c r="J27" s="89">
        <f t="shared" si="4"/>
        <v>0</v>
      </c>
      <c r="K27" s="89">
        <f t="shared" si="4"/>
        <v>0</v>
      </c>
      <c r="L27" s="89">
        <f t="shared" si="4"/>
        <v>0</v>
      </c>
      <c r="M27" s="89">
        <f t="shared" si="4"/>
        <v>0</v>
      </c>
      <c r="N27" s="89">
        <f t="shared" si="1"/>
        <v>0</v>
      </c>
      <c r="O27" s="86"/>
    </row>
    <row r="28" spans="1:15" s="92" customFormat="1" ht="55.5">
      <c r="A28" s="90" t="s">
        <v>7</v>
      </c>
      <c r="B28" s="91">
        <f t="shared" ref="B28:N28" si="5">B12-B27</f>
        <v>0</v>
      </c>
      <c r="C28" s="91">
        <f t="shared" si="5"/>
        <v>0</v>
      </c>
      <c r="D28" s="91">
        <f t="shared" si="5"/>
        <v>0</v>
      </c>
      <c r="E28" s="91">
        <f t="shared" si="5"/>
        <v>0</v>
      </c>
      <c r="F28" s="91">
        <f t="shared" si="5"/>
        <v>0</v>
      </c>
      <c r="G28" s="91">
        <f t="shared" si="5"/>
        <v>0</v>
      </c>
      <c r="H28" s="91">
        <f t="shared" si="5"/>
        <v>0</v>
      </c>
      <c r="I28" s="91">
        <f t="shared" si="5"/>
        <v>0</v>
      </c>
      <c r="J28" s="91">
        <f t="shared" si="5"/>
        <v>0</v>
      </c>
      <c r="K28" s="89">
        <f t="shared" si="5"/>
        <v>0</v>
      </c>
      <c r="L28" s="91">
        <f t="shared" si="5"/>
        <v>0</v>
      </c>
      <c r="M28" s="91">
        <f t="shared" si="5"/>
        <v>0</v>
      </c>
      <c r="N28" s="89">
        <f t="shared" si="5"/>
        <v>0</v>
      </c>
      <c r="O28" s="82"/>
    </row>
    <row r="29" spans="1:15" s="94" customFormat="1" ht="55.5">
      <c r="A29" s="93" t="s">
        <v>8</v>
      </c>
      <c r="B29" s="89">
        <f t="shared" ref="B29:M29" si="6">B5+B28</f>
        <v>0</v>
      </c>
      <c r="C29" s="89">
        <f t="shared" si="6"/>
        <v>0</v>
      </c>
      <c r="D29" s="89">
        <f t="shared" si="6"/>
        <v>0</v>
      </c>
      <c r="E29" s="89">
        <f t="shared" si="6"/>
        <v>0</v>
      </c>
      <c r="F29" s="89">
        <f t="shared" si="6"/>
        <v>0</v>
      </c>
      <c r="G29" s="89">
        <f t="shared" si="6"/>
        <v>0</v>
      </c>
      <c r="H29" s="89">
        <f t="shared" si="6"/>
        <v>0</v>
      </c>
      <c r="I29" s="89">
        <f t="shared" si="6"/>
        <v>0</v>
      </c>
      <c r="J29" s="89">
        <f t="shared" si="6"/>
        <v>0</v>
      </c>
      <c r="K29" s="89">
        <f t="shared" si="6"/>
        <v>0</v>
      </c>
      <c r="L29" s="89">
        <f t="shared" si="6"/>
        <v>0</v>
      </c>
      <c r="M29" s="89">
        <f t="shared" si="6"/>
        <v>0</v>
      </c>
      <c r="N29" s="89">
        <f>$N$28+$N$5</f>
        <v>0</v>
      </c>
      <c r="O29" s="82"/>
    </row>
    <row r="30" spans="1:15" s="243" customFormat="1" ht="25.5"/>
    <row r="31" spans="1:15" s="94" customFormat="1">
      <c r="A31" s="95"/>
      <c r="O31" s="73"/>
    </row>
    <row r="32" spans="1:15" s="94" customFormat="1" hidden="1">
      <c r="A32" s="95"/>
      <c r="O32" s="73"/>
    </row>
    <row r="33" spans="1:15" s="94" customFormat="1" hidden="1">
      <c r="A33" s="95" t="s">
        <v>48</v>
      </c>
      <c r="B33" s="96">
        <f t="shared" ref="B33:M33" si="7">B12</f>
        <v>0</v>
      </c>
      <c r="C33" s="96">
        <f t="shared" si="7"/>
        <v>0</v>
      </c>
      <c r="D33" s="96">
        <f t="shared" si="7"/>
        <v>0</v>
      </c>
      <c r="E33" s="96">
        <f t="shared" si="7"/>
        <v>0</v>
      </c>
      <c r="F33" s="96">
        <f t="shared" si="7"/>
        <v>0</v>
      </c>
      <c r="G33" s="96">
        <f t="shared" si="7"/>
        <v>0</v>
      </c>
      <c r="H33" s="96">
        <f t="shared" si="7"/>
        <v>0</v>
      </c>
      <c r="I33" s="96">
        <f t="shared" si="7"/>
        <v>0</v>
      </c>
      <c r="J33" s="96">
        <f t="shared" si="7"/>
        <v>0</v>
      </c>
      <c r="K33" s="96">
        <f t="shared" si="7"/>
        <v>0</v>
      </c>
      <c r="L33" s="96">
        <f t="shared" si="7"/>
        <v>0</v>
      </c>
      <c r="M33" s="96">
        <f t="shared" si="7"/>
        <v>0</v>
      </c>
      <c r="O33" s="73"/>
    </row>
    <row r="34" spans="1:15" hidden="1">
      <c r="A34" s="71" t="s">
        <v>50</v>
      </c>
      <c r="B34" s="97">
        <f t="shared" ref="B34:M34" si="8">B13+B14+B15</f>
        <v>0</v>
      </c>
      <c r="C34" s="97">
        <f t="shared" si="8"/>
        <v>0</v>
      </c>
      <c r="D34" s="97">
        <f t="shared" si="8"/>
        <v>0</v>
      </c>
      <c r="E34" s="97">
        <f t="shared" si="8"/>
        <v>0</v>
      </c>
      <c r="F34" s="97">
        <f t="shared" si="8"/>
        <v>0</v>
      </c>
      <c r="G34" s="97">
        <f t="shared" si="8"/>
        <v>0</v>
      </c>
      <c r="H34" s="97">
        <f t="shared" si="8"/>
        <v>0</v>
      </c>
      <c r="I34" s="97">
        <f t="shared" si="8"/>
        <v>0</v>
      </c>
      <c r="J34" s="97">
        <f t="shared" si="8"/>
        <v>0</v>
      </c>
      <c r="K34" s="97">
        <f t="shared" si="8"/>
        <v>0</v>
      </c>
      <c r="L34" s="97">
        <f t="shared" si="8"/>
        <v>0</v>
      </c>
      <c r="M34" s="97">
        <f t="shared" si="8"/>
        <v>0</v>
      </c>
    </row>
    <row r="35" spans="1:15" hidden="1">
      <c r="A35" s="71" t="s">
        <v>51</v>
      </c>
      <c r="B35" s="97">
        <f t="shared" ref="B35:M35" si="9">B16+B17+B18+B19+B20+B21+B22+B23+B24+B25+B26</f>
        <v>0</v>
      </c>
      <c r="C35" s="97">
        <f t="shared" si="9"/>
        <v>0</v>
      </c>
      <c r="D35" s="97">
        <f t="shared" si="9"/>
        <v>0</v>
      </c>
      <c r="E35" s="97">
        <f t="shared" si="9"/>
        <v>0</v>
      </c>
      <c r="F35" s="97">
        <f t="shared" si="9"/>
        <v>0</v>
      </c>
      <c r="G35" s="97">
        <f t="shared" si="9"/>
        <v>0</v>
      </c>
      <c r="H35" s="97">
        <f t="shared" si="9"/>
        <v>0</v>
      </c>
      <c r="I35" s="97">
        <f t="shared" si="9"/>
        <v>0</v>
      </c>
      <c r="J35" s="97">
        <f t="shared" si="9"/>
        <v>0</v>
      </c>
      <c r="K35" s="97">
        <f t="shared" si="9"/>
        <v>0</v>
      </c>
      <c r="L35" s="97">
        <f t="shared" si="9"/>
        <v>0</v>
      </c>
      <c r="M35" s="97">
        <f t="shared" si="9"/>
        <v>0</v>
      </c>
    </row>
    <row r="36" spans="1:15" hidden="1"/>
    <row r="37" spans="1:15" hidden="1">
      <c r="A37" s="71" t="s">
        <v>52</v>
      </c>
      <c r="B37" s="72" t="str">
        <f>ANALISE!B22</f>
        <v/>
      </c>
      <c r="C37" s="72" t="str">
        <f>ANALISE!D22</f>
        <v/>
      </c>
      <c r="D37" s="72" t="str">
        <f>ANALISE!F22</f>
        <v/>
      </c>
      <c r="E37" s="72" t="str">
        <f>ANALISE!H22</f>
        <v/>
      </c>
      <c r="F37" s="72" t="str">
        <f>ANALISE!J22</f>
        <v/>
      </c>
      <c r="G37" s="72" t="str">
        <f>ANALISE!L22</f>
        <v/>
      </c>
      <c r="H37" s="72" t="str">
        <f>ANALISE!N22</f>
        <v/>
      </c>
      <c r="I37" s="98" t="str">
        <f>ANALISE!P22</f>
        <v/>
      </c>
      <c r="J37" s="72" t="str">
        <f>ANALISE!R22</f>
        <v/>
      </c>
      <c r="K37" s="72" t="str">
        <f>ANALISE!T22</f>
        <v/>
      </c>
      <c r="L37" s="72" t="str">
        <f>ANALISE!V22</f>
        <v/>
      </c>
      <c r="M37" s="72" t="str">
        <f>ANALISE!X22</f>
        <v/>
      </c>
    </row>
    <row r="38" spans="1:15" hidden="1"/>
  </sheetData>
  <sheetProtection algorithmName="SHA-512" hashValue="hKEMRcIDfmf0/dPkzjIrui8KIn4NE2qC51xGj06PuU1M9e40Y9GLrfcvZkjSYghA5ojB2GGq/EdoOyV4Za1RnQ==" saltValue="dbtFGnh4VppK2QgmHcegZg==" spinCount="100000" sheet="1"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mergeCells count="2">
    <mergeCell ref="A1:N1"/>
    <mergeCell ref="A30:XFD30"/>
  </mergeCells>
  <conditionalFormatting sqref="A30 A44:XFD1048576 A31:XFD33 A1:XFD29">
    <cfRule type="cellIs" dxfId="8" priority="2" operator="lessThan">
      <formula>0</formula>
    </cfRule>
  </conditionalFormatting>
  <dataValidations count="4">
    <dataValidation allowBlank="1" showErrorMessage="1" errorTitle="Valor Monetário" error="Caro(a),_x000a_Favor inserir somente valores monetários para o campo em questão." sqref="B6:N11 B13:M26">
      <formula1>0</formula1>
      <formula2>0</formula2>
    </dataValidation>
    <dataValidation type="decimal" allowBlank="1" showErrorMessage="1" errorTitle="Valor Monetário" error="Caro(a),_x000a_Favor inserir somente valores monetários para o campo em questão." sqref="C5:N5 IQ5:IU29 SM5:SQ29 ACI5:ACM29 AME5:AMI29 AWA5:AWE29 BFW5:BGA29 BPS5:BPW29 BZO5:BZS29 CJK5:CJO29 CTG5:CTK29 DDC5:DDG29 DMY5:DNC29 DWU5:DWY29 EGQ5:EGU29 EQM5:EQQ29 FAI5:FAM29 FKE5:FKI29 FUA5:FUE29 GDW5:GEA29 GNS5:GNW29 GXO5:GXS29 HHK5:HHO29 HRG5:HRK29 IBC5:IBG29 IKY5:ILC29 IUU5:IUY29 JEQ5:JEU29 JOM5:JOQ29 JYI5:JYM29 KIE5:KII29 KSA5:KSE29 LBW5:LCA29 LLS5:LLW29 LVO5:LVS29 MFK5:MFO29 MPG5:MPK29 MZC5:MZG29 NIY5:NJC29 NSU5:NSY29 OCQ5:OCU29 OMM5:OMQ29 OWI5:OWM29 PGE5:PGI29 PQA5:PQE29 PZW5:QAA29 QJS5:QJW29 QTO5:QTS29 RDK5:RDO29 RNG5:RNK29 RXC5:RXG29 SGY5:SHC29 SQU5:SQY29 TAQ5:TAU29 TKM5:TKQ29 TUI5:TUM29 UEE5:UEI29 UOA5:UOE29 UXW5:UYA29 VHS5:VHW29 VRO5:VRS29 WBK5:WBO29 WLG5:WLK29 WVC5:WVG29 B12:N12 N13:N27 B27:M29">
      <formula1>0</formula1>
      <formula2>999999999</formula2>
    </dataValidation>
    <dataValidation type="date" allowBlank="1" showInputMessage="1" showErrorMessage="1" errorTitle="Data" error="Informe uma data no formato DD/MM/AAAA"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33333333333304" right="0.70833333333333304" top="0.74791666666666701" bottom="0.74861111111111101" header="0.31527777777777799" footer="0.31527777777777799"/>
  <pageSetup paperSize="9" scale="28" orientation="portrait" horizontalDpi="300" verticalDpi="300"/>
  <headerFooter>
    <oddHeader>&amp;R&amp;10 Uso Interno&amp;1#_x005F_x000D_</oddHeader>
    <oddFooter>&amp;LSEBRAE - MG&amp;C&amp;10Mais Informações: &amp;11Central de Relacionamento:  0800 570 0800  - Site: www.sebraemg.com.br&amp;RPágina &amp;P</oddFooter>
  </headerFooter>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14:formula2>
            <xm:f>0</xm:f>
          </x14:formula2>
          <xm:sqref>A4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5"/>
  <sheetViews>
    <sheetView showGridLines="0" zoomScale="78" zoomScaleNormal="78" workbookViewId="0">
      <selection activeCell="A28" sqref="A28"/>
    </sheetView>
  </sheetViews>
  <sheetFormatPr defaultColWidth="0" defaultRowHeight="15"/>
  <cols>
    <col min="1" max="1" width="10.42578125" customWidth="1"/>
    <col min="2" max="2" width="12.5703125" customWidth="1"/>
    <col min="3" max="32" width="9.85546875" customWidth="1"/>
    <col min="33" max="16384" width="9.140625" hidden="1"/>
  </cols>
  <sheetData>
    <row r="1" spans="1:32" ht="15" customHeight="1">
      <c r="A1" s="244" t="str">
        <f>CONCATENATE("Relatório Consolidado das Contas de Caixa da Empresa ",Lançamentos!$K$2)</f>
        <v xml:space="preserve">Relatório Consolidado das Contas de Caixa da Empresa </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row>
    <row r="2" spans="1:32"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row>
    <row r="3" spans="1:32" ht="62.25"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row>
    <row r="4" spans="1:32" ht="30">
      <c r="A4" s="99" t="s">
        <v>53</v>
      </c>
      <c r="B4" s="99">
        <f>'Fluxo de Caixa'!$A$4</f>
        <v>2026</v>
      </c>
    </row>
    <row r="5" spans="1:32" ht="21.75" customHeight="1">
      <c r="A5" s="245" t="s">
        <v>54</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row>
    <row r="6" spans="1:32">
      <c r="A6" s="245"/>
      <c r="B6" s="245"/>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row>
    <row r="7" spans="1:32" ht="12" customHeight="1"/>
    <row r="79" spans="1:32" s="100" customFormat="1" ht="15" customHeight="1">
      <c r="A79" s="246" t="s">
        <v>55</v>
      </c>
      <c r="B79" s="246"/>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row>
    <row r="80" spans="1:32" s="100" customFormat="1" ht="25.5" customHeight="1">
      <c r="A80" s="246"/>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row>
    <row r="175" spans="1:32" s="101" customFormat="1" ht="15.75">
      <c r="A175" s="247" t="s">
        <v>56</v>
      </c>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row>
  </sheetData>
  <sheetProtection algorithmName="SHA-512" hashValue="7mvhkPP1Fg4FxA7ZD2x4QPKR2dvxXg9Frxrtje95eAhYcUkGvU9MynJLC1uzconMyJ65Rjgt80ueuWIoCk8B0w==" saltValue="71+tY5gAOuTHJzflL0pT/A==" spinCount="100000" sheet="1" selectLockedCells="1" selectUnlockedCells="1"/>
  <mergeCells count="4">
    <mergeCell ref="A1:AF3"/>
    <mergeCell ref="A5:AF6"/>
    <mergeCell ref="A79:AF80"/>
    <mergeCell ref="A175:AF175"/>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I12"/>
  <sheetViews>
    <sheetView showGridLines="0" zoomScaleNormal="100" workbookViewId="0">
      <pane ySplit="6" topLeftCell="A7" activePane="bottomLeft" state="frozen"/>
      <selection pane="bottomLeft" activeCell="E9" sqref="E9"/>
    </sheetView>
  </sheetViews>
  <sheetFormatPr defaultColWidth="8.7109375" defaultRowHeight="15"/>
  <cols>
    <col min="2" max="2" width="30.5703125" customWidth="1"/>
    <col min="3" max="3" width="13.5703125" customWidth="1"/>
    <col min="4" max="6" width="14.42578125" customWidth="1"/>
    <col min="7" max="7" width="12.140625" customWidth="1"/>
    <col min="8" max="8" width="14.5703125" customWidth="1"/>
    <col min="9" max="9" width="17.5703125" customWidth="1"/>
    <col min="10" max="10" width="13.85546875" customWidth="1"/>
    <col min="12" max="12" width="12" customWidth="1"/>
  </cols>
  <sheetData>
    <row r="2" spans="2:9" ht="15" customHeight="1">
      <c r="B2" s="248" t="s">
        <v>57</v>
      </c>
      <c r="C2" s="248"/>
      <c r="D2" s="249" t="s">
        <v>58</v>
      </c>
      <c r="E2" s="249"/>
      <c r="F2" s="249"/>
      <c r="G2" s="249"/>
      <c r="I2" t="s">
        <v>59</v>
      </c>
    </row>
    <row r="3" spans="2:9" ht="15.75" customHeight="1">
      <c r="B3" s="248"/>
      <c r="C3" s="248"/>
      <c r="D3" s="249"/>
      <c r="E3" s="249"/>
      <c r="F3" s="249"/>
      <c r="G3" s="249"/>
      <c r="I3" t="s">
        <v>60</v>
      </c>
    </row>
    <row r="4" spans="2:9" ht="16.5" customHeight="1">
      <c r="B4" s="102"/>
      <c r="C4" s="102"/>
      <c r="D4" s="103"/>
      <c r="E4" s="103"/>
      <c r="F4" s="103"/>
      <c r="G4" s="103"/>
      <c r="I4" t="s">
        <v>61</v>
      </c>
    </row>
    <row r="5" spans="2:9" ht="14.25" customHeight="1">
      <c r="B5" s="104" t="s">
        <v>13</v>
      </c>
      <c r="C5" s="105" t="s">
        <v>62</v>
      </c>
      <c r="F5" s="103"/>
      <c r="G5" s="103"/>
    </row>
    <row r="7" spans="2:9">
      <c r="B7" s="106" t="s">
        <v>63</v>
      </c>
      <c r="C7" s="107" t="s">
        <v>14</v>
      </c>
      <c r="D7" s="108"/>
      <c r="E7" s="109"/>
    </row>
    <row r="8" spans="2:9">
      <c r="B8" s="110" t="s">
        <v>22</v>
      </c>
      <c r="C8" s="111" t="s">
        <v>64</v>
      </c>
      <c r="D8" s="112" t="s">
        <v>65</v>
      </c>
      <c r="E8" s="113" t="s">
        <v>66</v>
      </c>
    </row>
    <row r="9" spans="2:9">
      <c r="B9" s="114" t="s">
        <v>24</v>
      </c>
      <c r="C9" s="115"/>
      <c r="D9" s="116"/>
      <c r="E9" s="117"/>
    </row>
    <row r="10" spans="2:9">
      <c r="B10" s="118" t="s">
        <v>26</v>
      </c>
      <c r="C10" s="119"/>
      <c r="D10" s="120"/>
      <c r="E10" s="121"/>
    </row>
    <row r="11" spans="2:9">
      <c r="B11" s="118" t="s">
        <v>64</v>
      </c>
      <c r="C11" s="122"/>
      <c r="D11" s="123"/>
      <c r="E11" s="124"/>
    </row>
    <row r="12" spans="2:9">
      <c r="B12" s="125" t="s">
        <v>64</v>
      </c>
      <c r="C12" s="126"/>
      <c r="D12" s="127"/>
      <c r="E12"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docMetadata/LabelInfo.xml><?xml version="1.0" encoding="utf-8"?>
<clbl:labelList xmlns:clbl="http://schemas.microsoft.com/office/2020/mipLabelMetadata">
  <clbl:label id="{74f638bb-1d07-4aa5-ba37-b2da6438cd46}" enabled="1" method="Standard" siteId="{97298271-1bd7-4ac5-935b-88addef636cc}" contentBits="1" removed="0"/>
</clbl:labelLis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3</vt:i4>
      </vt:variant>
    </vt:vector>
  </HeadingPairs>
  <TitlesOfParts>
    <vt:vector size="20" baseType="lpstr">
      <vt:lpstr>Atenção</vt:lpstr>
      <vt:lpstr>Conceito</vt:lpstr>
      <vt:lpstr>Exemplo</vt:lpstr>
      <vt:lpstr>Base</vt:lpstr>
      <vt:lpstr>MENU</vt:lpstr>
      <vt:lpstr>Lançamentos</vt:lpstr>
      <vt:lpstr>Fluxo de Caixa</vt:lpstr>
      <vt:lpstr>Relatórios</vt:lpstr>
      <vt:lpstr>Rel1</vt:lpstr>
      <vt:lpstr>Rel2</vt:lpstr>
      <vt:lpstr>Rel3</vt:lpstr>
      <vt:lpstr>Rel4</vt:lpstr>
      <vt:lpstr>Rel5-BC</vt:lpstr>
      <vt:lpstr>Rel-CLASSIF</vt:lpstr>
      <vt:lpstr>Rel-CENTRO CUSTO (2)</vt:lpstr>
      <vt:lpstr>ANALISE</vt:lpstr>
      <vt:lpstr>ANOTAÇÕES A REC. E A PAG.</vt:lpstr>
      <vt:lpstr>Conceito!Area_de_impressao</vt:lpstr>
      <vt:lpstr>Exemplo!Area_de_impressao</vt:lpstr>
      <vt:lpstr>'Fluxo de Caixa'!Area_de_impressao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Freitas</dc:creator>
  <dc:description/>
  <cp:lastModifiedBy>MARCIA SUSART BARRETO SANTOS</cp:lastModifiedBy>
  <cp:revision>1</cp:revision>
  <cp:lastPrinted>2023-11-24T16:56:56Z</cp:lastPrinted>
  <dcterms:created xsi:type="dcterms:W3CDTF">2017-07-20T19:10:08Z</dcterms:created>
  <dcterms:modified xsi:type="dcterms:W3CDTF">2026-04-28T11:34:58Z</dcterms:modified>
  <dc:language>pt-BR</dc:language>
</cp:coreProperties>
</file>