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ERVER01.tel.local\SuporteN2_SEBRAE$\Leide Reis\LUCRO OU PREJUIZO\"/>
    </mc:Choice>
  </mc:AlternateContent>
  <bookViews>
    <workbookView xWindow="0" yWindow="0" windowWidth="28800" windowHeight="12330" tabRatio="500" activeTab="3"/>
  </bookViews>
  <sheets>
    <sheet name="Atenção" sheetId="1" r:id="rId1"/>
    <sheet name="Conceito" sheetId="2" r:id="rId2"/>
    <sheet name="Exemplo" sheetId="3" r:id="rId3"/>
    <sheet name="Apuração de Resultados" sheetId="4" r:id="rId4"/>
    <sheet name="Relatório" sheetId="5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36" i="5" l="1"/>
  <c r="L36" i="5"/>
  <c r="K36" i="5"/>
  <c r="J36" i="5"/>
  <c r="I36" i="5"/>
  <c r="H36" i="5"/>
  <c r="G36" i="5"/>
  <c r="F36" i="5"/>
  <c r="E36" i="5"/>
  <c r="D36" i="5"/>
  <c r="C36" i="5"/>
  <c r="B36" i="5"/>
  <c r="P41" i="4"/>
  <c r="P39" i="4" s="1"/>
  <c r="P40" i="4"/>
  <c r="O39" i="4"/>
  <c r="N39" i="4"/>
  <c r="M39" i="4"/>
  <c r="L39" i="4"/>
  <c r="K39" i="4"/>
  <c r="J39" i="4"/>
  <c r="I39" i="4"/>
  <c r="H39" i="4"/>
  <c r="G39" i="4"/>
  <c r="F39" i="4"/>
  <c r="E39" i="4"/>
  <c r="D39" i="4"/>
  <c r="P37" i="4"/>
  <c r="P36" i="4"/>
  <c r="P35" i="4"/>
  <c r="P34" i="4"/>
  <c r="P33" i="4"/>
  <c r="P30" i="4" s="1"/>
  <c r="P32" i="4"/>
  <c r="P31" i="4"/>
  <c r="O30" i="4"/>
  <c r="N30" i="4"/>
  <c r="M30" i="4"/>
  <c r="L30" i="4"/>
  <c r="K30" i="4"/>
  <c r="J30" i="4"/>
  <c r="I30" i="4"/>
  <c r="H30" i="4"/>
  <c r="G30" i="4"/>
  <c r="F30" i="4"/>
  <c r="E30" i="4"/>
  <c r="D30" i="4"/>
  <c r="P29" i="4"/>
  <c r="P27" i="4" s="1"/>
  <c r="P28" i="4"/>
  <c r="O27" i="4"/>
  <c r="N27" i="4"/>
  <c r="M27" i="4"/>
  <c r="L27" i="4"/>
  <c r="K27" i="4"/>
  <c r="J27" i="4"/>
  <c r="I27" i="4"/>
  <c r="H27" i="4"/>
  <c r="G27" i="4"/>
  <c r="F27" i="4"/>
  <c r="E27" i="4"/>
  <c r="D27" i="4"/>
  <c r="O26" i="4"/>
  <c r="L26" i="4"/>
  <c r="K26" i="4"/>
  <c r="H26" i="4"/>
  <c r="G26" i="4"/>
  <c r="D26" i="4"/>
  <c r="P25" i="4"/>
  <c r="P23" i="4" s="1"/>
  <c r="P24" i="4"/>
  <c r="O23" i="4"/>
  <c r="N23" i="4"/>
  <c r="M23" i="4"/>
  <c r="L23" i="4"/>
  <c r="K23" i="4"/>
  <c r="J23" i="4"/>
  <c r="I23" i="4"/>
  <c r="H23" i="4"/>
  <c r="G23" i="4"/>
  <c r="F23" i="4"/>
  <c r="E23" i="4"/>
  <c r="D23" i="4"/>
  <c r="P22" i="4"/>
  <c r="P21" i="4"/>
  <c r="P20" i="4" s="1"/>
  <c r="O20" i="4"/>
  <c r="N20" i="4"/>
  <c r="N26" i="4" s="1"/>
  <c r="M20" i="4"/>
  <c r="M26" i="4" s="1"/>
  <c r="L20" i="4"/>
  <c r="K20" i="4"/>
  <c r="J20" i="4"/>
  <c r="J26" i="4" s="1"/>
  <c r="I20" i="4"/>
  <c r="I26" i="4" s="1"/>
  <c r="H20" i="4"/>
  <c r="G20" i="4"/>
  <c r="F20" i="4"/>
  <c r="F26" i="4" s="1"/>
  <c r="E20" i="4"/>
  <c r="E26" i="4" s="1"/>
  <c r="D20" i="4"/>
  <c r="P19" i="4"/>
  <c r="P18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P15" i="4"/>
  <c r="P14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I12" i="4"/>
  <c r="I16" i="4" s="1"/>
  <c r="I38" i="4" s="1"/>
  <c r="P11" i="4"/>
  <c r="P10" i="4"/>
  <c r="P9" i="4"/>
  <c r="P8" i="4" s="1"/>
  <c r="O8" i="4"/>
  <c r="O12" i="4" s="1"/>
  <c r="O16" i="4" s="1"/>
  <c r="N8" i="4"/>
  <c r="N12" i="4" s="1"/>
  <c r="N16" i="4" s="1"/>
  <c r="M8" i="4"/>
  <c r="M12" i="4" s="1"/>
  <c r="M16" i="4" s="1"/>
  <c r="M38" i="4" s="1"/>
  <c r="L8" i="4"/>
  <c r="K8" i="4"/>
  <c r="K12" i="4" s="1"/>
  <c r="K16" i="4" s="1"/>
  <c r="J8" i="4"/>
  <c r="J12" i="4" s="1"/>
  <c r="J16" i="4" s="1"/>
  <c r="I8" i="4"/>
  <c r="H8" i="4"/>
  <c r="G8" i="4"/>
  <c r="G12" i="4" s="1"/>
  <c r="G16" i="4" s="1"/>
  <c r="F8" i="4"/>
  <c r="F12" i="4" s="1"/>
  <c r="F16" i="4" s="1"/>
  <c r="E8" i="4"/>
  <c r="E12" i="4" s="1"/>
  <c r="E16" i="4" s="1"/>
  <c r="E38" i="4" s="1"/>
  <c r="D8" i="4"/>
  <c r="P7" i="4"/>
  <c r="P6" i="4"/>
  <c r="P5" i="4"/>
  <c r="O5" i="4"/>
  <c r="N5" i="4"/>
  <c r="M5" i="4"/>
  <c r="L5" i="4"/>
  <c r="L12" i="4" s="1"/>
  <c r="L16" i="4" s="1"/>
  <c r="K5" i="4"/>
  <c r="J5" i="4"/>
  <c r="I5" i="4"/>
  <c r="H5" i="4"/>
  <c r="H12" i="4" s="1"/>
  <c r="H16" i="4" s="1"/>
  <c r="G5" i="4"/>
  <c r="F5" i="4"/>
  <c r="E5" i="4"/>
  <c r="D5" i="4"/>
  <c r="D12" i="4" s="1"/>
  <c r="D16" i="4" s="1"/>
  <c r="E42" i="4" l="1"/>
  <c r="C37" i="5" s="1"/>
  <c r="C38" i="5"/>
  <c r="M42" i="4"/>
  <c r="K37" i="5" s="1"/>
  <c r="K38" i="5"/>
  <c r="I42" i="4"/>
  <c r="G37" i="5" s="1"/>
  <c r="G38" i="5"/>
  <c r="D38" i="4"/>
  <c r="H38" i="4"/>
  <c r="L38" i="4"/>
  <c r="P12" i="4"/>
  <c r="P16" i="4" s="1"/>
  <c r="P38" i="4" s="1"/>
  <c r="F38" i="4"/>
  <c r="J38" i="4"/>
  <c r="N38" i="4"/>
  <c r="G38" i="4"/>
  <c r="K38" i="4"/>
  <c r="O38" i="4"/>
  <c r="P26" i="4"/>
  <c r="E38" i="5" l="1"/>
  <c r="G42" i="4"/>
  <c r="E37" i="5" s="1"/>
  <c r="N38" i="5"/>
  <c r="P42" i="4"/>
  <c r="N37" i="5" s="1"/>
  <c r="N42" i="4"/>
  <c r="L37" i="5" s="1"/>
  <c r="L38" i="5"/>
  <c r="J38" i="5"/>
  <c r="L42" i="4"/>
  <c r="J37" i="5" s="1"/>
  <c r="M38" i="5"/>
  <c r="O42" i="4"/>
  <c r="M37" i="5" s="1"/>
  <c r="J42" i="4"/>
  <c r="H37" i="5" s="1"/>
  <c r="H38" i="5"/>
  <c r="F38" i="5"/>
  <c r="H42" i="4"/>
  <c r="F37" i="5" s="1"/>
  <c r="I38" i="5"/>
  <c r="K42" i="4"/>
  <c r="I37" i="5" s="1"/>
  <c r="F42" i="4"/>
  <c r="D37" i="5" s="1"/>
  <c r="D38" i="5"/>
  <c r="B38" i="5"/>
  <c r="D42" i="4"/>
  <c r="B37" i="5" s="1"/>
</calcChain>
</file>

<file path=xl/sharedStrings.xml><?xml version="1.0" encoding="utf-8"?>
<sst xmlns="http://schemas.openxmlformats.org/spreadsheetml/2006/main" count="88" uniqueCount="88">
  <si>
    <t>APURAÇÃO MENSAL DE RESULTADOS</t>
  </si>
  <si>
    <t>Indicadores</t>
  </si>
  <si>
    <t xml:space="preserve">EMPRESA: </t>
  </si>
  <si>
    <t>ITEM</t>
  </si>
  <si>
    <t>CONTAS</t>
  </si>
  <si>
    <t>RESULTADOS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</si>
  <si>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</si>
  <si>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</si>
  <si>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</si>
  <si>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</si>
  <si>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</si>
  <si>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</si>
  <si>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</si>
  <si>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</si>
  <si>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</si>
  <si>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</si>
  <si>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</si>
  <si>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</si>
  <si>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CONSOLIDADO</t>
  </si>
  <si>
    <t>Vendas Brutas</t>
  </si>
  <si>
    <t>1.1</t>
  </si>
  <si>
    <t>Vendas de produtos</t>
  </si>
  <si>
    <t>1.2</t>
  </si>
  <si>
    <t>Prestação de serviços</t>
  </si>
  <si>
    <t>(-) Deduções</t>
  </si>
  <si>
    <t>2.1</t>
  </si>
  <si>
    <t xml:space="preserve">(-) Devoluções </t>
  </si>
  <si>
    <t>2.2</t>
  </si>
  <si>
    <t>(-) Impostos e Contribuições sobre vendas</t>
  </si>
  <si>
    <t>2.3</t>
  </si>
  <si>
    <t>(-) Abatimentos</t>
  </si>
  <si>
    <t>Vendas Líquidas (1 - 2)</t>
  </si>
  <si>
    <t>Custos das Vendas</t>
  </si>
  <si>
    <t>4.1</t>
  </si>
  <si>
    <t>(-) Custo das Mercadorias Vendidas</t>
  </si>
  <si>
    <t>4.2</t>
  </si>
  <si>
    <t>(-) Custo dos Serviços Prestados</t>
  </si>
  <si>
    <t>Resultado Operacional Bruto (3-4)</t>
  </si>
  <si>
    <t>Despesas Operacionais</t>
  </si>
  <si>
    <t>6.1</t>
  </si>
  <si>
    <t>Despesas com Vendas</t>
  </si>
  <si>
    <t>6.2</t>
  </si>
  <si>
    <t>Despesas Administrativas (água, luz, telefone, combustível, etc.)</t>
  </si>
  <si>
    <t>Receitas Financeiras Líquidas</t>
  </si>
  <si>
    <t>7.1</t>
  </si>
  <si>
    <t>Receitas Financeiras</t>
  </si>
  <si>
    <t>7.2</t>
  </si>
  <si>
    <t>Variações Monetárias e Cambiais Ativas</t>
  </si>
  <si>
    <t>Despesas Financeiras Líquidas</t>
  </si>
  <si>
    <t>8.1</t>
  </si>
  <si>
    <t>Despesas Financeiras</t>
  </si>
  <si>
    <t>8.2</t>
  </si>
  <si>
    <t>Variações Monetárias e Cambiais Passivas</t>
  </si>
  <si>
    <t>Resultado Financeiro Líquido (7-8)</t>
  </si>
  <si>
    <t>Outras Receitas</t>
  </si>
  <si>
    <t>10.1</t>
  </si>
  <si>
    <t>Resultado de Equivalência Patrimonial</t>
  </si>
  <si>
    <t>10.2</t>
  </si>
  <si>
    <t>Venda de Bens e Direitos do Ativo Não Circulante</t>
  </si>
  <si>
    <t>Outras Despesas</t>
  </si>
  <si>
    <t>11.1</t>
  </si>
  <si>
    <t>Serviços de contabilidade</t>
  </si>
  <si>
    <t>11.2</t>
  </si>
  <si>
    <t>Manutenção de veículos</t>
  </si>
  <si>
    <t>11.3</t>
  </si>
  <si>
    <t>Manutenção da empresa</t>
  </si>
  <si>
    <t>11.4</t>
  </si>
  <si>
    <t>Seguro predial e instalação</t>
  </si>
  <si>
    <t>11.5</t>
  </si>
  <si>
    <t>Seguro produtos</t>
  </si>
  <si>
    <t>11.6</t>
  </si>
  <si>
    <t>Depreciação</t>
  </si>
  <si>
    <t>11.7</t>
  </si>
  <si>
    <t>Custo da Venda de Bens e Direitos do Ativo Não Circulante</t>
  </si>
  <si>
    <t>RESULTADO OPERACIONAL ANTES DO IR/CSLL (5-6+9+10-11)</t>
  </si>
  <si>
    <t>Provisão para IR e CSLL</t>
  </si>
  <si>
    <t>13.1</t>
  </si>
  <si>
    <t>Imposto de Renda</t>
  </si>
  <si>
    <t>13.2</t>
  </si>
  <si>
    <t>Contribuição Social sobre o Lucro Líquido</t>
  </si>
  <si>
    <t>RESULTADO OPERACIONAL LÍQUIDO (12-13)</t>
  </si>
  <si>
    <t>Apuração de Resultados no Período</t>
  </si>
  <si>
    <t>Indicadores de Resultados</t>
  </si>
  <si>
    <t>*** Fim ***</t>
  </si>
  <si>
    <t>Consolidado</t>
  </si>
  <si>
    <t>Lucratividade</t>
  </si>
  <si>
    <t>Margem Operacional</t>
  </si>
  <si>
    <t>Passos Cabeçotes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</si>
</sst>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R$ &quot;* #,##0.00_-;&quot;-R$ &quot;* #,##0.00_-;_-&quot;R$ &quot;* \-??_-;_-@_-"/>
    <numFmt numFmtId="165" formatCode="&quot;R$ &quot;#,##0;[Red]&quot;-R$ &quot;#,##0"/>
  </numFmts>
  <fonts count="28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u/>
      <sz val="11"/>
      <color rgb="FF0000FF"/>
      <name val="Calibri"/>
      <family val="2"/>
      <charset val="1"/>
    </font>
    <font>
      <b/>
      <u/>
      <sz val="16"/>
      <color rgb="FF00B050"/>
      <name val="Calibri"/>
      <family val="2"/>
      <charset val="1"/>
    </font>
    <font>
      <b/>
      <sz val="24"/>
      <color rgb="FF99CC00"/>
      <name val="Univers Condensed"/>
      <family val="1"/>
      <charset val="204"/>
    </font>
    <font>
      <sz val="16"/>
      <color rgb="FF000000"/>
      <name val="HelveticaNeue Medium"/>
      <charset val="1"/>
    </font>
    <font>
      <sz val="18"/>
      <color rgb="FF000000"/>
      <name val="HelveticaNeue Medium"/>
      <charset val="1"/>
    </font>
    <font>
      <sz val="16"/>
      <color rgb="FF000000"/>
      <name val="Calibri"/>
      <family val="2"/>
      <charset val="1"/>
    </font>
    <font>
      <sz val="16"/>
      <color rgb="FF00B050"/>
      <name val="HelveticaNeue Medium"/>
      <charset val="1"/>
    </font>
    <font>
      <b/>
      <sz val="24"/>
      <color rgb="FF80898E"/>
      <name val="Calibri"/>
      <family val="2"/>
      <charset val="1"/>
    </font>
    <font>
      <sz val="16"/>
      <color rgb="FFFFFFFF"/>
      <name val="HelveticaNeue Medium"/>
      <charset val="1"/>
    </font>
    <font>
      <b/>
      <sz val="18"/>
      <color rgb="FF00B050"/>
      <name val="Calibri"/>
      <family val="2"/>
      <charset val="1"/>
    </font>
    <font>
      <sz val="28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16"/>
      <name val="Calibri"/>
      <family val="2"/>
      <charset val="1"/>
    </font>
    <font>
      <b/>
      <sz val="18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name val="Calibri"/>
      <family val="2"/>
      <charset val="1"/>
    </font>
    <font>
      <sz val="18"/>
      <color rgb="FF000000"/>
      <name val="Calibri"/>
      <family val="2"/>
      <charset val="1"/>
    </font>
    <font>
      <sz val="16"/>
      <color rgb="FF00B050"/>
      <name val="Verdana"/>
      <family val="2"/>
      <charset val="1"/>
    </font>
    <font>
      <sz val="16"/>
      <name val="HelveticaNeue Medium"/>
      <charset val="1"/>
    </font>
    <font>
      <sz val="11"/>
      <color rgb="FFFFFFFF"/>
      <name val="Calibri"/>
      <family val="2"/>
      <charset val="1"/>
    </font>
    <font>
      <b/>
      <sz val="18"/>
      <color rgb="FF80898E"/>
      <name val="Calibri"/>
      <family val="2"/>
      <charset val="1"/>
    </font>
    <font>
      <b/>
      <sz val="16"/>
      <color rgb="FF80898E"/>
      <name val="Calibri"/>
      <family val="2"/>
      <charset val="1"/>
    </font>
    <font>
      <sz val="8"/>
      <color rgb="FF000000"/>
      <name val="Calibri"/>
      <family val="2"/>
      <charset val="1"/>
    </font>
    <font>
      <sz val="9"/>
      <color rgb="FFFFFFFF"/>
      <name val="HelveticaNeue Medium"/>
      <charset val="1"/>
    </font>
    <font>
      <sz val="11"/>
      <color rgb="FF000000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8CBCE"/>
        <bgColor rgb="FFD9D9D9"/>
      </patternFill>
    </fill>
    <fill>
      <patternFill patternType="solid">
        <fgColor rgb="FFE1EECF"/>
        <bgColor rgb="FFD9D9D9"/>
      </patternFill>
    </fill>
    <fill>
      <patternFill patternType="solid">
        <fgColor rgb="FF92D050"/>
        <bgColor rgb="FF99CC00"/>
      </patternFill>
    </fill>
    <fill>
      <patternFill patternType="solid">
        <fgColor rgb="FFA0A6AA"/>
        <bgColor rgb="FF888888"/>
      </patternFill>
    </fill>
    <fill>
      <patternFill patternType="solid">
        <fgColor rgb="FFD9D9D9"/>
        <bgColor rgb="FFC8CBCE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164" fontId="27" fillId="0" borderId="0" applyBorder="0" applyProtection="0"/>
    <xf numFmtId="9" fontId="27" fillId="0" borderId="0" applyBorder="0" applyProtection="0"/>
    <xf numFmtId="0" fontId="2" fillId="0" borderId="0" applyBorder="0" applyProtection="0"/>
    <xf numFmtId="164" fontId="27" fillId="0" borderId="0" applyBorder="0" applyProtection="0"/>
    <xf numFmtId="0" fontId="1" fillId="0" borderId="0"/>
  </cellStyleXfs>
  <cellXfs count="37">
    <xf numFmtId="0" fontId="0" fillId="0" borderId="0" xfId="0"/>
    <xf numFmtId="0" fontId="4" fillId="2" borderId="0" xfId="0" applyFont="1" applyFill="1" applyAlignment="1">
      <alignment horizontal="left" vertical="top"/>
    </xf>
    <xf numFmtId="165" fontId="5" fillId="2" borderId="0" xfId="0" applyNumberFormat="1" applyFont="1" applyFill="1" applyProtection="1"/>
    <xf numFmtId="0" fontId="5" fillId="2" borderId="0" xfId="0" applyFont="1" applyFill="1" applyProtection="1"/>
    <xf numFmtId="165" fontId="6" fillId="2" borderId="0" xfId="0" applyNumberFormat="1" applyFont="1" applyFill="1" applyAlignment="1" applyProtection="1">
      <alignment wrapText="1"/>
    </xf>
    <xf numFmtId="0" fontId="7" fillId="2" borderId="0" xfId="0" applyFont="1" applyFill="1" applyProtection="1"/>
    <xf numFmtId="165" fontId="8" fillId="2" borderId="0" xfId="0" applyNumberFormat="1" applyFont="1" applyFill="1" applyProtection="1"/>
    <xf numFmtId="165" fontId="10" fillId="2" borderId="0" xfId="0" applyNumberFormat="1" applyFont="1" applyFill="1" applyProtection="1"/>
    <xf numFmtId="0" fontId="11" fillId="4" borderId="1" xfId="0" applyFont="1" applyFill="1" applyBorder="1" applyAlignment="1" applyProtection="1">
      <alignment vertical="center"/>
    </xf>
    <xf numFmtId="0" fontId="13" fillId="6" borderId="1" xfId="1" applyNumberFormat="1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/>
    </xf>
    <xf numFmtId="165" fontId="16" fillId="4" borderId="1" xfId="1" applyNumberFormat="1" applyFont="1" applyFill="1" applyBorder="1" applyAlignment="1" applyProtection="1">
      <alignment vertical="center" wrapText="1"/>
    </xf>
    <xf numFmtId="164" fontId="17" fillId="4" borderId="1" xfId="4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165" fontId="19" fillId="2" borderId="1" xfId="1" applyNumberFormat="1" applyFont="1" applyFill="1" applyBorder="1" applyAlignment="1" applyProtection="1">
      <alignment vertical="center" wrapText="1"/>
    </xf>
    <xf numFmtId="164" fontId="7" fillId="2" borderId="1" xfId="4" applyFont="1" applyFill="1" applyBorder="1" applyAlignment="1" applyProtection="1">
      <alignment horizontal="center" vertical="center"/>
      <protection locked="0"/>
    </xf>
    <xf numFmtId="164" fontId="7" fillId="7" borderId="1" xfId="4" applyFont="1" applyFill="1" applyBorder="1" applyAlignment="1" applyProtection="1">
      <alignment horizontal="center" vertical="center"/>
    </xf>
    <xf numFmtId="165" fontId="20" fillId="2" borderId="0" xfId="0" applyNumberFormat="1" applyFont="1" applyFill="1" applyProtection="1"/>
    <xf numFmtId="0" fontId="7" fillId="2" borderId="1" xfId="0" applyFont="1" applyFill="1" applyBorder="1" applyAlignment="1" applyProtection="1">
      <alignment horizontal="center" vertical="center"/>
    </xf>
    <xf numFmtId="165" fontId="7" fillId="2" borderId="1" xfId="1" applyNumberFormat="1" applyFont="1" applyFill="1" applyBorder="1" applyAlignment="1" applyProtection="1">
      <alignment vertical="center" wrapText="1"/>
    </xf>
    <xf numFmtId="165" fontId="19" fillId="2" borderId="1" xfId="4" applyNumberFormat="1" applyFont="1" applyFill="1" applyBorder="1" applyAlignment="1" applyProtection="1">
      <alignment vertical="center" wrapText="1"/>
    </xf>
    <xf numFmtId="165" fontId="21" fillId="2" borderId="0" xfId="0" applyNumberFormat="1" applyFont="1" applyFill="1" applyProtection="1"/>
    <xf numFmtId="0" fontId="13" fillId="5" borderId="1" xfId="1" applyNumberFormat="1" applyFont="1" applyFill="1" applyBorder="1" applyAlignment="1" applyProtection="1">
      <alignment horizontal="center" vertical="center" wrapText="1"/>
    </xf>
    <xf numFmtId="0" fontId="14" fillId="5" borderId="1" xfId="1" applyNumberFormat="1" applyFont="1" applyFill="1" applyBorder="1" applyAlignment="1" applyProtection="1">
      <alignment vertical="center" wrapText="1"/>
    </xf>
    <xf numFmtId="164" fontId="17" fillId="5" borderId="1" xfId="4" applyFont="1" applyFill="1" applyBorder="1" applyAlignment="1" applyProtection="1">
      <alignment horizontal="center" vertical="center"/>
    </xf>
    <xf numFmtId="0" fontId="22" fillId="0" borderId="0" xfId="0" applyFont="1"/>
    <xf numFmtId="165" fontId="26" fillId="2" borderId="0" xfId="0" applyNumberFormat="1" applyFont="1" applyFill="1" applyProtection="1"/>
    <xf numFmtId="10" fontId="26" fillId="2" borderId="0" xfId="2" applyNumberFormat="1" applyFont="1" applyFill="1" applyBorder="1" applyAlignment="1" applyProtection="1"/>
    <xf numFmtId="0" fontId="3" fillId="0" borderId="0" xfId="3" applyFont="1" applyBorder="1" applyAlignment="1" applyProtection="1">
      <alignment horizontal="left" vertical="center"/>
    </xf>
    <xf numFmtId="165" fontId="9" fillId="3" borderId="1" xfId="0" applyNumberFormat="1" applyFont="1" applyFill="1" applyBorder="1" applyAlignment="1" applyProtection="1">
      <alignment horizontal="center" vertical="center"/>
    </xf>
    <xf numFmtId="165" fontId="12" fillId="4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2" xfId="0" applyFont="1" applyFill="1" applyBorder="1" applyAlignment="1" applyProtection="1">
      <alignment horizontal="center" vertical="center"/>
    </xf>
    <xf numFmtId="165" fontId="14" fillId="5" borderId="2" xfId="0" applyNumberFormat="1" applyFont="1" applyFill="1" applyBorder="1" applyAlignment="1" applyProtection="1">
      <alignment horizontal="center" vertical="center" wrapText="1"/>
    </xf>
    <xf numFmtId="0" fontId="13" fillId="5" borderId="1" xfId="0" applyFont="1" applyFill="1" applyBorder="1" applyAlignment="1" applyProtection="1">
      <alignment horizontal="center" vertical="center"/>
    </xf>
    <xf numFmtId="165" fontId="23" fillId="3" borderId="1" xfId="0" applyNumberFormat="1" applyFont="1" applyFill="1" applyBorder="1" applyAlignment="1" applyProtection="1">
      <alignment horizontal="center" vertical="center"/>
    </xf>
    <xf numFmtId="165" fontId="24" fillId="2" borderId="0" xfId="0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/>
    </xf>
  </cellXfs>
  <cellStyles count="6">
    <cellStyle name="Hiperlink" xfId="3" builtinId="8"/>
    <cellStyle name="Moeda" xfId="1" builtinId="4"/>
    <cellStyle name="Moeda 2" xfId="4"/>
    <cellStyle name="Normal" xfId="0" builtinId="0"/>
    <cellStyle name="Normal 3" xfId="5"/>
    <cellStyle name="Porcentagem" xfId="2" builtinId="5"/>
  </cellStyles>
  <dxfs count="43"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  <dxf>
      <font>
        <color rgb="FFFF0000"/>
      </font>
      <numFmt numFmtId="166" formatCode="&quot;R$ &quot;#,##0.00;[Red]&quot;-R$ &quot;#,##0.0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78787"/>
      <rgbColor rgb="FF800080"/>
      <rgbColor rgb="FF24687B"/>
      <rgbColor rgb="FFC8CBCE"/>
      <rgbColor rgb="FF808080"/>
      <rgbColor rgb="FFA0A6AA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1EECF"/>
      <rgbColor rgb="FFFFFF99"/>
      <rgbColor rgb="FF92D050"/>
      <rgbColor rgb="FFFF99CC"/>
      <rgbColor rgb="FF80898E"/>
      <rgbColor rgb="FFFFCC99"/>
      <rgbColor rgb="FF4F81BD"/>
      <rgbColor rgb="FF4BACC6"/>
      <rgbColor rgb="FF99CC00"/>
      <rgbColor rgb="FFFFCC00"/>
      <rgbColor rgb="FFFF9900"/>
      <rgbColor rgb="FFFF6600"/>
      <rgbColor rgb="FF7D5FA0"/>
      <rgbColor rgb="FF888888"/>
      <rgbColor rgb="FF003366"/>
      <rgbColor rgb="FF00B050"/>
      <rgbColor rgb="FF003300"/>
      <rgbColor rgb="FF333300"/>
      <rgbColor rgb="FFB55503"/>
      <rgbColor rgb="FF993366"/>
      <rgbColor rgb="FF333399"/>
      <rgbColor rgb="FF59595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pt-BR" sz="1800" b="1" strike="noStrike" spc="-1">
                <a:solidFill>
                  <a:srgbClr val="808080"/>
                </a:solidFill>
                <a:latin typeface="Calibri"/>
              </a:defRPr>
            </a:pPr>
            <a:r>
              <a:rPr lang="pt-BR" sz="1800" b="1" strike="noStrike" spc="-1">
                <a:solidFill>
                  <a:srgbClr val="808080"/>
                </a:solidFill>
                <a:latin typeface="Calibri"/>
              </a:rPr>
              <a:t>Resultados Mensais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88013121731"/>
          <c:y val="9.8101940712305394E-2"/>
          <c:w val="0.75950882170405198"/>
          <c:h val="0.59074429515888305"/>
        </c:manualLayout>
      </c:layout>
      <c:barChart>
        <c:barDir val="col"/>
        <c:grouping val="clustered"/>
        <c:varyColors val="0"/>
        <c:ser>
          <c:idx val="0"/>
          <c:order val="0"/>
          <c:tx>
            <c:v>Resultado Líquido</c:v>
          </c:tx>
          <c:spPr>
            <a:solidFill>
              <a:srgbClr val="4BACC6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1-4269-A45B-1AB5790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269436"/>
        <c:axId val="22573841"/>
      </c:barChart>
      <c:lineChart>
        <c:grouping val="standard"/>
        <c:varyColors val="0"/>
        <c:ser>
          <c:idx val="1"/>
          <c:order val="1"/>
          <c:tx>
            <c:v>Lucro Bruto</c:v>
          </c:tx>
          <c:spPr>
            <a:ln w="28440" cap="rnd">
              <a:solidFill>
                <a:srgbClr val="B55503"/>
              </a:solidFill>
              <a:round/>
            </a:ln>
          </c:spP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1-4269-A45B-1AB5790E0479}"/>
            </c:ext>
          </c:extLst>
        </c:ser>
        <c:ser>
          <c:idx val="2"/>
          <c:order val="2"/>
          <c:tx>
            <c:v>Despesas Operacionais</c:v>
          </c:tx>
          <c:spPr>
            <a:ln w="28440" cap="rnd">
              <a:solidFill>
                <a:srgbClr val="24687B"/>
              </a:solidFill>
              <a:round/>
            </a:ln>
          </c:spP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1-4269-A45B-1AB5790E0479}"/>
            </c:ext>
          </c:extLst>
        </c:ser>
        <c:ser>
          <c:idx val="3"/>
          <c:order val="3"/>
          <c:tx>
            <c:v>Vendas Líquidas</c:v>
          </c:tx>
          <c:spPr>
            <a:ln w="28440" cap="rnd">
              <a:solidFill>
                <a:srgbClr val="7D5FA0"/>
              </a:solidFill>
              <a:round/>
            </a:ln>
          </c:spP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A1-4269-A45B-1AB5790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41874363"/>
        <c:axId val="94244982"/>
      </c:lineChart>
      <c:catAx>
        <c:axId val="41874363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one"/>
        <c:spPr>
          <a:ln w="9360">
            <a:solidFill>
              <a:srgbClr val="888888"/>
            </a:solidFill>
            <a:round/>
          </a:ln>
        </c:spPr>
        <c:txPr>
          <a:bodyPr/>
          <a:lstStyle/>
          <a:p>
            <a:pPr>
              <a:defRPr sz="1000" b="1" strike="noStrike" spc="-1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94244982"/>
        <c:crosses val="autoZero"/>
        <c:auto val="1"/>
        <c:lblAlgn val="ctr"/>
        <c:lblOffset val="100"/>
        <c:noMultiLvlLbl val="0"/>
      </c:catAx>
      <c:valAx>
        <c:axId val="94244982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spPr>
          <a:ln w="9360">
            <a:solidFill>
              <a:srgbClr val="888888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  <c:crossAx val="41874363"/>
        <c:crosses val="autoZero"/>
        <c:crossBetween val="between"/>
      </c:valAx>
      <c:catAx>
        <c:axId val="722694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573841"/>
        <c:crosses val="autoZero"/>
        <c:auto val="1"/>
        <c:lblAlgn val="ctr"/>
        <c:lblOffset val="100"/>
        <c:noMultiLvlLbl val="0"/>
      </c:catAx>
      <c:valAx>
        <c:axId val="22573841"/>
        <c:scaling>
          <c:orientation val="minMax"/>
        </c:scaling>
        <c:delete val="1"/>
        <c:axPos val="l"/>
        <c:numFmt formatCode="_-&quot;R$ &quot;* #,##0.00_-;&quot;-R$ &quot;* #,##0.00_-;_-&quot;R$ &quot;* \-??_-;_-@_-" sourceLinked="1"/>
        <c:majorTickMark val="out"/>
        <c:minorTickMark val="none"/>
        <c:tickLblPos val="nextTo"/>
        <c:crossAx val="722694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0">
            <a:solidFill>
              <a:srgbClr val="888888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pt-BR"/>
          </a:p>
        </c:txPr>
      </c:dTable>
      <c:spPr>
        <a:solidFill>
          <a:srgbClr val="FFFFFF"/>
        </a:solidFill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Margem Operacional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9-49D9-8E72-0533FEE9D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0365625"/>
        <c:axId val="17663015"/>
      </c:lineChart>
      <c:catAx>
        <c:axId val="3036562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7663015"/>
        <c:crosses val="autoZero"/>
        <c:auto val="1"/>
        <c:lblAlgn val="ctr"/>
        <c:lblOffset val="100"/>
        <c:noMultiLvlLbl val="0"/>
      </c:catAx>
      <c:valAx>
        <c:axId val="1766301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036562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Lucratividade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30508037479594E-2"/>
          <c:y val="0.16184784364399901"/>
          <c:w val="0.86658643514140798"/>
          <c:h val="0.66225165562913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rgbClr val="4F81BD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2-49DA-BD6F-E9F26A0C5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76533"/>
        <c:axId val="70541079"/>
      </c:barChart>
      <c:catAx>
        <c:axId val="6037653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0541079"/>
        <c:crosses val="autoZero"/>
        <c:auto val="1"/>
        <c:lblAlgn val="ctr"/>
        <c:lblOffset val="100"/>
        <c:noMultiLvlLbl val="0"/>
      </c:catAx>
      <c:valAx>
        <c:axId val="70541079"/>
        <c:scaling>
          <c:orientation val="minMax"/>
          <c:max val="1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037653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644040</xdr:colOff>
      <xdr:row>18</xdr:row>
      <xdr:rowOff>75960</xdr:rowOff>
    </xdr:to>
    <xdr:pic>
      <xdr:nvPicPr>
        <xdr:cNvPr id="2" name="Imagem 3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444720" cy="350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324000</xdr:colOff>
      <xdr:row>18</xdr:row>
      <xdr:rowOff>76320</xdr:rowOff>
    </xdr:from>
    <xdr:to>
      <xdr:col>8</xdr:col>
      <xdr:colOff>285480</xdr:colOff>
      <xdr:row>19</xdr:row>
      <xdr:rowOff>190080</xdr:rowOff>
    </xdr:to>
    <xdr:sp macro="" textlink="">
      <xdr:nvSpPr>
        <xdr:cNvPr id="3" name="CaixaDeTexto 1">
          <a:hlinkClick xmlns:r="http://schemas.openxmlformats.org/officeDocument/2006/relationships" r:id="rId2"/>
        </xdr:cNvPr>
        <xdr:cNvSpPr/>
      </xdr:nvSpPr>
      <xdr:spPr>
        <a:xfrm>
          <a:off x="324000" y="3505320"/>
          <a:ext cx="5117760" cy="304200"/>
        </a:xfrm>
        <a:prstGeom prst="rect">
          <a:avLst/>
        </a:prstGeom>
        <a:solidFill>
          <a:srgbClr val="FFFFFF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pt-BR" sz="1400" b="1" u="sng" strike="noStrike" spc="-1">
              <a:solidFill>
                <a:srgbClr val="00B050"/>
              </a:solidFill>
              <a:uFillTx/>
              <a:latin typeface="Calibri"/>
            </a:rPr>
            <a:t>Clique aqui</a:t>
          </a:r>
          <a:r>
            <a:rPr lang="pt-BR" sz="1400" b="0" strike="noStrike" spc="-1">
              <a:solidFill>
                <a:srgbClr val="00B050"/>
              </a:solidFill>
              <a:latin typeface="Calibri"/>
            </a:rPr>
            <a:t> para começar a utilização da ferramenta.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266760</xdr:colOff>
      <xdr:row>19</xdr:row>
      <xdr:rowOff>0</xdr:rowOff>
    </xdr:from>
    <xdr:to>
      <xdr:col>0</xdr:col>
      <xdr:colOff>361800</xdr:colOff>
      <xdr:row>19</xdr:row>
      <xdr:rowOff>85320</xdr:rowOff>
    </xdr:to>
    <xdr:sp macro="" textlink="">
      <xdr:nvSpPr>
        <xdr:cNvPr id="4" name="Divisa 2"/>
        <xdr:cNvSpPr/>
      </xdr:nvSpPr>
      <xdr:spPr>
        <a:xfrm>
          <a:off x="266760" y="3619440"/>
          <a:ext cx="95040" cy="85320"/>
        </a:xfrm>
        <a:prstGeom prst="chevron">
          <a:avLst>
            <a:gd name="adj" fmla="val 50000"/>
          </a:avLst>
        </a:prstGeom>
        <a:solidFill>
          <a:srgbClr val="00B050"/>
        </a:solidFill>
        <a:ln w="25400">
          <a:solidFill>
            <a:srgbClr val="00B05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285480</xdr:colOff>
      <xdr:row>23</xdr:row>
      <xdr:rowOff>76320</xdr:rowOff>
    </xdr:from>
    <xdr:to>
      <xdr:col>13</xdr:col>
      <xdr:colOff>215640</xdr:colOff>
      <xdr:row>26</xdr:row>
      <xdr:rowOff>44640</xdr:rowOff>
    </xdr:to>
    <xdr:pic>
      <xdr:nvPicPr>
        <xdr:cNvPr id="3" name="Imagem 11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623720" y="4648320"/>
          <a:ext cx="541440" cy="54000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13680</xdr:colOff>
      <xdr:row>0</xdr:row>
      <xdr:rowOff>0</xdr:rowOff>
    </xdr:from>
    <xdr:to>
      <xdr:col>16</xdr:col>
      <xdr:colOff>10800</xdr:colOff>
      <xdr:row>34</xdr:row>
      <xdr:rowOff>10800</xdr:rowOff>
    </xdr:to>
    <xdr:pic>
      <xdr:nvPicPr>
        <xdr:cNvPr id="4" name="Imagem 2"/>
        <xdr:cNvPicPr/>
      </xdr:nvPicPr>
      <xdr:blipFill>
        <a:blip xmlns:r="http://schemas.openxmlformats.org/officeDocument/2006/relationships" r:embed="rId3"/>
        <a:stretch/>
      </xdr:blipFill>
      <xdr:spPr>
        <a:xfrm>
          <a:off x="13680" y="0"/>
          <a:ext cx="9781200" cy="6678360"/>
        </a:xfrm>
        <a:prstGeom prst="rect">
          <a:avLst/>
        </a:prstGeom>
        <a:ln w="0">
          <a:solidFill>
            <a:srgbClr val="FFFFFF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95400</xdr:rowOff>
    </xdr:from>
    <xdr:to>
      <xdr:col>10</xdr:col>
      <xdr:colOff>470160</xdr:colOff>
      <xdr:row>5</xdr:row>
      <xdr:rowOff>720</xdr:rowOff>
    </xdr:to>
    <xdr:pic>
      <xdr:nvPicPr>
        <xdr:cNvPr id="5" name="Picture 2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476280"/>
          <a:ext cx="6585120" cy="477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448920</xdr:colOff>
      <xdr:row>10</xdr:row>
      <xdr:rowOff>122400</xdr:rowOff>
    </xdr:from>
    <xdr:to>
      <xdr:col>13</xdr:col>
      <xdr:colOff>230760</xdr:colOff>
      <xdr:row>19</xdr:row>
      <xdr:rowOff>81360</xdr:rowOff>
    </xdr:to>
    <xdr:sp macro="" textlink="">
      <xdr:nvSpPr>
        <xdr:cNvPr id="6" name="Retângulo 3"/>
        <xdr:cNvSpPr/>
      </xdr:nvSpPr>
      <xdr:spPr>
        <a:xfrm>
          <a:off x="4729320" y="2027520"/>
          <a:ext cx="3450960" cy="167328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598680</xdr:colOff>
      <xdr:row>20</xdr:row>
      <xdr:rowOff>13680</xdr:rowOff>
    </xdr:from>
    <xdr:to>
      <xdr:col>13</xdr:col>
      <xdr:colOff>258120</xdr:colOff>
      <xdr:row>28</xdr:row>
      <xdr:rowOff>27000</xdr:rowOff>
    </xdr:to>
    <xdr:sp macro="" textlink="">
      <xdr:nvSpPr>
        <xdr:cNvPr id="7" name="Retângulo 4"/>
        <xdr:cNvSpPr/>
      </xdr:nvSpPr>
      <xdr:spPr>
        <a:xfrm>
          <a:off x="4879080" y="3823560"/>
          <a:ext cx="3328560" cy="1728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14</xdr:col>
      <xdr:colOff>370800</xdr:colOff>
      <xdr:row>29</xdr:row>
      <xdr:rowOff>9720</xdr:rowOff>
    </xdr:from>
    <xdr:to>
      <xdr:col>16</xdr:col>
      <xdr:colOff>528120</xdr:colOff>
      <xdr:row>29</xdr:row>
      <xdr:rowOff>11520</xdr:rowOff>
    </xdr:to>
    <xdr:cxnSp macro="">
      <xdr:nvCxnSpPr>
        <xdr:cNvPr id="8" name="Conector Angulado 17"/>
        <xdr:cNvCxnSpPr/>
      </xdr:nvCxnSpPr>
      <xdr:spPr>
        <a:xfrm rot="10800000" flipV="1">
          <a:off x="8931960" y="5724360"/>
          <a:ext cx="1380600" cy="2160"/>
        </a:xfrm>
        <a:prstGeom prst="bentConnector3">
          <a:avLst>
            <a:gd name="adj1" fmla="val 50000"/>
          </a:avLst>
        </a:prstGeom>
        <a:ln w="9525">
          <a:solidFill>
            <a:srgbClr val="4A7EBB"/>
          </a:solidFill>
          <a:round/>
          <a:tailEnd type="triangle" w="med" len="med"/>
        </a:ln>
      </xdr:spPr>
    </xdr:cxnSp>
    <xdr:clientData/>
  </xdr:twoCellAnchor>
  <xdr:twoCellAnchor>
    <xdr:from>
      <xdr:col>7</xdr:col>
      <xdr:colOff>394560</xdr:colOff>
      <xdr:row>10</xdr:row>
      <xdr:rowOff>149760</xdr:rowOff>
    </xdr:from>
    <xdr:to>
      <xdr:col>13</xdr:col>
      <xdr:colOff>394200</xdr:colOff>
      <xdr:row>16</xdr:row>
      <xdr:rowOff>122040</xdr:rowOff>
    </xdr:to>
    <xdr:sp macro="" textlink="">
      <xdr:nvSpPr>
        <xdr:cNvPr id="9" name="Retângulo 5"/>
        <xdr:cNvSpPr/>
      </xdr:nvSpPr>
      <xdr:spPr>
        <a:xfrm>
          <a:off x="4674960" y="2054880"/>
          <a:ext cx="3668760" cy="111528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13</xdr:col>
      <xdr:colOff>460080</xdr:colOff>
      <xdr:row>15</xdr:row>
      <xdr:rowOff>182160</xdr:rowOff>
    </xdr:from>
    <xdr:to>
      <xdr:col>15</xdr:col>
      <xdr:colOff>108720</xdr:colOff>
      <xdr:row>24</xdr:row>
      <xdr:rowOff>168120</xdr:rowOff>
    </xdr:to>
    <xdr:sp macro="" textlink="">
      <xdr:nvSpPr>
        <xdr:cNvPr id="10" name="Retângulo 7"/>
        <xdr:cNvSpPr/>
      </xdr:nvSpPr>
      <xdr:spPr>
        <a:xfrm>
          <a:off x="8409600" y="3039840"/>
          <a:ext cx="871560" cy="1890720"/>
        </a:xfrm>
        <a:prstGeom prst="rect">
          <a:avLst/>
        </a:prstGeom>
        <a:solidFill>
          <a:srgbClr val="FFFFFF"/>
        </a:solidFill>
        <a:ln w="25400">
          <a:solidFill>
            <a:srgbClr val="FFFFFF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11</xdr:col>
      <xdr:colOff>228960</xdr:colOff>
      <xdr:row>13</xdr:row>
      <xdr:rowOff>118440</xdr:rowOff>
    </xdr:from>
    <xdr:to>
      <xdr:col>12</xdr:col>
      <xdr:colOff>228600</xdr:colOff>
      <xdr:row>16</xdr:row>
      <xdr:rowOff>63720</xdr:rowOff>
    </xdr:to>
    <xdr:pic>
      <xdr:nvPicPr>
        <xdr:cNvPr id="11" name="Imagem 8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/>
        <a:srcRect l="22761" t="22642" r="30649" b="23615"/>
        <a:stretch/>
      </xdr:blipFill>
      <xdr:spPr>
        <a:xfrm>
          <a:off x="6955560" y="2594880"/>
          <a:ext cx="611280" cy="51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228960</xdr:colOff>
      <xdr:row>13</xdr:row>
      <xdr:rowOff>77400</xdr:rowOff>
    </xdr:from>
    <xdr:to>
      <xdr:col>12</xdr:col>
      <xdr:colOff>228600</xdr:colOff>
      <xdr:row>16</xdr:row>
      <xdr:rowOff>77040</xdr:rowOff>
    </xdr:to>
    <xdr:sp macro="" textlink="">
      <xdr:nvSpPr>
        <xdr:cNvPr id="12" name="Fluxograma: Conector 9"/>
        <xdr:cNvSpPr/>
      </xdr:nvSpPr>
      <xdr:spPr>
        <a:xfrm>
          <a:off x="6955560" y="2553840"/>
          <a:ext cx="611280" cy="571320"/>
        </a:xfrm>
        <a:prstGeom prst="flowChartConnector">
          <a:avLst/>
        </a:prstGeom>
        <a:noFill/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13</xdr:col>
      <xdr:colOff>225360</xdr:colOff>
      <xdr:row>16</xdr:row>
      <xdr:rowOff>48600</xdr:rowOff>
    </xdr:from>
    <xdr:to>
      <xdr:col>14</xdr:col>
      <xdr:colOff>504360</xdr:colOff>
      <xdr:row>23</xdr:row>
      <xdr:rowOff>116280</xdr:rowOff>
    </xdr:to>
    <xdr:pic>
      <xdr:nvPicPr>
        <xdr:cNvPr id="13" name="Imagem 10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/>
        <a:stretch/>
      </xdr:blipFill>
      <xdr:spPr>
        <a:xfrm flipH="1">
          <a:off x="8174880" y="3096720"/>
          <a:ext cx="890640" cy="1591560"/>
        </a:xfrm>
        <a:prstGeom prst="rect">
          <a:avLst/>
        </a:prstGeom>
        <a:ln w="0">
          <a:solidFill>
            <a:srgbClr val="1F497D"/>
          </a:solidFill>
        </a:ln>
      </xdr:spPr>
    </xdr:pic>
    <xdr:clientData/>
  </xdr:twoCellAnchor>
  <xdr:twoCellAnchor editAs="oneCell">
    <xdr:from>
      <xdr:col>16</xdr:col>
      <xdr:colOff>237960</xdr:colOff>
      <xdr:row>27</xdr:row>
      <xdr:rowOff>162000</xdr:rowOff>
    </xdr:from>
    <xdr:to>
      <xdr:col>18</xdr:col>
      <xdr:colOff>85320</xdr:colOff>
      <xdr:row>30</xdr:row>
      <xdr:rowOff>130320</xdr:rowOff>
    </xdr:to>
    <xdr:pic>
      <xdr:nvPicPr>
        <xdr:cNvPr id="14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0022040" y="5496120"/>
          <a:ext cx="107028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23760</xdr:rowOff>
    </xdr:from>
    <xdr:to>
      <xdr:col>16</xdr:col>
      <xdr:colOff>11520</xdr:colOff>
      <xdr:row>40</xdr:row>
      <xdr:rowOff>11520</xdr:rowOff>
    </xdr:to>
    <xdr:pic>
      <xdr:nvPicPr>
        <xdr:cNvPr id="15" name="Imagem 1"/>
        <xdr:cNvPicPr/>
      </xdr:nvPicPr>
      <xdr:blipFill>
        <a:blip xmlns:r="http://schemas.openxmlformats.org/officeDocument/2006/relationships" r:embed="rId1"/>
        <a:srcRect r="20455"/>
        <a:stretch/>
      </xdr:blipFill>
      <xdr:spPr>
        <a:xfrm>
          <a:off x="0" y="23760"/>
          <a:ext cx="9617040" cy="684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81000</xdr:rowOff>
    </xdr:from>
    <xdr:to>
      <xdr:col>9</xdr:col>
      <xdr:colOff>502560</xdr:colOff>
      <xdr:row>4</xdr:row>
      <xdr:rowOff>187920</xdr:rowOff>
    </xdr:to>
    <xdr:pic>
      <xdr:nvPicPr>
        <xdr:cNvPr id="16" name="Imagem 4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61880"/>
          <a:ext cx="6006240" cy="488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57240</xdr:colOff>
      <xdr:row>0</xdr:row>
      <xdr:rowOff>28440</xdr:rowOff>
    </xdr:from>
    <xdr:to>
      <xdr:col>2</xdr:col>
      <xdr:colOff>163800</xdr:colOff>
      <xdr:row>0</xdr:row>
      <xdr:rowOff>628200</xdr:rowOff>
    </xdr:to>
    <xdr:pic>
      <xdr:nvPicPr>
        <xdr:cNvPr id="17" name="Imagem 2" descr="D:\Users\anymyuki\AppData\Local\Microsoft\Windows\Temporary Internet Files\Content.Outlook\WE6O9U5L\logo-sebrae_sem_assinatura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57240" y="28440"/>
          <a:ext cx="1334520" cy="599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114480</xdr:colOff>
      <xdr:row>0</xdr:row>
      <xdr:rowOff>171360</xdr:rowOff>
    </xdr:from>
    <xdr:to>
      <xdr:col>16383</xdr:col>
      <xdr:colOff>360</xdr:colOff>
      <xdr:row>0</xdr:row>
      <xdr:rowOff>514080</xdr:rowOff>
    </xdr:to>
    <xdr:sp macro="" textlink="">
      <xdr:nvSpPr>
        <xdr:cNvPr id="18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5517520" y="171360"/>
          <a:ext cx="1638000" cy="342720"/>
        </a:xfrm>
        <a:prstGeom prst="roundRect">
          <a:avLst>
            <a:gd name="adj" fmla="val 16667"/>
          </a:avLst>
        </a:prstGeom>
        <a:solidFill>
          <a:srgbClr val="4F81BD"/>
        </a:solidFill>
        <a:ln w="38100">
          <a:solidFill>
            <a:srgbClr val="FFFFFF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chemeClr val="lt1"/>
              </a:solidFill>
              <a:latin typeface="Calibri"/>
            </a:rPr>
            <a:t>Relatório</a:t>
          </a:r>
          <a:endParaRPr lang="pt-BR" sz="2400" b="0" strike="noStrike" spc="-1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321120</xdr:colOff>
      <xdr:row>2</xdr:row>
      <xdr:rowOff>34560</xdr:rowOff>
    </xdr:from>
    <xdr:to>
      <xdr:col>13</xdr:col>
      <xdr:colOff>62640</xdr:colOff>
      <xdr:row>19</xdr:row>
      <xdr:rowOff>171720</xdr:rowOff>
    </xdr:to>
    <xdr:graphicFrame macro="">
      <xdr:nvGraphicFramePr>
        <xdr:cNvPr id="19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31320</xdr:colOff>
      <xdr:row>0</xdr:row>
      <xdr:rowOff>4320</xdr:rowOff>
    </xdr:from>
    <xdr:to>
      <xdr:col>1</xdr:col>
      <xdr:colOff>406800</xdr:colOff>
      <xdr:row>1</xdr:row>
      <xdr:rowOff>254520</xdr:rowOff>
    </xdr:to>
    <xdr:pic>
      <xdr:nvPicPr>
        <xdr:cNvPr id="20" name="Imagem 2" descr="D:\Users\anymyuki\AppData\Local\Microsoft\Windows\Temporary Internet Files\Content.Outlook\WE6O9U5L\logo-sebrae_sem_assinatura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31320" y="4320"/>
          <a:ext cx="1019880" cy="54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47520</xdr:colOff>
      <xdr:row>22</xdr:row>
      <xdr:rowOff>38160</xdr:rowOff>
    </xdr:from>
    <xdr:to>
      <xdr:col>6</xdr:col>
      <xdr:colOff>237600</xdr:colOff>
      <xdr:row>33</xdr:row>
      <xdr:rowOff>171000</xdr:rowOff>
    </xdr:to>
    <xdr:graphicFrame macro="">
      <xdr:nvGraphicFramePr>
        <xdr:cNvPr id="21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380880</xdr:colOff>
      <xdr:row>22</xdr:row>
      <xdr:rowOff>19080</xdr:rowOff>
    </xdr:from>
    <xdr:to>
      <xdr:col>13</xdr:col>
      <xdr:colOff>56520</xdr:colOff>
      <xdr:row>33</xdr:row>
      <xdr:rowOff>151920</xdr:rowOff>
    </xdr:to>
    <xdr:graphicFrame macro="">
      <xdr:nvGraphicFramePr>
        <xdr:cNvPr id="22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285840</xdr:colOff>
      <xdr:row>0</xdr:row>
      <xdr:rowOff>57240</xdr:rowOff>
    </xdr:from>
    <xdr:to>
      <xdr:col>13</xdr:col>
      <xdr:colOff>561600</xdr:colOff>
      <xdr:row>1</xdr:row>
      <xdr:rowOff>228240</xdr:rowOff>
    </xdr:to>
    <xdr:sp macro="" textlink="">
      <xdr:nvSpPr>
        <xdr:cNvPr id="23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8020080" y="57240"/>
          <a:ext cx="920520" cy="466200"/>
        </a:xfrm>
        <a:prstGeom prst="roundRect">
          <a:avLst>
            <a:gd name="adj" fmla="val 16667"/>
          </a:avLst>
        </a:prstGeom>
        <a:solidFill>
          <a:srgbClr val="4F81BD"/>
        </a:solidFill>
        <a:ln w="19050">
          <a:solidFill>
            <a:srgbClr val="FFFFFF"/>
          </a:solidFill>
          <a:round/>
        </a:ln>
        <a:effectLst>
          <a:outerShdw blurRad="39960" dist="20160" dir="5400000" rotWithShape="0">
            <a:srgbClr val="000000">
              <a:alpha val="38000"/>
            </a:srgbClr>
          </a:outerShdw>
        </a:effectLst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00" b="0" strike="noStrike" spc="-1">
              <a:solidFill>
                <a:schemeClr val="lt1"/>
              </a:solidFill>
              <a:latin typeface="Calibri"/>
            </a:rPr>
            <a:t>Apuração de Resultados</a:t>
          </a:r>
          <a:endParaRPr lang="pt-BR" sz="10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zoomScaleNormal="100" workbookViewId="0">
      <selection activeCell="B16" sqref="B16"/>
    </sheetView>
  </sheetViews>
  <sheetFormatPr defaultColWidth="0" defaultRowHeight="15" zeroHeight="1"/>
  <cols>
    <col min="1" max="10" width="9.140625" customWidth="1"/>
    <col min="11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28"/>
      <c r="B19" s="28"/>
      <c r="C19" s="28"/>
      <c r="D19" s="28"/>
      <c r="E19" s="28"/>
      <c r="F19" s="28"/>
      <c r="G19" s="28"/>
      <c r="H19" s="28"/>
      <c r="I19" s="28"/>
      <c r="J19" s="28"/>
    </row>
    <row r="20" spans="1:10">
      <c r="A20" s="28"/>
      <c r="B20" s="28"/>
      <c r="C20" s="28"/>
      <c r="D20" s="28"/>
      <c r="E20" s="28"/>
      <c r="F20" s="28"/>
      <c r="G20" s="28"/>
      <c r="H20" s="28"/>
      <c r="I20" s="28"/>
      <c r="J20" s="28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topLeftCell="A7" zoomScaleNormal="100" zoomScalePageLayoutView="70" workbookViewId="0">
      <selection activeCell="B16" sqref="B16"/>
    </sheetView>
  </sheetViews>
  <sheetFormatPr defaultColWidth="8.7109375"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zoomScaleNormal="100" zoomScalePageLayoutView="85" workbookViewId="0">
      <selection activeCell="B16" sqref="B16"/>
    </sheetView>
  </sheetViews>
  <sheetFormatPr defaultColWidth="8.7109375"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11111111111099" right="0.23611111111111099" top="0.74791666666666701" bottom="0.74791666666666701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0"/>
  <sheetViews>
    <sheetView showGridLines="0" tabSelected="1" topLeftCell="B1" zoomScale="70" zoomScaleNormal="70" workbookViewId="0">
      <selection activeCell="M6" sqref="M6"/>
    </sheetView>
  </sheetViews>
  <sheetFormatPr defaultColWidth="0" defaultRowHeight="23.25"/>
  <cols>
    <col min="1" max="1" width="1.140625" style="2" hidden="1" customWidth="1"/>
    <col min="2" max="2" width="17.42578125" style="3" customWidth="1"/>
    <col min="3" max="3" width="44.7109375" style="4" customWidth="1"/>
    <col min="4" max="15" width="24.85546875" style="5" customWidth="1"/>
    <col min="16" max="16" width="24.85546875" style="2" customWidth="1"/>
    <col min="17" max="17" width="2.5703125" style="6" hidden="1" customWidth="1"/>
    <col min="18" max="18" width="2.85546875" style="6" hidden="1" customWidth="1"/>
    <col min="19" max="19" width="2.5703125" style="6" hidden="1" customWidth="1"/>
    <col min="20" max="20" width="2.85546875" style="6" hidden="1" customWidth="1"/>
    <col min="21" max="21" width="2" style="6" hidden="1" customWidth="1"/>
    <col min="22" max="22" width="1.7109375" style="6" hidden="1" customWidth="1"/>
    <col min="23" max="23" width="2.28515625" style="6" hidden="1" customWidth="1"/>
    <col min="24" max="24" width="1.7109375" style="6" hidden="1" customWidth="1"/>
    <col min="25" max="25" width="2.28515625" style="6" hidden="1" customWidth="1"/>
    <col min="26" max="26" width="1.7109375" style="6" hidden="1" customWidth="1"/>
    <col min="27" max="27" width="2" style="6" hidden="1" customWidth="1"/>
    <col min="28" max="29" width="1.7109375" style="6" hidden="1" customWidth="1"/>
    <col min="30" max="30" width="2.28515625" style="6" hidden="1" customWidth="1"/>
    <col min="31" max="31" width="13.42578125" style="6" hidden="1" customWidth="1"/>
    <col min="32" max="36" width="11.5703125" style="2" hidden="1" customWidth="1"/>
    <col min="37" max="16384" width="17.140625" style="2" hidden="1"/>
  </cols>
  <sheetData>
    <row r="1" spans="2:31" ht="50.25" customHeight="1">
      <c r="B1" s="29" t="s">
        <v>0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7"/>
      <c r="R1" s="7" t="s">
        <v>1</v>
      </c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2:31" ht="39" customHeight="1">
      <c r="B2" s="8" t="s">
        <v>2</v>
      </c>
      <c r="C2" s="30" t="s">
        <v>87</v>
      </c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2:31" ht="21" customHeight="1">
      <c r="B3" s="31" t="s">
        <v>3</v>
      </c>
      <c r="C3" s="32" t="s">
        <v>4</v>
      </c>
      <c r="D3" s="33" t="s">
        <v>5</v>
      </c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2:31" ht="21">
      <c r="B4" s="31"/>
      <c r="C4" s="32"/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9" t="s">
        <v>14</v>
      </c>
      <c r="M4" s="9" t="s">
        <v>15</v>
      </c>
      <c r="N4" s="9" t="s">
        <v>16</v>
      </c>
      <c r="O4" s="9" t="s">
        <v>17</v>
      </c>
      <c r="P4" s="9" t="s">
        <v>18</v>
      </c>
    </row>
    <row r="5" spans="2:31">
      <c r="B5" s="10">
        <v>1</v>
      </c>
      <c r="C5" s="11" t="s">
        <v>19</v>
      </c>
      <c r="D5" s="12">
        <f t="shared" ref="D5:P5" si="0">SUM(D$6:D$7)</f>
        <v>0</v>
      </c>
      <c r="E5" s="12">
        <f t="shared" si="0"/>
        <v>0</v>
      </c>
      <c r="F5" s="12">
        <f t="shared" si="0"/>
        <v>0</v>
      </c>
      <c r="G5" s="12">
        <f t="shared" si="0"/>
        <v>0</v>
      </c>
      <c r="H5" s="12">
        <f t="shared" si="0"/>
        <v>0</v>
      </c>
      <c r="I5" s="12">
        <f t="shared" si="0"/>
        <v>0</v>
      </c>
      <c r="J5" s="12">
        <f t="shared" si="0"/>
        <v>0</v>
      </c>
      <c r="K5" s="12">
        <f t="shared" si="0"/>
        <v>0</v>
      </c>
      <c r="L5" s="12">
        <f t="shared" si="0"/>
        <v>0</v>
      </c>
      <c r="M5" s="12">
        <f t="shared" si="0"/>
        <v>0</v>
      </c>
      <c r="N5" s="12">
        <f t="shared" si="0"/>
        <v>0</v>
      </c>
      <c r="O5" s="12">
        <f t="shared" si="0"/>
        <v>0</v>
      </c>
      <c r="P5" s="12">
        <f t="shared" si="0"/>
        <v>0</v>
      </c>
    </row>
    <row r="6" spans="2:31">
      <c r="B6" s="13" t="s">
        <v>20</v>
      </c>
      <c r="C6" s="14" t="s">
        <v>21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>
        <f>SUM(D6:O6)</f>
        <v>0</v>
      </c>
    </row>
    <row r="7" spans="2:31">
      <c r="B7" s="13" t="s">
        <v>22</v>
      </c>
      <c r="C7" s="14" t="s">
        <v>23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>
        <f>SUM(D7:O7)</f>
        <v>0</v>
      </c>
    </row>
    <row r="8" spans="2:31">
      <c r="B8" s="10">
        <v>2</v>
      </c>
      <c r="C8" s="11" t="s">
        <v>24</v>
      </c>
      <c r="D8" s="12">
        <f t="shared" ref="D8:P8" si="1">SUM(D$9:D$11)</f>
        <v>0</v>
      </c>
      <c r="E8" s="12">
        <f t="shared" si="1"/>
        <v>0</v>
      </c>
      <c r="F8" s="12">
        <f t="shared" si="1"/>
        <v>0</v>
      </c>
      <c r="G8" s="12">
        <f t="shared" si="1"/>
        <v>0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</row>
    <row r="9" spans="2:31">
      <c r="B9" s="13" t="s">
        <v>25</v>
      </c>
      <c r="C9" s="14" t="s">
        <v>26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6">
        <f>SUM(D9:O9)</f>
        <v>0</v>
      </c>
      <c r="Q9" s="17"/>
    </row>
    <row r="10" spans="2:31" ht="46.5">
      <c r="B10" s="18" t="s">
        <v>27</v>
      </c>
      <c r="C10" s="14" t="s">
        <v>28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6">
        <f>SUM(D10:O10)</f>
        <v>0</v>
      </c>
    </row>
    <row r="11" spans="2:31">
      <c r="B11" s="18" t="s">
        <v>29</v>
      </c>
      <c r="C11" s="14" t="s">
        <v>30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6">
        <f>SUM(D11:O11)</f>
        <v>0</v>
      </c>
    </row>
    <row r="12" spans="2:31">
      <c r="B12" s="10">
        <v>3</v>
      </c>
      <c r="C12" s="11" t="s">
        <v>31</v>
      </c>
      <c r="D12" s="12">
        <f t="shared" ref="D12:P12" si="2">D$5-D$8</f>
        <v>0</v>
      </c>
      <c r="E12" s="12">
        <f t="shared" si="2"/>
        <v>0</v>
      </c>
      <c r="F12" s="12">
        <f t="shared" si="2"/>
        <v>0</v>
      </c>
      <c r="G12" s="12">
        <f t="shared" si="2"/>
        <v>0</v>
      </c>
      <c r="H12" s="12">
        <f t="shared" si="2"/>
        <v>0</v>
      </c>
      <c r="I12" s="12">
        <f t="shared" si="2"/>
        <v>0</v>
      </c>
      <c r="J12" s="12">
        <f t="shared" si="2"/>
        <v>0</v>
      </c>
      <c r="K12" s="12">
        <f t="shared" si="2"/>
        <v>0</v>
      </c>
      <c r="L12" s="12">
        <f t="shared" si="2"/>
        <v>0</v>
      </c>
      <c r="M12" s="12">
        <f t="shared" si="2"/>
        <v>0</v>
      </c>
      <c r="N12" s="12">
        <f t="shared" si="2"/>
        <v>0</v>
      </c>
      <c r="O12" s="12">
        <f t="shared" si="2"/>
        <v>0</v>
      </c>
      <c r="P12" s="12">
        <f t="shared" si="2"/>
        <v>0</v>
      </c>
    </row>
    <row r="13" spans="2:31">
      <c r="B13" s="10">
        <v>4</v>
      </c>
      <c r="C13" s="11" t="s">
        <v>32</v>
      </c>
      <c r="D13" s="12">
        <f t="shared" ref="D13:P13" si="3">SUM(D$14:D$15)</f>
        <v>0</v>
      </c>
      <c r="E13" s="12">
        <f t="shared" si="3"/>
        <v>0</v>
      </c>
      <c r="F13" s="12">
        <f t="shared" si="3"/>
        <v>0</v>
      </c>
      <c r="G13" s="12">
        <f t="shared" si="3"/>
        <v>0</v>
      </c>
      <c r="H13" s="12">
        <f t="shared" si="3"/>
        <v>0</v>
      </c>
      <c r="I13" s="12">
        <f t="shared" si="3"/>
        <v>0</v>
      </c>
      <c r="J13" s="12">
        <f t="shared" si="3"/>
        <v>0</v>
      </c>
      <c r="K13" s="12">
        <f t="shared" si="3"/>
        <v>0</v>
      </c>
      <c r="L13" s="12">
        <f t="shared" si="3"/>
        <v>0</v>
      </c>
      <c r="M13" s="12">
        <f t="shared" si="3"/>
        <v>0</v>
      </c>
      <c r="N13" s="12">
        <f t="shared" si="3"/>
        <v>0</v>
      </c>
      <c r="O13" s="12">
        <f t="shared" si="3"/>
        <v>0</v>
      </c>
      <c r="P13" s="12">
        <f t="shared" si="3"/>
        <v>0</v>
      </c>
    </row>
    <row r="14" spans="2:31" ht="46.5">
      <c r="B14" s="18" t="s">
        <v>33</v>
      </c>
      <c r="C14" s="14" t="s">
        <v>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6">
        <f>SUM(D14:O14)</f>
        <v>0</v>
      </c>
    </row>
    <row r="15" spans="2:31" ht="46.5">
      <c r="B15" s="18" t="s">
        <v>35</v>
      </c>
      <c r="C15" s="14" t="s">
        <v>36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6">
        <f>SUM(D15:O15)</f>
        <v>0</v>
      </c>
    </row>
    <row r="16" spans="2:31" ht="46.5">
      <c r="B16" s="10">
        <v>5</v>
      </c>
      <c r="C16" s="11" t="s">
        <v>37</v>
      </c>
      <c r="D16" s="12">
        <f t="shared" ref="D16:P16" si="4">D$12-D$13</f>
        <v>0</v>
      </c>
      <c r="E16" s="12">
        <f t="shared" si="4"/>
        <v>0</v>
      </c>
      <c r="F16" s="12">
        <f t="shared" si="4"/>
        <v>0</v>
      </c>
      <c r="G16" s="12">
        <f t="shared" si="4"/>
        <v>0</v>
      </c>
      <c r="H16" s="12">
        <f t="shared" si="4"/>
        <v>0</v>
      </c>
      <c r="I16" s="12">
        <f t="shared" si="4"/>
        <v>0</v>
      </c>
      <c r="J16" s="12">
        <f t="shared" si="4"/>
        <v>0</v>
      </c>
      <c r="K16" s="12">
        <f t="shared" si="4"/>
        <v>0</v>
      </c>
      <c r="L16" s="12">
        <f t="shared" si="4"/>
        <v>0</v>
      </c>
      <c r="M16" s="12">
        <f t="shared" si="4"/>
        <v>0</v>
      </c>
      <c r="N16" s="12">
        <f t="shared" si="4"/>
        <v>0</v>
      </c>
      <c r="O16" s="12">
        <f t="shared" si="4"/>
        <v>0</v>
      </c>
      <c r="P16" s="12">
        <f t="shared" si="4"/>
        <v>0</v>
      </c>
    </row>
    <row r="17" spans="2:16">
      <c r="B17" s="10">
        <v>6</v>
      </c>
      <c r="C17" s="11" t="s">
        <v>38</v>
      </c>
      <c r="D17" s="12">
        <f t="shared" ref="D17:P17" si="5">SUM(D$18:D$19)</f>
        <v>0</v>
      </c>
      <c r="E17" s="12">
        <f t="shared" si="5"/>
        <v>0</v>
      </c>
      <c r="F17" s="12">
        <f t="shared" si="5"/>
        <v>0</v>
      </c>
      <c r="G17" s="12">
        <f t="shared" si="5"/>
        <v>0</v>
      </c>
      <c r="H17" s="12">
        <f t="shared" si="5"/>
        <v>0</v>
      </c>
      <c r="I17" s="12">
        <f t="shared" si="5"/>
        <v>0</v>
      </c>
      <c r="J17" s="12">
        <f t="shared" si="5"/>
        <v>0</v>
      </c>
      <c r="K17" s="12">
        <f t="shared" si="5"/>
        <v>0</v>
      </c>
      <c r="L17" s="12">
        <f t="shared" si="5"/>
        <v>0</v>
      </c>
      <c r="M17" s="12">
        <f t="shared" si="5"/>
        <v>0</v>
      </c>
      <c r="N17" s="12">
        <f t="shared" si="5"/>
        <v>0</v>
      </c>
      <c r="O17" s="12">
        <f t="shared" si="5"/>
        <v>0</v>
      </c>
      <c r="P17" s="12">
        <f t="shared" si="5"/>
        <v>0</v>
      </c>
    </row>
    <row r="18" spans="2:16">
      <c r="B18" s="18" t="s">
        <v>39</v>
      </c>
      <c r="C18" s="14" t="s">
        <v>40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6">
        <f>SUM(D18:O18)</f>
        <v>0</v>
      </c>
    </row>
    <row r="19" spans="2:16" ht="69.75">
      <c r="B19" s="18" t="s">
        <v>41</v>
      </c>
      <c r="C19" s="14" t="s">
        <v>42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6">
        <f>SUM(D19:O19)</f>
        <v>0</v>
      </c>
    </row>
    <row r="20" spans="2:16">
      <c r="B20" s="10">
        <v>7</v>
      </c>
      <c r="C20" s="11" t="s">
        <v>43</v>
      </c>
      <c r="D20" s="12">
        <f t="shared" ref="D20:P20" si="6">SUM(D$21:D$22)</f>
        <v>0</v>
      </c>
      <c r="E20" s="12">
        <f t="shared" si="6"/>
        <v>0</v>
      </c>
      <c r="F20" s="12">
        <f t="shared" si="6"/>
        <v>0</v>
      </c>
      <c r="G20" s="12">
        <f t="shared" si="6"/>
        <v>0</v>
      </c>
      <c r="H20" s="12">
        <f t="shared" si="6"/>
        <v>0</v>
      </c>
      <c r="I20" s="12">
        <f t="shared" si="6"/>
        <v>0</v>
      </c>
      <c r="J20" s="12">
        <f t="shared" si="6"/>
        <v>0</v>
      </c>
      <c r="K20" s="12">
        <f t="shared" si="6"/>
        <v>0</v>
      </c>
      <c r="L20" s="12">
        <f t="shared" si="6"/>
        <v>0</v>
      </c>
      <c r="M20" s="12">
        <f t="shared" si="6"/>
        <v>0</v>
      </c>
      <c r="N20" s="12">
        <f t="shared" si="6"/>
        <v>0</v>
      </c>
      <c r="O20" s="12">
        <f t="shared" si="6"/>
        <v>0</v>
      </c>
      <c r="P20" s="12">
        <f t="shared" si="6"/>
        <v>0</v>
      </c>
    </row>
    <row r="21" spans="2:16">
      <c r="B21" s="18" t="s">
        <v>44</v>
      </c>
      <c r="C21" s="14" t="s">
        <v>45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6">
        <f>SUM(D21:O21)</f>
        <v>0</v>
      </c>
    </row>
    <row r="22" spans="2:16" ht="46.5">
      <c r="B22" s="18" t="s">
        <v>46</v>
      </c>
      <c r="C22" s="14" t="s">
        <v>47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6">
        <f>SUM(D22:O22)</f>
        <v>0</v>
      </c>
    </row>
    <row r="23" spans="2:16" ht="46.5">
      <c r="B23" s="10">
        <v>8</v>
      </c>
      <c r="C23" s="11" t="s">
        <v>48</v>
      </c>
      <c r="D23" s="12">
        <f t="shared" ref="D23:P23" si="7">SUM(D$24:D$25)</f>
        <v>0</v>
      </c>
      <c r="E23" s="12">
        <f t="shared" si="7"/>
        <v>0</v>
      </c>
      <c r="F23" s="12">
        <f t="shared" si="7"/>
        <v>0</v>
      </c>
      <c r="G23" s="12">
        <f t="shared" si="7"/>
        <v>0</v>
      </c>
      <c r="H23" s="12">
        <f t="shared" si="7"/>
        <v>0</v>
      </c>
      <c r="I23" s="12">
        <f t="shared" si="7"/>
        <v>0</v>
      </c>
      <c r="J23" s="12">
        <f t="shared" si="7"/>
        <v>0</v>
      </c>
      <c r="K23" s="12">
        <f t="shared" si="7"/>
        <v>0</v>
      </c>
      <c r="L23" s="12">
        <f t="shared" si="7"/>
        <v>0</v>
      </c>
      <c r="M23" s="12">
        <f t="shared" si="7"/>
        <v>0</v>
      </c>
      <c r="N23" s="12">
        <f t="shared" si="7"/>
        <v>0</v>
      </c>
      <c r="O23" s="12">
        <f t="shared" si="7"/>
        <v>0</v>
      </c>
      <c r="P23" s="12">
        <f t="shared" si="7"/>
        <v>0</v>
      </c>
    </row>
    <row r="24" spans="2:16">
      <c r="B24" s="18" t="s">
        <v>49</v>
      </c>
      <c r="C24" s="14" t="s">
        <v>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6">
        <f>SUM(D24:O24)</f>
        <v>0</v>
      </c>
    </row>
    <row r="25" spans="2:16" ht="45" customHeight="1">
      <c r="B25" s="18" t="s">
        <v>51</v>
      </c>
      <c r="C25" s="19" t="s">
        <v>52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6">
        <f>SUM(D25:O25)</f>
        <v>0</v>
      </c>
    </row>
    <row r="26" spans="2:16" ht="46.5">
      <c r="B26" s="10">
        <v>9</v>
      </c>
      <c r="C26" s="11" t="s">
        <v>53</v>
      </c>
      <c r="D26" s="12">
        <f t="shared" ref="D26:P26" si="8">D$20-D$23</f>
        <v>0</v>
      </c>
      <c r="E26" s="12">
        <f t="shared" si="8"/>
        <v>0</v>
      </c>
      <c r="F26" s="12">
        <f t="shared" si="8"/>
        <v>0</v>
      </c>
      <c r="G26" s="12">
        <f t="shared" si="8"/>
        <v>0</v>
      </c>
      <c r="H26" s="12">
        <f t="shared" si="8"/>
        <v>0</v>
      </c>
      <c r="I26" s="12">
        <f t="shared" si="8"/>
        <v>0</v>
      </c>
      <c r="J26" s="12">
        <f t="shared" si="8"/>
        <v>0</v>
      </c>
      <c r="K26" s="12">
        <f t="shared" si="8"/>
        <v>0</v>
      </c>
      <c r="L26" s="12">
        <f t="shared" si="8"/>
        <v>0</v>
      </c>
      <c r="M26" s="12">
        <f t="shared" si="8"/>
        <v>0</v>
      </c>
      <c r="N26" s="12">
        <f t="shared" si="8"/>
        <v>0</v>
      </c>
      <c r="O26" s="12">
        <f t="shared" si="8"/>
        <v>0</v>
      </c>
      <c r="P26" s="12">
        <f t="shared" si="8"/>
        <v>0</v>
      </c>
    </row>
    <row r="27" spans="2:16">
      <c r="B27" s="10">
        <v>10</v>
      </c>
      <c r="C27" s="11" t="s">
        <v>54</v>
      </c>
      <c r="D27" s="12">
        <f t="shared" ref="D27:P27" si="9">SUM(D28:D29)</f>
        <v>0</v>
      </c>
      <c r="E27" s="12">
        <f t="shared" si="9"/>
        <v>0</v>
      </c>
      <c r="F27" s="12">
        <f t="shared" si="9"/>
        <v>0</v>
      </c>
      <c r="G27" s="12">
        <f t="shared" si="9"/>
        <v>0</v>
      </c>
      <c r="H27" s="12">
        <f t="shared" si="9"/>
        <v>0</v>
      </c>
      <c r="I27" s="12">
        <f t="shared" si="9"/>
        <v>0</v>
      </c>
      <c r="J27" s="12">
        <f t="shared" si="9"/>
        <v>0</v>
      </c>
      <c r="K27" s="12">
        <f t="shared" si="9"/>
        <v>0</v>
      </c>
      <c r="L27" s="12">
        <f t="shared" si="9"/>
        <v>0</v>
      </c>
      <c r="M27" s="12">
        <f t="shared" si="9"/>
        <v>0</v>
      </c>
      <c r="N27" s="12">
        <f t="shared" si="9"/>
        <v>0</v>
      </c>
      <c r="O27" s="12">
        <f t="shared" si="9"/>
        <v>0</v>
      </c>
      <c r="P27" s="12">
        <f t="shared" si="9"/>
        <v>0</v>
      </c>
    </row>
    <row r="28" spans="2:16" ht="55.5" customHeight="1">
      <c r="B28" s="18" t="s">
        <v>55</v>
      </c>
      <c r="C28" s="19" t="s">
        <v>56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6">
        <f>SUM(D28:O28)</f>
        <v>0</v>
      </c>
    </row>
    <row r="29" spans="2:16" ht="42">
      <c r="B29" s="18" t="s">
        <v>57</v>
      </c>
      <c r="C29" s="19" t="s">
        <v>58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6">
        <f>SUM(D29:O29)</f>
        <v>0</v>
      </c>
    </row>
    <row r="30" spans="2:16">
      <c r="B30" s="10">
        <v>11</v>
      </c>
      <c r="C30" s="11" t="s">
        <v>59</v>
      </c>
      <c r="D30" s="12">
        <f t="shared" ref="D30:P30" si="10">SUM(D$31:D$37)</f>
        <v>0</v>
      </c>
      <c r="E30" s="12">
        <f t="shared" si="10"/>
        <v>0</v>
      </c>
      <c r="F30" s="12">
        <f t="shared" si="10"/>
        <v>0</v>
      </c>
      <c r="G30" s="12">
        <f t="shared" si="10"/>
        <v>0</v>
      </c>
      <c r="H30" s="12">
        <f t="shared" si="10"/>
        <v>0</v>
      </c>
      <c r="I30" s="12">
        <f t="shared" si="10"/>
        <v>0</v>
      </c>
      <c r="J30" s="12">
        <f t="shared" si="10"/>
        <v>0</v>
      </c>
      <c r="K30" s="12">
        <f t="shared" si="10"/>
        <v>0</v>
      </c>
      <c r="L30" s="12">
        <f t="shared" si="10"/>
        <v>0</v>
      </c>
      <c r="M30" s="12">
        <f t="shared" si="10"/>
        <v>0</v>
      </c>
      <c r="N30" s="12">
        <f t="shared" si="10"/>
        <v>0</v>
      </c>
      <c r="O30" s="12">
        <f t="shared" si="10"/>
        <v>0</v>
      </c>
      <c r="P30" s="12">
        <f t="shared" si="10"/>
        <v>0</v>
      </c>
    </row>
    <row r="31" spans="2:16" ht="48.75" customHeight="1">
      <c r="B31" s="18" t="s">
        <v>60</v>
      </c>
      <c r="C31" s="14" t="s">
        <v>61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6">
        <f t="shared" ref="P31:P37" si="11">SUM(D31:O31)</f>
        <v>0</v>
      </c>
    </row>
    <row r="32" spans="2:16" ht="47.25" customHeight="1">
      <c r="B32" s="18" t="s">
        <v>62</v>
      </c>
      <c r="C32" s="14" t="s">
        <v>63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6">
        <f t="shared" si="11"/>
        <v>0</v>
      </c>
    </row>
    <row r="33" spans="1:36" ht="47.25" customHeight="1">
      <c r="B33" s="18" t="s">
        <v>64</v>
      </c>
      <c r="C33" s="14" t="s">
        <v>65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6">
        <f t="shared" si="11"/>
        <v>0</v>
      </c>
    </row>
    <row r="34" spans="1:36">
      <c r="B34" s="18" t="s">
        <v>66</v>
      </c>
      <c r="C34" s="20" t="s">
        <v>67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6">
        <f t="shared" si="11"/>
        <v>0</v>
      </c>
    </row>
    <row r="35" spans="1:36">
      <c r="B35" s="18" t="s">
        <v>68</v>
      </c>
      <c r="C35" s="20" t="s">
        <v>69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6">
        <f t="shared" si="11"/>
        <v>0</v>
      </c>
    </row>
    <row r="36" spans="1:36">
      <c r="B36" s="18" t="s">
        <v>70</v>
      </c>
      <c r="C36" s="20" t="s">
        <v>71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6">
        <f t="shared" si="11"/>
        <v>0</v>
      </c>
    </row>
    <row r="37" spans="1:36" ht="42">
      <c r="B37" s="18" t="s">
        <v>72</v>
      </c>
      <c r="C37" s="19" t="s">
        <v>73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6">
        <f t="shared" si="11"/>
        <v>0</v>
      </c>
    </row>
    <row r="38" spans="1:36" s="21" customFormat="1" ht="69.75">
      <c r="A38" s="2"/>
      <c r="B38" s="10">
        <v>12</v>
      </c>
      <c r="C38" s="11" t="s">
        <v>74</v>
      </c>
      <c r="D38" s="12">
        <f t="shared" ref="D38:P38" si="12">D$16-D$17+D$26+D$27-D$30</f>
        <v>0</v>
      </c>
      <c r="E38" s="12">
        <f t="shared" si="12"/>
        <v>0</v>
      </c>
      <c r="F38" s="12">
        <f t="shared" si="12"/>
        <v>0</v>
      </c>
      <c r="G38" s="12">
        <f t="shared" si="12"/>
        <v>0</v>
      </c>
      <c r="H38" s="12">
        <f t="shared" si="12"/>
        <v>0</v>
      </c>
      <c r="I38" s="12">
        <f t="shared" si="12"/>
        <v>0</v>
      </c>
      <c r="J38" s="12">
        <f t="shared" si="12"/>
        <v>0</v>
      </c>
      <c r="K38" s="12">
        <f t="shared" si="12"/>
        <v>0</v>
      </c>
      <c r="L38" s="12">
        <f t="shared" si="12"/>
        <v>0</v>
      </c>
      <c r="M38" s="12">
        <f t="shared" si="12"/>
        <v>0</v>
      </c>
      <c r="N38" s="12">
        <f t="shared" si="12"/>
        <v>0</v>
      </c>
      <c r="O38" s="12">
        <f t="shared" si="12"/>
        <v>0</v>
      </c>
      <c r="P38" s="12">
        <f t="shared" si="12"/>
        <v>0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2"/>
      <c r="AG38" s="2"/>
      <c r="AH38" s="2"/>
      <c r="AI38" s="2"/>
      <c r="AJ38" s="2"/>
    </row>
    <row r="39" spans="1:36">
      <c r="B39" s="10">
        <v>13</v>
      </c>
      <c r="C39" s="11" t="s">
        <v>75</v>
      </c>
      <c r="D39" s="12">
        <f t="shared" ref="D39:P39" si="13">SUM(D$40:D$41)</f>
        <v>0</v>
      </c>
      <c r="E39" s="12">
        <f t="shared" si="13"/>
        <v>0</v>
      </c>
      <c r="F39" s="12">
        <f t="shared" si="13"/>
        <v>0</v>
      </c>
      <c r="G39" s="12">
        <f t="shared" si="13"/>
        <v>0</v>
      </c>
      <c r="H39" s="12">
        <f t="shared" si="13"/>
        <v>0</v>
      </c>
      <c r="I39" s="12">
        <f t="shared" si="13"/>
        <v>0</v>
      </c>
      <c r="J39" s="12">
        <f t="shared" si="13"/>
        <v>0</v>
      </c>
      <c r="K39" s="12">
        <f t="shared" si="13"/>
        <v>0</v>
      </c>
      <c r="L39" s="12">
        <f t="shared" si="13"/>
        <v>0</v>
      </c>
      <c r="M39" s="12">
        <f t="shared" si="13"/>
        <v>0</v>
      </c>
      <c r="N39" s="12">
        <f t="shared" si="13"/>
        <v>0</v>
      </c>
      <c r="O39" s="12">
        <f t="shared" si="13"/>
        <v>0</v>
      </c>
      <c r="P39" s="12">
        <f t="shared" si="13"/>
        <v>0</v>
      </c>
    </row>
    <row r="40" spans="1:36" ht="30.75" customHeight="1">
      <c r="B40" s="18" t="s">
        <v>76</v>
      </c>
      <c r="C40" s="14" t="s">
        <v>77</v>
      </c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6">
        <f>SUM(D40:O40)</f>
        <v>0</v>
      </c>
    </row>
    <row r="41" spans="1:36" ht="54" customHeight="1">
      <c r="B41" s="18" t="s">
        <v>78</v>
      </c>
      <c r="C41" s="14" t="s">
        <v>79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6">
        <f>SUM(D41:O41)</f>
        <v>0</v>
      </c>
    </row>
    <row r="42" spans="1:36" ht="46.5">
      <c r="B42" s="22">
        <v>14</v>
      </c>
      <c r="C42" s="23" t="s">
        <v>80</v>
      </c>
      <c r="D42" s="24">
        <f t="shared" ref="D42:P42" si="14">D$38-D$39</f>
        <v>0</v>
      </c>
      <c r="E42" s="24">
        <f t="shared" si="14"/>
        <v>0</v>
      </c>
      <c r="F42" s="24">
        <f t="shared" si="14"/>
        <v>0</v>
      </c>
      <c r="G42" s="24">
        <f t="shared" si="14"/>
        <v>0</v>
      </c>
      <c r="H42" s="24">
        <f t="shared" si="14"/>
        <v>0</v>
      </c>
      <c r="I42" s="24">
        <f t="shared" si="14"/>
        <v>0</v>
      </c>
      <c r="J42" s="24">
        <f t="shared" si="14"/>
        <v>0</v>
      </c>
      <c r="K42" s="24">
        <f t="shared" si="14"/>
        <v>0</v>
      </c>
      <c r="L42" s="24">
        <f t="shared" si="14"/>
        <v>0</v>
      </c>
      <c r="M42" s="24">
        <f t="shared" si="14"/>
        <v>0</v>
      </c>
      <c r="N42" s="24">
        <f t="shared" si="14"/>
        <v>0</v>
      </c>
      <c r="O42" s="24">
        <f t="shared" si="14"/>
        <v>0</v>
      </c>
      <c r="P42" s="24">
        <f t="shared" si="14"/>
        <v>0</v>
      </c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1:P1"/>
    <mergeCell ref="C2:P2"/>
    <mergeCell ref="B3:B4"/>
    <mergeCell ref="C3:C4"/>
    <mergeCell ref="D3:P3"/>
  </mergeCells>
  <conditionalFormatting sqref="P28:P29">
    <cfRule type="cellIs" dxfId="42" priority="2" operator="lessThan">
      <formula>0</formula>
    </cfRule>
  </conditionalFormatting>
  <conditionalFormatting sqref="P28:P29">
    <cfRule type="cellIs" dxfId="41" priority="3" operator="lessThan">
      <formula>0</formula>
    </cfRule>
  </conditionalFormatting>
  <conditionalFormatting sqref="D28:O29">
    <cfRule type="cellIs" dxfId="40" priority="4" operator="lessThan">
      <formula>0</formula>
    </cfRule>
  </conditionalFormatting>
  <conditionalFormatting sqref="D28:O29">
    <cfRule type="cellIs" dxfId="39" priority="5" operator="lessThan">
      <formula>0</formula>
    </cfRule>
  </conditionalFormatting>
  <conditionalFormatting sqref="P26">
    <cfRule type="cellIs" dxfId="38" priority="6" operator="lessThan">
      <formula>0</formula>
    </cfRule>
  </conditionalFormatting>
  <conditionalFormatting sqref="D26:O26 D27:P27">
    <cfRule type="cellIs" dxfId="37" priority="7" operator="lessThan">
      <formula>0</formula>
    </cfRule>
  </conditionalFormatting>
  <conditionalFormatting sqref="D23:P23">
    <cfRule type="cellIs" dxfId="36" priority="8" operator="lessThan">
      <formula>0</formula>
    </cfRule>
  </conditionalFormatting>
  <conditionalFormatting sqref="P42">
    <cfRule type="cellIs" dxfId="35" priority="9" operator="lessThan">
      <formula>0</formula>
    </cfRule>
  </conditionalFormatting>
  <conditionalFormatting sqref="P41">
    <cfRule type="cellIs" dxfId="34" priority="10" operator="lessThan">
      <formula>0</formula>
    </cfRule>
  </conditionalFormatting>
  <conditionalFormatting sqref="P41">
    <cfRule type="cellIs" dxfId="33" priority="11" operator="lessThan">
      <formula>0</formula>
    </cfRule>
  </conditionalFormatting>
  <conditionalFormatting sqref="P40">
    <cfRule type="cellIs" dxfId="32" priority="12" operator="lessThan">
      <formula>0</formula>
    </cfRule>
  </conditionalFormatting>
  <conditionalFormatting sqref="P40">
    <cfRule type="cellIs" dxfId="31" priority="13" operator="lessThan">
      <formula>0</formula>
    </cfRule>
  </conditionalFormatting>
  <conditionalFormatting sqref="P39">
    <cfRule type="cellIs" dxfId="30" priority="14" operator="lessThan">
      <formula>0</formula>
    </cfRule>
  </conditionalFormatting>
  <conditionalFormatting sqref="P31:P37">
    <cfRule type="cellIs" dxfId="29" priority="15" operator="lessThan">
      <formula>0</formula>
    </cfRule>
  </conditionalFormatting>
  <conditionalFormatting sqref="P31:P37">
    <cfRule type="cellIs" dxfId="28" priority="16" operator="lessThan">
      <formula>0</formula>
    </cfRule>
  </conditionalFormatting>
  <conditionalFormatting sqref="P30">
    <cfRule type="cellIs" dxfId="27" priority="17" operator="lessThan">
      <formula>0</formula>
    </cfRule>
  </conditionalFormatting>
  <conditionalFormatting sqref="P21:P22 P24:P25">
    <cfRule type="cellIs" dxfId="26" priority="18" operator="lessThan">
      <formula>0</formula>
    </cfRule>
  </conditionalFormatting>
  <conditionalFormatting sqref="P21:P22 P24:P25">
    <cfRule type="cellIs" dxfId="25" priority="19" operator="lessThan">
      <formula>0</formula>
    </cfRule>
  </conditionalFormatting>
  <conditionalFormatting sqref="P20">
    <cfRule type="cellIs" dxfId="24" priority="20" operator="lessThan">
      <formula>0</formula>
    </cfRule>
  </conditionalFormatting>
  <conditionalFormatting sqref="P18:P19">
    <cfRule type="cellIs" dxfId="23" priority="21" operator="lessThan">
      <formula>0</formula>
    </cfRule>
  </conditionalFormatting>
  <conditionalFormatting sqref="P18:P19">
    <cfRule type="cellIs" dxfId="22" priority="22" operator="lessThan">
      <formula>0</formula>
    </cfRule>
  </conditionalFormatting>
  <conditionalFormatting sqref="P17">
    <cfRule type="cellIs" dxfId="21" priority="23" operator="lessThan">
      <formula>0</formula>
    </cfRule>
  </conditionalFormatting>
  <conditionalFormatting sqref="P16">
    <cfRule type="cellIs" dxfId="20" priority="24" operator="lessThan">
      <formula>0</formula>
    </cfRule>
  </conditionalFormatting>
  <conditionalFormatting sqref="P15">
    <cfRule type="cellIs" dxfId="19" priority="25" operator="lessThan">
      <formula>0</formula>
    </cfRule>
  </conditionalFormatting>
  <conditionalFormatting sqref="P15">
    <cfRule type="cellIs" dxfId="18" priority="26" operator="lessThan">
      <formula>0</formula>
    </cfRule>
  </conditionalFormatting>
  <conditionalFormatting sqref="P14">
    <cfRule type="cellIs" dxfId="17" priority="27" operator="lessThan">
      <formula>0</formula>
    </cfRule>
  </conditionalFormatting>
  <conditionalFormatting sqref="P14">
    <cfRule type="cellIs" dxfId="16" priority="28" operator="lessThan">
      <formula>0</formula>
    </cfRule>
  </conditionalFormatting>
  <conditionalFormatting sqref="P13">
    <cfRule type="cellIs" dxfId="15" priority="29" operator="lessThan">
      <formula>0</formula>
    </cfRule>
  </conditionalFormatting>
  <conditionalFormatting sqref="P12">
    <cfRule type="cellIs" dxfId="14" priority="30" operator="lessThan">
      <formula>0</formula>
    </cfRule>
  </conditionalFormatting>
  <conditionalFormatting sqref="P9:P11">
    <cfRule type="cellIs" dxfId="13" priority="31" operator="lessThan">
      <formula>0</formula>
    </cfRule>
  </conditionalFormatting>
  <conditionalFormatting sqref="P9:P11">
    <cfRule type="cellIs" dxfId="12" priority="32" operator="lessThan">
      <formula>0</formula>
    </cfRule>
  </conditionalFormatting>
  <conditionalFormatting sqref="P8">
    <cfRule type="cellIs" dxfId="11" priority="33" operator="lessThan">
      <formula>0</formula>
    </cfRule>
  </conditionalFormatting>
  <conditionalFormatting sqref="P5">
    <cfRule type="cellIs" dxfId="10" priority="34" operator="lessThan">
      <formula>0</formula>
    </cfRule>
  </conditionalFormatting>
  <conditionalFormatting sqref="D38:P38">
    <cfRule type="cellIs" dxfId="9" priority="35" operator="lessThan">
      <formula>0</formula>
    </cfRule>
  </conditionalFormatting>
  <conditionalFormatting sqref="D42:O42">
    <cfRule type="cellIs" dxfId="8" priority="36" operator="lessThan">
      <formula>0</formula>
    </cfRule>
  </conditionalFormatting>
  <conditionalFormatting sqref="D39:O39">
    <cfRule type="cellIs" dxfId="7" priority="37" operator="lessThan">
      <formula>0</formula>
    </cfRule>
  </conditionalFormatting>
  <conditionalFormatting sqref="D31:O37 D40:O41">
    <cfRule type="cellIs" dxfId="6" priority="38" operator="lessThan">
      <formula>0</formula>
    </cfRule>
  </conditionalFormatting>
  <conditionalFormatting sqref="D21:O22 D24:O25">
    <cfRule type="cellIs" dxfId="5" priority="39" operator="lessThan">
      <formula>0</formula>
    </cfRule>
  </conditionalFormatting>
  <conditionalFormatting sqref="D18:O19">
    <cfRule type="cellIs" dxfId="4" priority="40" operator="lessThan">
      <formula>0</formula>
    </cfRule>
  </conditionalFormatting>
  <conditionalFormatting sqref="D14:M15 E14:O14">
    <cfRule type="cellIs" dxfId="3" priority="41" operator="lessThan">
      <formula>0</formula>
    </cfRule>
  </conditionalFormatting>
  <conditionalFormatting sqref="N14:O15">
    <cfRule type="cellIs" dxfId="2" priority="42" operator="lessThan">
      <formula>0</formula>
    </cfRule>
  </conditionalFormatting>
  <conditionalFormatting sqref="D9:O11">
    <cfRule type="cellIs" dxfId="1" priority="43" operator="lessThan">
      <formula>0</formula>
    </cfRule>
  </conditionalFormatting>
  <conditionalFormatting sqref="P6:P7 D24:O25 D30:O37 D5:O22">
    <cfRule type="cellIs" dxfId="0" priority="44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L9:P9 P10:P11 L11:O11 P14:P15 D15:O15 L21:O22 L24:O25 L32:O37">
      <formula1>0</formula1>
      <formula2>999999999</formula2>
    </dataValidation>
  </dataValidations>
  <printOptions horizontalCentered="1" verticalCentered="1"/>
  <pageMargins left="0.70833333333333304" right="0.70833333333333304" top="0.39374999999999999" bottom="0.74861111111111101" header="0.511811023622047" footer="0.31527777777777799"/>
  <pageSetup paperSize="9" fitToWidth="2" fitToHeight="2" orientation="portrait" horizontalDpi="300" verticalDpi="300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showGridLines="0" zoomScaleNormal="100" workbookViewId="0">
      <selection activeCell="B16" sqref="B16"/>
    </sheetView>
  </sheetViews>
  <sheetFormatPr defaultColWidth="0" defaultRowHeight="15" zeroHeight="1"/>
  <cols>
    <col min="1" max="14" width="9.140625" style="25" customWidth="1"/>
    <col min="15" max="16384" width="9.140625" style="25" hidden="1"/>
  </cols>
  <sheetData>
    <row r="1" spans="1:14" ht="23.25" customHeight="1">
      <c r="A1" s="34" t="s">
        <v>81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1:14" ht="23.25" customHeigh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4"/>
    <row r="4" spans="1:14"/>
    <row r="5" spans="1:14"/>
    <row r="6" spans="1:14"/>
    <row r="7" spans="1:14"/>
    <row r="8" spans="1:14"/>
    <row r="9" spans="1:14"/>
    <row r="10" spans="1:14"/>
    <row r="11" spans="1:14"/>
    <row r="12" spans="1:14"/>
    <row r="13" spans="1:14"/>
    <row r="14" spans="1:14"/>
    <row r="15" spans="1:14"/>
    <row r="16" spans="1:14"/>
    <row r="17" spans="1:14"/>
    <row r="18" spans="1:14"/>
    <row r="19" spans="1:14"/>
    <row r="20" spans="1:14"/>
    <row r="21" spans="1:14"/>
    <row r="22" spans="1:14" ht="21">
      <c r="A22" s="35" t="s">
        <v>82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4"/>
    <row r="24" spans="1:14"/>
    <row r="25" spans="1:14"/>
    <row r="26" spans="1:14"/>
    <row r="27" spans="1:14"/>
    <row r="28" spans="1:14"/>
    <row r="29" spans="1:14"/>
    <row r="30" spans="1:14"/>
    <row r="31" spans="1:14"/>
    <row r="32" spans="1:14"/>
    <row r="33" spans="1:14 16369:16384"/>
    <row r="34" spans="1:14 16369:16384"/>
    <row r="35" spans="1:14 16369:16384" s="36" customFormat="1" ht="11.25">
      <c r="A35" s="36" t="s">
        <v>83</v>
      </c>
    </row>
    <row r="36" spans="1:14 16369:16384" s="26" customFormat="1" ht="4.5" customHeight="1">
      <c r="B36" s="26" t="str">
        <f>'Apuração de Resultados'!D4</f>
        <v>JAN</v>
      </c>
      <c r="C36" s="26" t="str">
        <f>'Apuração de Resultados'!E4</f>
        <v>FEV</v>
      </c>
      <c r="D36" s="26" t="str">
        <f>'Apuração de Resultados'!F4</f>
        <v>MAR</v>
      </c>
      <c r="E36" s="26" t="str">
        <f>'Apuração de Resultados'!G4</f>
        <v>ABR</v>
      </c>
      <c r="F36" s="26" t="str">
        <f>'Apuração de Resultados'!H4</f>
        <v>MAI</v>
      </c>
      <c r="G36" s="26" t="str">
        <f>'Apuração de Resultados'!I4</f>
        <v>JUN</v>
      </c>
      <c r="H36" s="26" t="str">
        <f>'Apuração de Resultados'!J4</f>
        <v>JUL</v>
      </c>
      <c r="I36" s="26" t="str">
        <f>'Apuração de Resultados'!K4</f>
        <v>AGO</v>
      </c>
      <c r="J36" s="26" t="str">
        <f>'Apuração de Resultados'!L4</f>
        <v>SET</v>
      </c>
      <c r="K36" s="26" t="str">
        <f>'Apuração de Resultados'!M4</f>
        <v>OUT</v>
      </c>
      <c r="L36" s="26" t="str">
        <f>'Apuração de Resultados'!N4</f>
        <v>NOV</v>
      </c>
      <c r="M36" s="26" t="str">
        <f>'Apuração de Resultados'!O4</f>
        <v>DEZ</v>
      </c>
      <c r="N36" s="26" t="s">
        <v>84</v>
      </c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pans="1:14 16369:16384" s="26" customFormat="1" ht="3.75" customHeight="1">
      <c r="A37" s="26" t="s">
        <v>85</v>
      </c>
      <c r="B37" s="27" t="e">
        <f>'Apuração de Resultados'!D$42/'Apuração de Resultados'!D$12</f>
        <v>#DIV/0!</v>
      </c>
      <c r="C37" s="27" t="e">
        <f>'Apuração de Resultados'!E$42/'Apuração de Resultados'!E$12</f>
        <v>#DIV/0!</v>
      </c>
      <c r="D37" s="27" t="e">
        <f>'Apuração de Resultados'!F$42/'Apuração de Resultados'!F$12</f>
        <v>#DIV/0!</v>
      </c>
      <c r="E37" s="27" t="e">
        <f>'Apuração de Resultados'!G$42/'Apuração de Resultados'!G$12</f>
        <v>#DIV/0!</v>
      </c>
      <c r="F37" s="27" t="e">
        <f>'Apuração de Resultados'!H$42/'Apuração de Resultados'!H$12</f>
        <v>#DIV/0!</v>
      </c>
      <c r="G37" s="27" t="e">
        <f>'Apuração de Resultados'!I$42/'Apuração de Resultados'!I$12</f>
        <v>#DIV/0!</v>
      </c>
      <c r="H37" s="27" t="e">
        <f>'Apuração de Resultados'!J$42/'Apuração de Resultados'!J$12</f>
        <v>#DIV/0!</v>
      </c>
      <c r="I37" s="27" t="e">
        <f>'Apuração de Resultados'!K$42/'Apuração de Resultados'!K$12</f>
        <v>#DIV/0!</v>
      </c>
      <c r="J37" s="27" t="e">
        <f>'Apuração de Resultados'!L$42/'Apuração de Resultados'!L$12</f>
        <v>#DIV/0!</v>
      </c>
      <c r="K37" s="27" t="e">
        <f>'Apuração de Resultados'!M$42/'Apuração de Resultados'!M$12</f>
        <v>#DIV/0!</v>
      </c>
      <c r="L37" s="27" t="e">
        <f>'Apuração de Resultados'!N$42/'Apuração de Resultados'!N$12</f>
        <v>#DIV/0!</v>
      </c>
      <c r="M37" s="27" t="e">
        <f>'Apuração de Resultados'!O$42/'Apuração de Resultados'!O$12</f>
        <v>#DIV/0!</v>
      </c>
      <c r="N37" s="27" t="e">
        <f>'Apuração de Resultados'!P$42/'Apuração de Resultados'!P$12</f>
        <v>#DIV/0!</v>
      </c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pans="1:14 16369:16384" s="26" customFormat="1" ht="3" customHeight="1">
      <c r="A38" s="26" t="s">
        <v>86</v>
      </c>
      <c r="B38" s="27" t="e">
        <f>'Apuração de Resultados'!D$38/'Apuração de Resultados'!D$12</f>
        <v>#DIV/0!</v>
      </c>
      <c r="C38" s="27" t="e">
        <f>'Apuração de Resultados'!E$38/'Apuração de Resultados'!E$12</f>
        <v>#DIV/0!</v>
      </c>
      <c r="D38" s="27" t="e">
        <f>'Apuração de Resultados'!F$38/'Apuração de Resultados'!F$12</f>
        <v>#DIV/0!</v>
      </c>
      <c r="E38" s="27" t="e">
        <f>'Apuração de Resultados'!G$38/'Apuração de Resultados'!G$12</f>
        <v>#DIV/0!</v>
      </c>
      <c r="F38" s="27" t="e">
        <f>'Apuração de Resultados'!H$38/'Apuração de Resultados'!H$12</f>
        <v>#DIV/0!</v>
      </c>
      <c r="G38" s="27" t="e">
        <f>'Apuração de Resultados'!I$38/'Apuração de Resultados'!I$12</f>
        <v>#DIV/0!</v>
      </c>
      <c r="H38" s="27" t="e">
        <f>'Apuração de Resultados'!J$38/'Apuração de Resultados'!J$12</f>
        <v>#DIV/0!</v>
      </c>
      <c r="I38" s="27" t="e">
        <f>'Apuração de Resultados'!K$38/'Apuração de Resultados'!K$12</f>
        <v>#DIV/0!</v>
      </c>
      <c r="J38" s="27" t="e">
        <f>'Apuração de Resultados'!L$38/'Apuração de Resultados'!L$12</f>
        <v>#DIV/0!</v>
      </c>
      <c r="K38" s="27" t="e">
        <f>'Apuração de Resultados'!M$38/'Apuração de Resultados'!M$12</f>
        <v>#DIV/0!</v>
      </c>
      <c r="L38" s="27" t="e">
        <f>'Apuração de Resultados'!N$38/'Apuração de Resultados'!N$12</f>
        <v>#DIV/0!</v>
      </c>
      <c r="M38" s="27" t="e">
        <f>'Apuração de Resultados'!O$38/'Apuração de Resultados'!O$12</f>
        <v>#DIV/0!</v>
      </c>
      <c r="N38" s="27" t="e">
        <f>'Apuração de Resultados'!P$38/'Apuração de Resultados'!P$12</f>
        <v>#DIV/0!</v>
      </c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25"/>
      <c r="XFB38" s="25"/>
      <c r="XFC38" s="25"/>
      <c r="XFD38" s="25"/>
    </row>
    <row r="39" spans="1:14 16369:16384" s="26" customFormat="1" hidden="1"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Ingridi</dc:creator>
  <dc:description/>
  <cp:lastModifiedBy>LEIDE COSTA PEREIRA DOS REIS</cp:lastModifiedBy>
  <cp:revision>0</cp:revision>
  <cp:lastPrinted>2016-03-09T19:02:19Z</cp:lastPrinted>
  <dcterms:created xsi:type="dcterms:W3CDTF">2010-01-28T17:17:05Z</dcterms:created>
  <dcterms:modified xsi:type="dcterms:W3CDTF">2025-01-14T17:40:10Z</dcterms:modified>
  <dc:language>pt-BR</dc:language>
</cp:coreProperties>
</file>