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media/image1.jpeg" ContentType="image/jpeg"/>
  <Override PartName="/xl/media/image2.png" ContentType="image/png"/>
  <Override PartName="/xl/media/image3.jpeg" ContentType="image/jpeg"/>
  <Override PartName="/xl/media/image4.jpeg" ContentType="image/jpeg"/>
  <Override PartName="/xl/media/image10.png" ContentType="image/png"/>
  <Override PartName="/xl/media/image5.png" ContentType="image/png"/>
  <Override PartName="/xl/media/image6.jpeg" ContentType="image/jpeg"/>
  <Override PartName="/xl/media/image7.png" ContentType="image/png"/>
  <Override PartName="/xl/media/image8.jpeg" ContentType="image/jpeg"/>
  <Override PartName="/xl/media/image9.jpeg" ContentType="image/jpe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Atenção" sheetId="1" state="visible" r:id="rId2"/>
    <sheet name="Conceito" sheetId="2" state="visible" r:id="rId3"/>
    <sheet name="Exemplo" sheetId="3" state="visible" r:id="rId4"/>
    <sheet name="Apuração de Resultados" sheetId="4" state="visible" r:id="rId5"/>
    <sheet name="Relatório" sheetId="5" state="visible" r:id="rId6"/>
  </sheets>
  <definedNames>
    <definedName function="false" hidden="false" localSheetId="3" name="_xlnm.Print_Area" vbProcedure="false">'Apuração de Resultados'!$A$1:$AD$38</definedName>
    <definedName function="false" hidden="false" localSheetId="1" name="_xlnm.Print_Area" vbProcedure="false">Conceito!$A$1:$P$34</definedName>
    <definedName function="false" hidden="false" localSheetId="2" name="_xlnm.Print_Area" vbProcedure="false">Exemplo!$A$1:$P$40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<sst xmlns="http://schemas.openxmlformats.org/spreadsheetml/2006/main" count="87" uniqueCount="87">
  <si>
    <t xml:space="preserve">APURAÇÃO MENSAL DE RESULTADOS</t>
  </si>
  <si>
    <t xml:space="preserve">Indicadores</t>
  </si>
  <si>
    <t xml:space="preserve">EMPRESA: </t>
  </si>
  <si>
    <t xml:space="preserve">ITEM</t>
  </si>
  <si>
    <t xml:space="preserve">CONTAS</t>
  </si>
  <si>
    <t xml:space="preserve">RESULTADOS</t>
  </si>
  <si>
    <t xml:space="preserve">JAN</t>
  </si>
  <si>
    <t xml:space="preserve">FEV</t>
  </si>
  <si>
    <t xml:space="preserve">MAR</t>
  </si>
  <si>
    <t xml:space="preserve">ABR</t>
  </si>
  <si>
    <t xml:space="preserve">MAI</t>
  </si>
  <si>
    <t xml:space="preserve">JUN</t>
  </si>
  <si>
    <t xml:space="preserve">JUL</t>
  </si>
  <si>
    <t xml:space="preserve">AGO</t>
  </si>
  <si>
    <t xml:space="preserve">SET</t>
  </si>
  <si>
    <t xml:space="preserve">OUT</t>
  </si>
  <si>
    <t xml:space="preserve">NOV</t>
  </si>
  <si>
    <t xml:space="preserve">DEZ</t>
  </si>
  <si>
    <t xml:space="preserve">CONSOLIDADO</t>
  </si>
  <si>
    <t xml:space="preserve">Vendas Brutas</t>
  </si>
  <si>
    <t xml:space="preserve">1.1</t>
  </si>
  <si>
    <t xml:space="preserve">Vendas de produtos</t>
  </si>
  <si>
    <t xml:space="preserve">1.2</t>
  </si>
  <si>
    <t xml:space="preserve">Prestação de serviços</t>
  </si>
  <si>
    <t xml:space="preserve">(-) Deduções</t>
  </si>
  <si>
    <t xml:space="preserve">2.1</t>
  </si>
  <si>
    <t xml:space="preserve">(-) Devoluções </t>
  </si>
  <si>
    <t xml:space="preserve">2.2</t>
  </si>
  <si>
    <t xml:space="preserve">(-) Impostos e Contribuições sobre vendas</t>
  </si>
  <si>
    <t xml:space="preserve">2.3</t>
  </si>
  <si>
    <t xml:space="preserve">(-) Abatimentos</t>
  </si>
  <si>
    <t xml:space="preserve">Vendas Líquidas (1 - 2)</t>
  </si>
  <si>
    <t xml:space="preserve">Custos das Vendas</t>
  </si>
  <si>
    <t xml:space="preserve">4.1</t>
  </si>
  <si>
    <t xml:space="preserve">(-) Custo das Mercadorias Vendidas</t>
  </si>
  <si>
    <t xml:space="preserve">4.2</t>
  </si>
  <si>
    <t xml:space="preserve">(-) Custo dos Serviços Prestados</t>
  </si>
  <si>
    <t xml:space="preserve">Resultado Operacional Bruto (3-4)</t>
  </si>
  <si>
    <t xml:space="preserve">Despesas Operacionais</t>
  </si>
  <si>
    <t xml:space="preserve">6.1</t>
  </si>
  <si>
    <t xml:space="preserve">Despesas com Vendas</t>
  </si>
  <si>
    <t xml:space="preserve">6.2</t>
  </si>
  <si>
    <t xml:space="preserve">Despesas Administrativas (água, luz, telefone, combustível, etc.)</t>
  </si>
  <si>
    <t xml:space="preserve">Receitas Financeiras Líquidas</t>
  </si>
  <si>
    <t xml:space="preserve">7.1</t>
  </si>
  <si>
    <t xml:space="preserve">Receitas Financeiras</t>
  </si>
  <si>
    <t xml:space="preserve">7.2</t>
  </si>
  <si>
    <t xml:space="preserve">Variações Monetárias e Cambiais Ativas</t>
  </si>
  <si>
    <t xml:space="preserve">Despesas Financeiras Líquidas</t>
  </si>
  <si>
    <t xml:space="preserve">8.1</t>
  </si>
  <si>
    <t xml:space="preserve">Despesas Financeiras</t>
  </si>
  <si>
    <t xml:space="preserve">8.2</t>
  </si>
  <si>
    <t xml:space="preserve">Variações Monetárias e Cambiais Passivas</t>
  </si>
  <si>
    <t xml:space="preserve">Resultado Financeiro Líquido (7-8)</t>
  </si>
  <si>
    <t xml:space="preserve">Outras Receitas</t>
  </si>
  <si>
    <t xml:space="preserve">10.1</t>
  </si>
  <si>
    <t xml:space="preserve">Resultado de Equivalência Patrimonial</t>
  </si>
  <si>
    <t xml:space="preserve">10.2</t>
  </si>
  <si>
    <t xml:space="preserve">Venda de Bens e Direitos do Ativo Não Circulante</t>
  </si>
  <si>
    <t xml:space="preserve">Outras Despesas</t>
  </si>
  <si>
    <t xml:space="preserve">11.1</t>
  </si>
  <si>
    <t xml:space="preserve">Serviços de contabilidade</t>
  </si>
  <si>
    <t xml:space="preserve">11.2</t>
  </si>
  <si>
    <t xml:space="preserve">Manutenção de veículos</t>
  </si>
  <si>
    <t xml:space="preserve">11.3</t>
  </si>
  <si>
    <t xml:space="preserve">Manutenção da empresa</t>
  </si>
  <si>
    <t xml:space="preserve">11.4</t>
  </si>
  <si>
    <t xml:space="preserve">Seguro predial e instalação</t>
  </si>
  <si>
    <t xml:space="preserve">11.5</t>
  </si>
  <si>
    <t xml:space="preserve">Seguro produtos</t>
  </si>
  <si>
    <t xml:space="preserve">11.6</t>
  </si>
  <si>
    <t xml:space="preserve">Depreciação</t>
  </si>
  <si>
    <t xml:space="preserve">11.7</t>
  </si>
  <si>
    <t xml:space="preserve">Custo da Venda de Bens e Direitos do Ativo Não Circulante</t>
  </si>
  <si>
    <t xml:space="preserve">RESULTADO OPERACIONAL ANTES DO IR/CSLL (5-6+9+10-11)</t>
  </si>
  <si>
    <t xml:space="preserve">Provisão para IR e CSLL</t>
  </si>
  <si>
    <t xml:space="preserve">13.1</t>
  </si>
  <si>
    <t xml:space="preserve">Imposto de Renda</t>
  </si>
  <si>
    <t xml:space="preserve">13.2</t>
  </si>
  <si>
    <t xml:space="preserve">Contribuição Social sobre o Lucro Líquido</t>
  </si>
  <si>
    <t xml:space="preserve">RESULTADO OPERACIONAL LÍQUIDO (12-13)</t>
  </si>
  <si>
    <t xml:space="preserve">Apuração de Resultados no Período</t>
  </si>
  <si>
    <t xml:space="preserve">Indicadores de Resultados</t>
  </si>
  <si>
    <t xml:space="preserve">*** Fim ***</t>
  </si>
  <si>
    <t xml:space="preserve">Consolidado</t>
  </si>
  <si>
    <t xml:space="preserve">Lucratividade</t>
  </si>
  <si>
    <t xml:space="preserve">Margem Operacional</t>
  </si>
</sst>
</file>

<file path=xl/styles.xml><?xml version="1.0" encoding="utf-8"?>
<styleSheet xmlns="http://schemas.openxmlformats.org/spreadsheetml/2006/main">
  <numFmts count="7">
    <numFmt numFmtId="164" formatCode="&quot;R$ &quot;#,##0.00;[RED]&quot;-R$ &quot;#,##0.00"/>
    <numFmt numFmtId="165" formatCode="General"/>
    <numFmt numFmtId="166" formatCode="_-&quot;R$ &quot;* #,##0.00_-;&quot;-R$ &quot;* #,##0.00_-;_-&quot;R$ &quot;* \-??_-;_-@_-"/>
    <numFmt numFmtId="167" formatCode="&quot;R$ &quot;#,##0;[RED]&quot;-R$ &quot;#,##0"/>
    <numFmt numFmtId="168" formatCode="0%"/>
    <numFmt numFmtId="169" formatCode="0.00%"/>
    <numFmt numFmtId="170" formatCode="#,##0.00"/>
  </numFmts>
  <fonts count="4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u val="single"/>
      <sz val="11"/>
      <color rgb="FF0000FF"/>
      <name val="Calibri"/>
      <family val="2"/>
      <charset val="1"/>
    </font>
    <font>
      <b val="true"/>
      <u val="single"/>
      <sz val="16"/>
      <color rgb="FF00B050"/>
      <name val="Calibri"/>
      <family val="2"/>
      <charset val="1"/>
    </font>
    <font>
      <b val="true"/>
      <u val="single"/>
      <sz val="14"/>
      <color rgb="FF00B050"/>
      <name val="Calibri"/>
      <family val="0"/>
    </font>
    <font>
      <sz val="14"/>
      <color rgb="FF00B050"/>
      <name val="Calibri"/>
      <family val="0"/>
    </font>
    <font>
      <sz val="11"/>
      <color rgb="FF000000"/>
      <name val="Calibri"/>
      <family val="0"/>
    </font>
    <font>
      <b val="true"/>
      <sz val="24"/>
      <color rgb="FF99CC00"/>
      <name val="Univers Condensed"/>
      <family val="1"/>
      <charset val="204"/>
    </font>
    <font>
      <sz val="16"/>
      <color rgb="FF000000"/>
      <name val="HelveticaNeue Medium"/>
      <family val="0"/>
      <charset val="1"/>
    </font>
    <font>
      <sz val="18"/>
      <color rgb="FF000000"/>
      <name val="HelveticaNeue Medium"/>
      <family val="0"/>
      <charset val="1"/>
    </font>
    <font>
      <sz val="16"/>
      <color rgb="FF000000"/>
      <name val="Calibri"/>
      <family val="2"/>
      <charset val="1"/>
    </font>
    <font>
      <sz val="16"/>
      <color rgb="FF00B050"/>
      <name val="HelveticaNeue Medium"/>
      <family val="0"/>
      <charset val="1"/>
    </font>
    <font>
      <b val="true"/>
      <sz val="24"/>
      <color rgb="FF80898E"/>
      <name val="Calibri"/>
      <family val="2"/>
      <charset val="1"/>
    </font>
    <font>
      <sz val="16"/>
      <color rgb="FFFFFFFF"/>
      <name val="HelveticaNeue Medium"/>
      <family val="0"/>
      <charset val="1"/>
    </font>
    <font>
      <b val="true"/>
      <sz val="18"/>
      <color rgb="FF00B050"/>
      <name val="Calibri"/>
      <family val="2"/>
      <charset val="1"/>
    </font>
    <font>
      <sz val="28"/>
      <name val="Calibri"/>
      <family val="2"/>
      <charset val="1"/>
    </font>
    <font>
      <b val="true"/>
      <sz val="16"/>
      <color rgb="FFFFFFFF"/>
      <name val="Calibri"/>
      <family val="2"/>
      <charset val="1"/>
    </font>
    <font>
      <b val="true"/>
      <sz val="18"/>
      <color rgb="FFFFFFFF"/>
      <name val="Calibri"/>
      <family val="2"/>
      <charset val="1"/>
    </font>
    <font>
      <b val="true"/>
      <sz val="16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16"/>
      <name val="Calibri"/>
      <family val="2"/>
      <charset val="1"/>
    </font>
    <font>
      <sz val="18"/>
      <color rgb="FF000000"/>
      <name val="Calibri"/>
      <family val="2"/>
      <charset val="1"/>
    </font>
    <font>
      <sz val="16"/>
      <color rgb="FF00B050"/>
      <name val="Verdana"/>
      <family val="2"/>
      <charset val="1"/>
    </font>
    <font>
      <sz val="16"/>
      <name val="HelveticaNeue Medium"/>
      <family val="0"/>
      <charset val="1"/>
    </font>
    <font>
      <sz val="24"/>
      <color rgb="FFFFFFFF"/>
      <name val="Calibri"/>
      <family val="0"/>
    </font>
    <font>
      <sz val="11"/>
      <color rgb="FFFFFFFF"/>
      <name val="Calibri"/>
      <family val="2"/>
      <charset val="1"/>
    </font>
    <font>
      <b val="true"/>
      <sz val="18"/>
      <color rgb="FF80898E"/>
      <name val="Calibri"/>
      <family val="2"/>
      <charset val="1"/>
    </font>
    <font>
      <b val="true"/>
      <sz val="16"/>
      <color rgb="FF80898E"/>
      <name val="Calibri"/>
      <family val="2"/>
      <charset val="1"/>
    </font>
    <font>
      <sz val="8"/>
      <color rgb="FF000000"/>
      <name val="Calibri"/>
      <family val="2"/>
      <charset val="1"/>
    </font>
    <font>
      <sz val="9"/>
      <color rgb="FFFFFFFF"/>
      <name val="HelveticaNeue Medium"/>
      <family val="0"/>
      <charset val="1"/>
    </font>
    <font>
      <b val="true"/>
      <sz val="18"/>
      <color rgb="FF808080"/>
      <name val="Calibri"/>
      <family val="2"/>
    </font>
    <font>
      <b val="true"/>
      <sz val="10"/>
      <color rgb="FF000000"/>
      <name val="Calibri"/>
      <family val="2"/>
    </font>
    <font>
      <sz val="10"/>
      <color rgb="FF000000"/>
      <name val="Calibri"/>
      <family val="2"/>
    </font>
    <font>
      <sz val="14"/>
      <color rgb="FF595959"/>
      <name val="Calibri"/>
      <family val="2"/>
    </font>
    <font>
      <sz val="9"/>
      <color rgb="FF595959"/>
      <name val="Calibri"/>
      <family val="2"/>
    </font>
    <font>
      <sz val="10"/>
      <color rgb="FFFFFFFF"/>
      <name val="Calibri"/>
      <family val="0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8CBCE"/>
        <bgColor rgb="FFD9D9D9"/>
      </patternFill>
    </fill>
    <fill>
      <patternFill patternType="solid">
        <fgColor rgb="FFE1EECF"/>
        <bgColor rgb="FFD9D9D9"/>
      </patternFill>
    </fill>
    <fill>
      <patternFill patternType="solid">
        <fgColor rgb="FF92D050"/>
        <bgColor rgb="FF99CC00"/>
      </patternFill>
    </fill>
    <fill>
      <patternFill patternType="solid">
        <fgColor rgb="FFA0A6AA"/>
        <bgColor rgb="FF888888"/>
      </patternFill>
    </fill>
    <fill>
      <patternFill patternType="solid">
        <fgColor rgb="FFD9D9D9"/>
        <bgColor rgb="FFC8CBCE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 style="thin"/>
      <bottom/>
      <diagonal/>
    </border>
  </borders>
  <cellStyleXfs count="23"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7"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0" fillId="2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7" fontId="11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11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2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13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4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17" fillId="4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8" fillId="4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9" fillId="5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0" fillId="5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9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9" fillId="6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2" fillId="4" borderId="1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23" fillId="4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5" fillId="2" borderId="1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3" fillId="2" borderId="1" xfId="2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13" fillId="7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6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13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3" fillId="2" borderId="1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25" fillId="2" borderId="1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27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19" fillId="5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5" borderId="1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23" fillId="5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31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33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3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oeda 2" xfId="21"/>
    <cellStyle name="Normal 3" xfId="22"/>
    <cellStyle name="*unknown*" xfId="20" builtinId="8"/>
  </cellStyles>
  <dxfs count="43"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  <dxf>
      <font>
        <color rgb="FFFF0000"/>
      </font>
      <numFmt numFmtId="164" formatCode="&quot;R$ &quot;#,##0.00;[RED]&quot;-R$ &quot;#,##0.00"/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78787"/>
      <rgbColor rgb="FF800080"/>
      <rgbColor rgb="FF24687B"/>
      <rgbColor rgb="FFC8CBCE"/>
      <rgbColor rgb="FF808080"/>
      <rgbColor rgb="FFA0A6AA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1EECF"/>
      <rgbColor rgb="FFFFFF99"/>
      <rgbColor rgb="FF92D050"/>
      <rgbColor rgb="FFFF99CC"/>
      <rgbColor rgb="FF80898E"/>
      <rgbColor rgb="FFFFCC99"/>
      <rgbColor rgb="FF4F81BD"/>
      <rgbColor rgb="FF4BACC6"/>
      <rgbColor rgb="FF99CC00"/>
      <rgbColor rgb="FFFFCC00"/>
      <rgbColor rgb="FFFF9900"/>
      <rgbColor rgb="FFFF6600"/>
      <rgbColor rgb="FF7D5FA0"/>
      <rgbColor rgb="FF888888"/>
      <rgbColor rgb="FF003366"/>
      <rgbColor rgb="FF00B050"/>
      <rgbColor rgb="FF003300"/>
      <rgbColor rgb="FF333300"/>
      <rgbColor rgb="FFB55503"/>
      <rgbColor rgb="FF993366"/>
      <rgbColor rgb="FF333399"/>
      <rgbColor rgb="FF595959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lang="pt-BR" sz="1800" spc="-1" strike="noStrike">
                <a:solidFill>
                  <a:srgbClr val="808080"/>
                </a:solidFill>
                <a:latin typeface="Calibri"/>
              </a:defRPr>
            </a:pPr>
            <a:r>
              <a:rPr b="1" lang="pt-BR" sz="1800" spc="-1" strike="noStrike">
                <a:solidFill>
                  <a:srgbClr val="808080"/>
                </a:solidFill>
                <a:latin typeface="Calibri"/>
              </a:rPr>
              <a:t>Resultados Mensais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88013121731"/>
          <c:y val="0.0981019407123054"/>
          <c:w val="0.759508821704052"/>
          <c:h val="0.590744295158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"Resultado Líquido"</c:f>
              <c:strCache>
                <c:ptCount val="1"/>
                <c:pt idx="0">
                  <c:v>Resultado Líquido</c:v>
                </c:pt>
              </c:strCache>
            </c:strRef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'Apuração de Resultados'!$D$4:$O$4</c:f>
              <c:multiLvlStrCache>
                <c:ptCount val="1"/>
                <c:lvl>
                  <c:pt idx="0">
                    <c:v>DEZ</c:v>
                  </c:pt>
                </c:lvl>
                <c:lvl>
                  <c:pt idx="0">
                    <c:v>NOV</c:v>
                  </c:pt>
                </c:lvl>
                <c:lvl>
                  <c:pt idx="0">
                    <c:v>OUT</c:v>
                  </c:pt>
                </c:lvl>
                <c:lvl>
                  <c:pt idx="0">
                    <c:v>SET</c:v>
                  </c:pt>
                </c:lvl>
                <c:lvl>
                  <c:pt idx="0">
                    <c:v>AGO</c:v>
                  </c:pt>
                </c:lvl>
                <c:lvl>
                  <c:pt idx="0">
                    <c:v>JUL</c:v>
                  </c:pt>
                </c:lvl>
                <c:lvl>
                  <c:pt idx="0">
                    <c:v>JUN</c:v>
                  </c:pt>
                </c:lvl>
                <c:lvl>
                  <c:pt idx="0">
                    <c:v>MAI</c:v>
                  </c:pt>
                </c:lvl>
                <c:lvl>
                  <c:pt idx="0">
                    <c:v>ABR</c:v>
                  </c:pt>
                </c:lvl>
                <c:lvl>
                  <c:pt idx="0">
                    <c:v>MAR</c:v>
                  </c:pt>
                </c:lvl>
                <c:lvl>
                  <c:pt idx="0">
                    <c:v>FEV</c:v>
                  </c:pt>
                </c:lvl>
                <c:lvl>
                  <c:pt idx="0">
                    <c:v>JAN</c:v>
                  </c:pt>
                </c:lvl>
              </c:multiLvlStrCache>
            </c:multiLvlStrRef>
          </c:cat>
          <c:val>
            <c:numRef>
              <c:f>'Apuração de Resultados'!$D$42:$O$42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115822.81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150"/>
        <c:overlap val="0"/>
        <c:axId val="54538868"/>
        <c:axId val="73036680"/>
      </c:barChart>
      <c:lineChart>
        <c:grouping val="standard"/>
        <c:varyColors val="0"/>
        <c:ser>
          <c:idx val="1"/>
          <c:order val="1"/>
          <c:tx>
            <c:strRef>
              <c:f>"Lucro Bruto"</c:f>
              <c:strCache>
                <c:ptCount val="1"/>
                <c:pt idx="0">
                  <c:v>Lucro Bruto</c:v>
                </c:pt>
              </c:strCache>
            </c:strRef>
          </c:tx>
          <c:spPr>
            <a:solidFill>
              <a:srgbClr val="b55503"/>
            </a:solidFill>
            <a:ln cap="rnd" w="28440">
              <a:solidFill>
                <a:srgbClr val="b55503"/>
              </a:solidFill>
              <a:round/>
            </a:ln>
          </c:spP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'Apuração de Resultados'!$D$4:$O$4</c:f>
              <c:multiLvlStrCache>
                <c:ptCount val="1"/>
                <c:lvl>
                  <c:pt idx="0">
                    <c:v>DEZ</c:v>
                  </c:pt>
                </c:lvl>
                <c:lvl>
                  <c:pt idx="0">
                    <c:v>NOV</c:v>
                  </c:pt>
                </c:lvl>
                <c:lvl>
                  <c:pt idx="0">
                    <c:v>OUT</c:v>
                  </c:pt>
                </c:lvl>
                <c:lvl>
                  <c:pt idx="0">
                    <c:v>SET</c:v>
                  </c:pt>
                </c:lvl>
                <c:lvl>
                  <c:pt idx="0">
                    <c:v>AGO</c:v>
                  </c:pt>
                </c:lvl>
                <c:lvl>
                  <c:pt idx="0">
                    <c:v>JUL</c:v>
                  </c:pt>
                </c:lvl>
                <c:lvl>
                  <c:pt idx="0">
                    <c:v>JUN</c:v>
                  </c:pt>
                </c:lvl>
                <c:lvl>
                  <c:pt idx="0">
                    <c:v>MAI</c:v>
                  </c:pt>
                </c:lvl>
                <c:lvl>
                  <c:pt idx="0">
                    <c:v>ABR</c:v>
                  </c:pt>
                </c:lvl>
                <c:lvl>
                  <c:pt idx="0">
                    <c:v>MAR</c:v>
                  </c:pt>
                </c:lvl>
                <c:lvl>
                  <c:pt idx="0">
                    <c:v>FEV</c:v>
                  </c:pt>
                </c:lvl>
                <c:lvl>
                  <c:pt idx="0">
                    <c:v>JAN</c:v>
                  </c:pt>
                </c:lvl>
              </c:multiLvlStrCache>
            </c:multiLvlStrRef>
          </c:cat>
          <c:val>
            <c:numRef>
              <c:f>'Apuração de Resultados'!$D$16:$O$16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115822.81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"Despesas Operacionais"</c:f>
              <c:strCache>
                <c:ptCount val="1"/>
                <c:pt idx="0">
                  <c:v>Despesas Operacionais</c:v>
                </c:pt>
              </c:strCache>
            </c:strRef>
          </c:tx>
          <c:spPr>
            <a:solidFill>
              <a:srgbClr val="24687b"/>
            </a:solidFill>
            <a:ln cap="rnd" w="28440">
              <a:solidFill>
                <a:srgbClr val="24687b"/>
              </a:solidFill>
              <a:round/>
            </a:ln>
          </c:spP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'Apuração de Resultados'!$D$4:$O$4</c:f>
              <c:multiLvlStrCache>
                <c:ptCount val="1"/>
                <c:lvl>
                  <c:pt idx="0">
                    <c:v>DEZ</c:v>
                  </c:pt>
                </c:lvl>
                <c:lvl>
                  <c:pt idx="0">
                    <c:v>NOV</c:v>
                  </c:pt>
                </c:lvl>
                <c:lvl>
                  <c:pt idx="0">
                    <c:v>OUT</c:v>
                  </c:pt>
                </c:lvl>
                <c:lvl>
                  <c:pt idx="0">
                    <c:v>SET</c:v>
                  </c:pt>
                </c:lvl>
                <c:lvl>
                  <c:pt idx="0">
                    <c:v>AGO</c:v>
                  </c:pt>
                </c:lvl>
                <c:lvl>
                  <c:pt idx="0">
                    <c:v>JUL</c:v>
                  </c:pt>
                </c:lvl>
                <c:lvl>
                  <c:pt idx="0">
                    <c:v>JUN</c:v>
                  </c:pt>
                </c:lvl>
                <c:lvl>
                  <c:pt idx="0">
                    <c:v>MAI</c:v>
                  </c:pt>
                </c:lvl>
                <c:lvl>
                  <c:pt idx="0">
                    <c:v>ABR</c:v>
                  </c:pt>
                </c:lvl>
                <c:lvl>
                  <c:pt idx="0">
                    <c:v>MAR</c:v>
                  </c:pt>
                </c:lvl>
                <c:lvl>
                  <c:pt idx="0">
                    <c:v>FEV</c:v>
                  </c:pt>
                </c:lvl>
                <c:lvl>
                  <c:pt idx="0">
                    <c:v>JAN</c:v>
                  </c:pt>
                </c:lvl>
              </c:multiLvlStrCache>
            </c:multiLvlStrRef>
          </c:cat>
          <c:val>
            <c:numRef>
              <c:f>'Apuração de Resultados'!$D$17:$O$17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"Vendas Líquidas"</c:f>
              <c:strCache>
                <c:ptCount val="1"/>
                <c:pt idx="0">
                  <c:v>Vendas Líquidas</c:v>
                </c:pt>
              </c:strCache>
            </c:strRef>
          </c:tx>
          <c:spPr>
            <a:solidFill>
              <a:srgbClr val="7d5fa0"/>
            </a:solidFill>
            <a:ln cap="rnd" w="28440">
              <a:solidFill>
                <a:srgbClr val="7d5fa0"/>
              </a:solidFill>
              <a:round/>
            </a:ln>
          </c:spP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'Apuração de Resultados'!$D$4:$O$4</c:f>
              <c:multiLvlStrCache>
                <c:ptCount val="1"/>
                <c:lvl>
                  <c:pt idx="0">
                    <c:v>DEZ</c:v>
                  </c:pt>
                </c:lvl>
                <c:lvl>
                  <c:pt idx="0">
                    <c:v>NOV</c:v>
                  </c:pt>
                </c:lvl>
                <c:lvl>
                  <c:pt idx="0">
                    <c:v>OUT</c:v>
                  </c:pt>
                </c:lvl>
                <c:lvl>
                  <c:pt idx="0">
                    <c:v>SET</c:v>
                  </c:pt>
                </c:lvl>
                <c:lvl>
                  <c:pt idx="0">
                    <c:v>AGO</c:v>
                  </c:pt>
                </c:lvl>
                <c:lvl>
                  <c:pt idx="0">
                    <c:v>JUL</c:v>
                  </c:pt>
                </c:lvl>
                <c:lvl>
                  <c:pt idx="0">
                    <c:v>JUN</c:v>
                  </c:pt>
                </c:lvl>
                <c:lvl>
                  <c:pt idx="0">
                    <c:v>MAI</c:v>
                  </c:pt>
                </c:lvl>
                <c:lvl>
                  <c:pt idx="0">
                    <c:v>ABR</c:v>
                  </c:pt>
                </c:lvl>
                <c:lvl>
                  <c:pt idx="0">
                    <c:v>MAR</c:v>
                  </c:pt>
                </c:lvl>
                <c:lvl>
                  <c:pt idx="0">
                    <c:v>FEV</c:v>
                  </c:pt>
                </c:lvl>
                <c:lvl>
                  <c:pt idx="0">
                    <c:v>JAN</c:v>
                  </c:pt>
                </c:lvl>
              </c:multiLvlStrCache>
            </c:multiLvlStrRef>
          </c:cat>
          <c:val>
            <c:numRef>
              <c:f>'Apuração de Resultados'!$D$12:$O$12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115822.81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3829522"/>
        <c:axId val="91429386"/>
      </c:lineChart>
      <c:catAx>
        <c:axId val="93829522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one"/>
        <c:spPr>
          <a:ln w="9360">
            <a:solidFill>
              <a:srgbClr val="888888"/>
            </a:solidFill>
            <a:round/>
          </a:ln>
        </c:spPr>
        <c:txPr>
          <a:bodyPr/>
          <a:lstStyle/>
          <a:p>
            <a:pPr>
              <a:defRPr b="1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91429386"/>
        <c:crosses val="autoZero"/>
        <c:auto val="1"/>
        <c:lblAlgn val="ctr"/>
        <c:lblOffset val="100"/>
        <c:noMultiLvlLbl val="0"/>
      </c:catAx>
      <c:valAx>
        <c:axId val="91429386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spPr>
          <a:ln w="9360">
            <a:solidFill>
              <a:srgbClr val="888888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93829522"/>
        <c:crosses val="autoZero"/>
        <c:crossBetween val="between"/>
      </c:valAx>
      <c:catAx>
        <c:axId val="545388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73036680"/>
        <c:auto val="1"/>
        <c:lblAlgn val="ctr"/>
        <c:lblOffset val="100"/>
        <c:noMultiLvlLbl val="0"/>
      </c:catAx>
      <c:valAx>
        <c:axId val="73036680"/>
        <c:scaling>
          <c:orientation val="minMax"/>
        </c:scaling>
        <c:delete val="1"/>
        <c:axPos val="r"/>
        <c:numFmt formatCode="_-&quot;R$ &quot;* #,##0.00_-;&quot;-R$ &quot;* #,##0.00_-;_-&quot;R$ &quot;* \-??_-;_-@_-" sourceLinked="1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4538868"/>
        <c:crossBetween val="between"/>
      </c:valAx>
      <c:dTable>
        <c:showHorzBorder val="1"/>
        <c:showVertBorder val="1"/>
        <c:showOutline val="1"/>
        <c:showKeys val="1"/>
        <c:spPr>
          <a:noFill/>
          <a:ln w="0">
            <a:solidFill>
              <a:srgbClr val="888888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</c:dTable>
      <c:spPr>
        <a:solidFill>
          <a:srgbClr val="ffffff"/>
        </a:solidFill>
        <a:ln w="0">
          <a:noFill/>
        </a:ln>
      </c:spPr>
    </c:plotArea>
    <c:plotVisOnly val="1"/>
    <c:dispBlanksAs val="gap"/>
  </c:chart>
  <c:spPr>
    <a:solidFill>
      <a:srgbClr val="ffffff"/>
    </a:solidFill>
    <a:ln w="936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Margem Operacional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solidFill>
              <a:srgbClr val="4f81bd"/>
            </a:solidFill>
            <a:ln cap="rnd" w="28440">
              <a:solidFill>
                <a:srgbClr val="4f81bd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Relatório!$B$38:$M$38</c:f>
              <c:numCache>
                <c:formatCode>General</c:formatCode>
                <c:ptCount val="12"/>
                <c:pt idx="4">
                  <c:v>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6861409"/>
        <c:axId val="14490675"/>
      </c:lineChart>
      <c:catAx>
        <c:axId val="5686140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4490675"/>
        <c:crosses val="autoZero"/>
        <c:auto val="1"/>
        <c:lblAlgn val="ctr"/>
        <c:lblOffset val="100"/>
        <c:noMultiLvlLbl val="0"/>
      </c:catAx>
      <c:valAx>
        <c:axId val="1449067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6861409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Lucratividade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47305080374796"/>
          <c:y val="0.161847843643999"/>
          <c:w val="0.866586435141408"/>
          <c:h val="0.662251655629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General</c:formatCode>
                <c:ptCount val="12"/>
                <c:pt idx="4">
                  <c:v>1</c:v>
                </c:pt>
              </c:numCache>
            </c:numRef>
          </c:val>
        </c:ser>
        <c:gapWidth val="219"/>
        <c:overlap val="-27"/>
        <c:axId val="65862808"/>
        <c:axId val="96395937"/>
      </c:barChart>
      <c:catAx>
        <c:axId val="65862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6395937"/>
        <c:crosses val="autoZero"/>
        <c:auto val="1"/>
        <c:lblAlgn val="ctr"/>
        <c:lblOffset val="100"/>
        <c:noMultiLvlLbl val="0"/>
      </c:catAx>
      <c:valAx>
        <c:axId val="96395937"/>
        <c:scaling>
          <c:orientation val="minMax"/>
          <c:max val="1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586280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hyperlink" Target="#Conceito!A1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hyperlink" Target="https://www.sebraemg.com.br/atendimento/bibliotecadigital/documento/cartilha-manual-ou-livro/comecou-o-ano-e-agora" TargetMode="External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hyperlink" Target="#Exemplo!A1"/><Relationship Id="rId5" Type="http://schemas.openxmlformats.org/officeDocument/2006/relationships/image" Target="../media/image4.jpeg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7" Type="http://schemas.openxmlformats.org/officeDocument/2006/relationships/image" Target="../media/image5.png"/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9" Type="http://schemas.openxmlformats.org/officeDocument/2006/relationships/image" Target="../media/image6.jpeg"/><Relationship Id="rId10" Type="http://schemas.openxmlformats.org/officeDocument/2006/relationships/hyperlink" Target="http://www.bis.sebrae.com.br/bis/" TargetMode="External"/><Relationship Id="rId11" Type="http://schemas.openxmlformats.org/officeDocument/2006/relationships/image" Target="../media/image7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hyperlink" Target="#&apos;Apura&#231;&#227;o de Resultados&apos;!A1"/><Relationship Id="rId3" Type="http://schemas.openxmlformats.org/officeDocument/2006/relationships/image" Target="../media/image9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hyperlink" Target="#Relat&#243;rio!A1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0.png"/><Relationship Id="rId3" Type="http://schemas.openxmlformats.org/officeDocument/2006/relationships/chart" Target="../charts/chart2.xml"/><Relationship Id="rId4" Type="http://schemas.openxmlformats.org/officeDocument/2006/relationships/chart" Target="../charts/chart3.xml"/><Relationship Id="rId5" Type="http://schemas.openxmlformats.org/officeDocument/2006/relationships/hyperlink" Target="#&apos;Apura&#231;&#227;o de Resultados&apos;!A1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9</xdr:col>
      <xdr:colOff>644040</xdr:colOff>
      <xdr:row>18</xdr:row>
      <xdr:rowOff>75960</xdr:rowOff>
    </xdr:to>
    <xdr:pic>
      <xdr:nvPicPr>
        <xdr:cNvPr id="0" name="Imagem 3" descr=""/>
        <xdr:cNvPicPr/>
      </xdr:nvPicPr>
      <xdr:blipFill>
        <a:blip r:embed="rId1"/>
        <a:stretch/>
      </xdr:blipFill>
      <xdr:spPr>
        <a:xfrm>
          <a:off x="0" y="0"/>
          <a:ext cx="6444720" cy="3504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324000</xdr:colOff>
      <xdr:row>18</xdr:row>
      <xdr:rowOff>76320</xdr:rowOff>
    </xdr:from>
    <xdr:to>
      <xdr:col>8</xdr:col>
      <xdr:colOff>285480</xdr:colOff>
      <xdr:row>19</xdr:row>
      <xdr:rowOff>190080</xdr:rowOff>
    </xdr:to>
    <xdr:sp>
      <xdr:nvSpPr>
        <xdr:cNvPr id="1" name="CaixaDeTexto 1">
          <a:hlinkClick r:id="rId2"/>
        </xdr:cNvPr>
        <xdr:cNvSpPr/>
      </xdr:nvSpPr>
      <xdr:spPr>
        <a:xfrm>
          <a:off x="324000" y="3505320"/>
          <a:ext cx="5117760" cy="30420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/>
        <a:fillRef idx="0"/>
        <a:effectRef idx="0"/>
        <a:fontRef idx="minor"/>
      </xdr:style>
      <xdr:txBody>
        <a:bodyPr horzOverflow="clip" vertOverflow="clip" lIns="90000" rIns="90000" tIns="45000" bIns="45000" anchor="t">
          <a:noAutofit/>
        </a:bodyPr>
        <a:p>
          <a:pPr>
            <a:lnSpc>
              <a:spcPct val="100000"/>
            </a:lnSpc>
          </a:pPr>
          <a:r>
            <a:rPr b="1" lang="pt-BR" sz="1400" spc="-1" strike="noStrike" u="sng">
              <a:solidFill>
                <a:srgbClr val="00b050"/>
              </a:solidFill>
              <a:uFillTx/>
              <a:latin typeface="Calibri"/>
            </a:rPr>
            <a:t>Clique aqui</a:t>
          </a:r>
          <a:r>
            <a:rPr b="0" lang="pt-BR" sz="1400" spc="-1" strike="noStrike">
              <a:solidFill>
                <a:srgbClr val="00b050"/>
              </a:solidFill>
              <a:latin typeface="Calibri"/>
            </a:rPr>
            <a:t> para começar a utilização da ferramenta.</a:t>
          </a:r>
          <a:endParaRPr b="0" lang="pt-BR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pt-BR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pt-BR" sz="11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266760</xdr:colOff>
      <xdr:row>19</xdr:row>
      <xdr:rowOff>0</xdr:rowOff>
    </xdr:from>
    <xdr:to>
      <xdr:col>0</xdr:col>
      <xdr:colOff>361800</xdr:colOff>
      <xdr:row>19</xdr:row>
      <xdr:rowOff>85320</xdr:rowOff>
    </xdr:to>
    <xdr:sp>
      <xdr:nvSpPr>
        <xdr:cNvPr id="2" name="Divisa 2"/>
        <xdr:cNvSpPr/>
      </xdr:nvSpPr>
      <xdr:spPr>
        <a:xfrm>
          <a:off x="266760" y="3619440"/>
          <a:ext cx="95040" cy="85320"/>
        </a:xfrm>
        <a:prstGeom prst="chevron">
          <a:avLst>
            <a:gd name="adj" fmla="val 50000"/>
          </a:avLst>
        </a:prstGeom>
        <a:solidFill>
          <a:srgbClr val="00b050"/>
        </a:solidFill>
        <a:ln w="25400">
          <a:solidFill>
            <a:srgbClr val="00b05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285480</xdr:colOff>
      <xdr:row>23</xdr:row>
      <xdr:rowOff>76320</xdr:rowOff>
    </xdr:from>
    <xdr:to>
      <xdr:col>13</xdr:col>
      <xdr:colOff>215640</xdr:colOff>
      <xdr:row>26</xdr:row>
      <xdr:rowOff>44640</xdr:rowOff>
    </xdr:to>
    <xdr:pic>
      <xdr:nvPicPr>
        <xdr:cNvPr id="3" name="Imagem 11" descr="">
          <a:hlinkClick r:id="rId1"/>
        </xdr:cNvPr>
        <xdr:cNvPicPr/>
      </xdr:nvPicPr>
      <xdr:blipFill>
        <a:blip r:embed="rId2"/>
        <a:stretch/>
      </xdr:blipFill>
      <xdr:spPr>
        <a:xfrm>
          <a:off x="7623720" y="4648320"/>
          <a:ext cx="541440" cy="540000"/>
        </a:xfrm>
        <a:prstGeom prst="rect">
          <a:avLst/>
        </a:prstGeom>
        <a:ln w="0">
          <a:noFill/>
        </a:ln>
        <a:effectLst>
          <a:outerShdw algn="tl" blurRad="50760" dir="2700000" dist="37674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13680</xdr:colOff>
      <xdr:row>0</xdr:row>
      <xdr:rowOff>0</xdr:rowOff>
    </xdr:from>
    <xdr:to>
      <xdr:col>16</xdr:col>
      <xdr:colOff>10800</xdr:colOff>
      <xdr:row>34</xdr:row>
      <xdr:rowOff>10800</xdr:rowOff>
    </xdr:to>
    <xdr:pic>
      <xdr:nvPicPr>
        <xdr:cNvPr id="4" name="Imagem 2" descr=""/>
        <xdr:cNvPicPr/>
      </xdr:nvPicPr>
      <xdr:blipFill>
        <a:blip r:embed="rId3"/>
        <a:stretch/>
      </xdr:blipFill>
      <xdr:spPr>
        <a:xfrm>
          <a:off x="13680" y="0"/>
          <a:ext cx="9781200" cy="6678360"/>
        </a:xfrm>
        <a:prstGeom prst="rect">
          <a:avLst/>
        </a:prstGeom>
        <a:ln w="0">
          <a:solidFill>
            <a:srgbClr val="ffffff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95400</xdr:rowOff>
    </xdr:from>
    <xdr:to>
      <xdr:col>10</xdr:col>
      <xdr:colOff>470160</xdr:colOff>
      <xdr:row>5</xdr:row>
      <xdr:rowOff>720</xdr:rowOff>
    </xdr:to>
    <xdr:pic>
      <xdr:nvPicPr>
        <xdr:cNvPr id="5" name="Picture 2" descr="">
          <a:hlinkClick r:id="rId4"/>
        </xdr:cNvPr>
        <xdr:cNvPicPr/>
      </xdr:nvPicPr>
      <xdr:blipFill>
        <a:blip r:embed="rId5"/>
        <a:stretch/>
      </xdr:blipFill>
      <xdr:spPr>
        <a:xfrm>
          <a:off x="0" y="476280"/>
          <a:ext cx="6585120" cy="47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448920</xdr:colOff>
      <xdr:row>10</xdr:row>
      <xdr:rowOff>122400</xdr:rowOff>
    </xdr:from>
    <xdr:to>
      <xdr:col>13</xdr:col>
      <xdr:colOff>230760</xdr:colOff>
      <xdr:row>19</xdr:row>
      <xdr:rowOff>81360</xdr:rowOff>
    </xdr:to>
    <xdr:sp>
      <xdr:nvSpPr>
        <xdr:cNvPr id="6" name="Retângulo 3"/>
        <xdr:cNvSpPr/>
      </xdr:nvSpPr>
      <xdr:spPr>
        <a:xfrm>
          <a:off x="4729320" y="2027520"/>
          <a:ext cx="3450960" cy="167328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7</xdr:col>
      <xdr:colOff>598680</xdr:colOff>
      <xdr:row>20</xdr:row>
      <xdr:rowOff>13680</xdr:rowOff>
    </xdr:from>
    <xdr:to>
      <xdr:col>13</xdr:col>
      <xdr:colOff>258120</xdr:colOff>
      <xdr:row>28</xdr:row>
      <xdr:rowOff>27000</xdr:rowOff>
    </xdr:to>
    <xdr:sp>
      <xdr:nvSpPr>
        <xdr:cNvPr id="7" name="Retângulo 4"/>
        <xdr:cNvSpPr/>
      </xdr:nvSpPr>
      <xdr:spPr>
        <a:xfrm>
          <a:off x="4879080" y="3823560"/>
          <a:ext cx="3328560" cy="1728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14</xdr:col>
      <xdr:colOff>370800</xdr:colOff>
      <xdr:row>29</xdr:row>
      <xdr:rowOff>9720</xdr:rowOff>
    </xdr:from>
    <xdr:to>
      <xdr:col>16</xdr:col>
      <xdr:colOff>528120</xdr:colOff>
      <xdr:row>29</xdr:row>
      <xdr:rowOff>11520</xdr:rowOff>
    </xdr:to>
    <xdr:cxnSp>
      <xdr:nvCxnSpPr>
        <xdr:cNvPr id="8" name="Conector Angulado 17"/>
        <xdr:cNvCxnSpPr/>
      </xdr:nvCxnSpPr>
      <xdr:spPr>
        <a:xfrm flipV="1" rot="10800000">
          <a:off x="8931960" y="5724360"/>
          <a:ext cx="1380600" cy="2160"/>
        </a:xfrm>
        <a:prstGeom prst="bentConnector3">
          <a:avLst>
            <a:gd name="adj1" fmla="val 50000"/>
          </a:avLst>
        </a:prstGeom>
        <a:ln w="9525">
          <a:solidFill>
            <a:srgbClr val="4a7ebb"/>
          </a:solidFill>
          <a:round/>
          <a:tailEnd len="med" type="triangle" w="med"/>
        </a:ln>
      </xdr:spPr>
    </xdr:cxnSp>
    <xdr:clientData/>
  </xdr:twoCellAnchor>
  <xdr:twoCellAnchor editAs="twoCell">
    <xdr:from>
      <xdr:col>7</xdr:col>
      <xdr:colOff>394560</xdr:colOff>
      <xdr:row>10</xdr:row>
      <xdr:rowOff>149760</xdr:rowOff>
    </xdr:from>
    <xdr:to>
      <xdr:col>13</xdr:col>
      <xdr:colOff>394200</xdr:colOff>
      <xdr:row>16</xdr:row>
      <xdr:rowOff>122040</xdr:rowOff>
    </xdr:to>
    <xdr:sp>
      <xdr:nvSpPr>
        <xdr:cNvPr id="9" name="Retângulo 5"/>
        <xdr:cNvSpPr/>
      </xdr:nvSpPr>
      <xdr:spPr>
        <a:xfrm>
          <a:off x="4674960" y="2054880"/>
          <a:ext cx="3668760" cy="111528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13</xdr:col>
      <xdr:colOff>460080</xdr:colOff>
      <xdr:row>15</xdr:row>
      <xdr:rowOff>182160</xdr:rowOff>
    </xdr:from>
    <xdr:to>
      <xdr:col>15</xdr:col>
      <xdr:colOff>108720</xdr:colOff>
      <xdr:row>24</xdr:row>
      <xdr:rowOff>168120</xdr:rowOff>
    </xdr:to>
    <xdr:sp>
      <xdr:nvSpPr>
        <xdr:cNvPr id="10" name="Retângulo 7"/>
        <xdr:cNvSpPr/>
      </xdr:nvSpPr>
      <xdr:spPr>
        <a:xfrm>
          <a:off x="8409600" y="3039840"/>
          <a:ext cx="871560" cy="1890720"/>
        </a:xfrm>
        <a:prstGeom prst="rect">
          <a:avLst/>
        </a:prstGeom>
        <a:solidFill>
          <a:srgbClr val="ffffff"/>
        </a:solidFill>
        <a:ln w="25400">
          <a:solidFill>
            <a:srgbClr val="ffffff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11</xdr:col>
      <xdr:colOff>228960</xdr:colOff>
      <xdr:row>13</xdr:row>
      <xdr:rowOff>118440</xdr:rowOff>
    </xdr:from>
    <xdr:to>
      <xdr:col>12</xdr:col>
      <xdr:colOff>228600</xdr:colOff>
      <xdr:row>16</xdr:row>
      <xdr:rowOff>63720</xdr:rowOff>
    </xdr:to>
    <xdr:pic>
      <xdr:nvPicPr>
        <xdr:cNvPr id="11" name="Imagem 8" descr="">
          <a:hlinkClick r:id="rId6"/>
        </xdr:cNvPr>
        <xdr:cNvPicPr/>
      </xdr:nvPicPr>
      <xdr:blipFill>
        <a:blip r:embed="rId7"/>
        <a:srcRect l="22761" t="22642" r="30649" b="23615"/>
        <a:stretch/>
      </xdr:blipFill>
      <xdr:spPr>
        <a:xfrm>
          <a:off x="6955560" y="2594880"/>
          <a:ext cx="611280" cy="516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11</xdr:col>
      <xdr:colOff>228960</xdr:colOff>
      <xdr:row>13</xdr:row>
      <xdr:rowOff>77400</xdr:rowOff>
    </xdr:from>
    <xdr:to>
      <xdr:col>12</xdr:col>
      <xdr:colOff>228600</xdr:colOff>
      <xdr:row>16</xdr:row>
      <xdr:rowOff>77040</xdr:rowOff>
    </xdr:to>
    <xdr:sp>
      <xdr:nvSpPr>
        <xdr:cNvPr id="12" name="Fluxograma: Conector 9"/>
        <xdr:cNvSpPr/>
      </xdr:nvSpPr>
      <xdr:spPr>
        <a:xfrm>
          <a:off x="6955560" y="2553840"/>
          <a:ext cx="611280" cy="571320"/>
        </a:xfrm>
        <a:prstGeom prst="flowChartConnector">
          <a:avLst/>
        </a:prstGeom>
        <a:noFill/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13</xdr:col>
      <xdr:colOff>225360</xdr:colOff>
      <xdr:row>16</xdr:row>
      <xdr:rowOff>48600</xdr:rowOff>
    </xdr:from>
    <xdr:to>
      <xdr:col>14</xdr:col>
      <xdr:colOff>504360</xdr:colOff>
      <xdr:row>23</xdr:row>
      <xdr:rowOff>116280</xdr:rowOff>
    </xdr:to>
    <xdr:pic>
      <xdr:nvPicPr>
        <xdr:cNvPr id="13" name="Imagem 10" descr="">
          <a:hlinkClick r:id="rId8"/>
        </xdr:cNvPr>
        <xdr:cNvPicPr/>
      </xdr:nvPicPr>
      <xdr:blipFill>
        <a:blip r:embed="rId9"/>
        <a:stretch/>
      </xdr:blipFill>
      <xdr:spPr>
        <a:xfrm flipH="1">
          <a:off x="8174880" y="3096720"/>
          <a:ext cx="890640" cy="1591560"/>
        </a:xfrm>
        <a:prstGeom prst="rect">
          <a:avLst/>
        </a:prstGeom>
        <a:ln w="0">
          <a:solidFill>
            <a:srgbClr val="1f497d"/>
          </a:solidFill>
        </a:ln>
      </xdr:spPr>
    </xdr:pic>
    <xdr:clientData/>
  </xdr:twoCellAnchor>
  <xdr:twoCellAnchor editAs="oneCell">
    <xdr:from>
      <xdr:col>16</xdr:col>
      <xdr:colOff>237960</xdr:colOff>
      <xdr:row>27</xdr:row>
      <xdr:rowOff>162000</xdr:rowOff>
    </xdr:from>
    <xdr:to>
      <xdr:col>18</xdr:col>
      <xdr:colOff>85320</xdr:colOff>
      <xdr:row>30</xdr:row>
      <xdr:rowOff>130320</xdr:rowOff>
    </xdr:to>
    <xdr:pic>
      <xdr:nvPicPr>
        <xdr:cNvPr id="14" name="Imagem 2" descr="D:\Users\anymyuki\AppData\Local\Microsoft\Windows\Temporary Internet Files\Content.Outlook\WE6O9U5L\logo-sebrae_sem_assinatura.png">
          <a:hlinkClick r:id="rId10"/>
        </xdr:cNvPr>
        <xdr:cNvPicPr/>
      </xdr:nvPicPr>
      <xdr:blipFill>
        <a:blip r:embed="rId11"/>
        <a:stretch/>
      </xdr:blipFill>
      <xdr:spPr>
        <a:xfrm>
          <a:off x="10022040" y="5496120"/>
          <a:ext cx="1070280" cy="539640"/>
        </a:xfrm>
        <a:prstGeom prst="rect">
          <a:avLst/>
        </a:prstGeom>
        <a:ln w="0">
          <a:noFill/>
        </a:ln>
        <a:effectLst>
          <a:outerShdw algn="tl" blurRad="50760" dir="2700000" dist="37674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23760</xdr:rowOff>
    </xdr:from>
    <xdr:to>
      <xdr:col>16</xdr:col>
      <xdr:colOff>11520</xdr:colOff>
      <xdr:row>40</xdr:row>
      <xdr:rowOff>11520</xdr:rowOff>
    </xdr:to>
    <xdr:pic>
      <xdr:nvPicPr>
        <xdr:cNvPr id="15" name="Imagem 1" descr=""/>
        <xdr:cNvPicPr/>
      </xdr:nvPicPr>
      <xdr:blipFill>
        <a:blip r:embed="rId1"/>
        <a:srcRect l="0" t="0" r="20455" b="0"/>
        <a:stretch/>
      </xdr:blipFill>
      <xdr:spPr>
        <a:xfrm>
          <a:off x="0" y="23760"/>
          <a:ext cx="9617040" cy="684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81000</xdr:rowOff>
    </xdr:from>
    <xdr:to>
      <xdr:col>9</xdr:col>
      <xdr:colOff>502560</xdr:colOff>
      <xdr:row>4</xdr:row>
      <xdr:rowOff>187920</xdr:rowOff>
    </xdr:to>
    <xdr:pic>
      <xdr:nvPicPr>
        <xdr:cNvPr id="16" name="Imagem 4" descr="">
          <a:hlinkClick r:id="rId2"/>
        </xdr:cNvPr>
        <xdr:cNvPicPr/>
      </xdr:nvPicPr>
      <xdr:blipFill>
        <a:blip r:embed="rId3"/>
        <a:stretch/>
      </xdr:blipFill>
      <xdr:spPr>
        <a:xfrm>
          <a:off x="0" y="461880"/>
          <a:ext cx="6006240" cy="488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57240</xdr:colOff>
      <xdr:row>0</xdr:row>
      <xdr:rowOff>28440</xdr:rowOff>
    </xdr:from>
    <xdr:to>
      <xdr:col>2</xdr:col>
      <xdr:colOff>163800</xdr:colOff>
      <xdr:row>0</xdr:row>
      <xdr:rowOff>628200</xdr:rowOff>
    </xdr:to>
    <xdr:pic>
      <xdr:nvPicPr>
        <xdr:cNvPr id="17" name="Imagem 2" descr="D:\Users\anymyuki\AppData\Local\Microsoft\Windows\Temporary Internet Files\Content.Outlook\WE6O9U5L\logo-sebrae_sem_assinatura.png"/>
        <xdr:cNvPicPr/>
      </xdr:nvPicPr>
      <xdr:blipFill>
        <a:blip r:embed="rId1"/>
        <a:stretch/>
      </xdr:blipFill>
      <xdr:spPr>
        <a:xfrm>
          <a:off x="57240" y="28440"/>
          <a:ext cx="1334520" cy="599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15</xdr:col>
      <xdr:colOff>114480</xdr:colOff>
      <xdr:row>0</xdr:row>
      <xdr:rowOff>171360</xdr:rowOff>
    </xdr:from>
    <xdr:to>
      <xdr:col>16383</xdr:col>
      <xdr:colOff>360</xdr:colOff>
      <xdr:row>0</xdr:row>
      <xdr:rowOff>514080</xdr:rowOff>
    </xdr:to>
    <xdr:sp>
      <xdr:nvSpPr>
        <xdr:cNvPr id="18" name="Retângulo de cantos arredondados 1">
          <a:hlinkClick r:id="rId2"/>
        </xdr:cNvPr>
        <xdr:cNvSpPr/>
      </xdr:nvSpPr>
      <xdr:spPr>
        <a:xfrm>
          <a:off x="25517520" y="171360"/>
          <a:ext cx="1638000" cy="342720"/>
        </a:xfrm>
        <a:prstGeom prst="roundRect">
          <a:avLst>
            <a:gd name="adj" fmla="val 16667"/>
          </a:avLst>
        </a:prstGeom>
        <a:solidFill>
          <a:srgbClr val="4f81bd"/>
        </a:solidFill>
        <a:ln w="38100">
          <a:solidFill>
            <a:srgbClr val="ffffff"/>
          </a:solidFill>
          <a:round/>
        </a:ln>
        <a:effectLst>
          <a:outerShdw blurRad="39960" dir="5400000" dist="20160" rotWithShape="0">
            <a:srgbClr val="000000">
              <a:alpha val="38000"/>
            </a:srgb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/>
      </xdr:style>
      <xdr:txBody>
        <a:bodyPr horzOverflow="clip" vertOverflow="clip"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0" lang="pt-BR" sz="2400" spc="-1" strike="noStrike">
              <a:solidFill>
                <a:schemeClr val="lt1"/>
              </a:solidFill>
              <a:latin typeface="Calibri"/>
            </a:rPr>
            <a:t>Relatório</a:t>
          </a:r>
          <a:endParaRPr b="0" lang="pt-BR" sz="2400" spc="-1" strike="noStrike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321120</xdr:colOff>
      <xdr:row>2</xdr:row>
      <xdr:rowOff>34560</xdr:rowOff>
    </xdr:from>
    <xdr:to>
      <xdr:col>13</xdr:col>
      <xdr:colOff>62640</xdr:colOff>
      <xdr:row>19</xdr:row>
      <xdr:rowOff>171720</xdr:rowOff>
    </xdr:to>
    <xdr:graphicFrame>
      <xdr:nvGraphicFramePr>
        <xdr:cNvPr id="19" name="Gráfico 4"/>
        <xdr:cNvGraphicFramePr/>
      </xdr:nvGraphicFramePr>
      <xdr:xfrm>
        <a:off x="321120" y="624960"/>
        <a:ext cx="8120520" cy="3375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31320</xdr:colOff>
      <xdr:row>0</xdr:row>
      <xdr:rowOff>4320</xdr:rowOff>
    </xdr:from>
    <xdr:to>
      <xdr:col>1</xdr:col>
      <xdr:colOff>406800</xdr:colOff>
      <xdr:row>1</xdr:row>
      <xdr:rowOff>254520</xdr:rowOff>
    </xdr:to>
    <xdr:pic>
      <xdr:nvPicPr>
        <xdr:cNvPr id="20" name="Imagem 2" descr="D:\Users\anymyuki\AppData\Local\Microsoft\Windows\Temporary Internet Files\Content.Outlook\WE6O9U5L\logo-sebrae_sem_assinatura.png"/>
        <xdr:cNvPicPr/>
      </xdr:nvPicPr>
      <xdr:blipFill>
        <a:blip r:embed="rId2"/>
        <a:stretch/>
      </xdr:blipFill>
      <xdr:spPr>
        <a:xfrm>
          <a:off x="31320" y="4320"/>
          <a:ext cx="1019880" cy="54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47520</xdr:colOff>
      <xdr:row>22</xdr:row>
      <xdr:rowOff>38160</xdr:rowOff>
    </xdr:from>
    <xdr:to>
      <xdr:col>6</xdr:col>
      <xdr:colOff>237600</xdr:colOff>
      <xdr:row>33</xdr:row>
      <xdr:rowOff>171000</xdr:rowOff>
    </xdr:to>
    <xdr:graphicFrame>
      <xdr:nvGraphicFramePr>
        <xdr:cNvPr id="21" name="Gráfico 4"/>
        <xdr:cNvGraphicFramePr/>
      </xdr:nvGraphicFramePr>
      <xdr:xfrm>
        <a:off x="47520" y="4514760"/>
        <a:ext cx="4057200" cy="222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380880</xdr:colOff>
      <xdr:row>22</xdr:row>
      <xdr:rowOff>19080</xdr:rowOff>
    </xdr:from>
    <xdr:to>
      <xdr:col>13</xdr:col>
      <xdr:colOff>56520</xdr:colOff>
      <xdr:row>33</xdr:row>
      <xdr:rowOff>151920</xdr:rowOff>
    </xdr:to>
    <xdr:graphicFrame>
      <xdr:nvGraphicFramePr>
        <xdr:cNvPr id="22" name="Gráfico 5"/>
        <xdr:cNvGraphicFramePr/>
      </xdr:nvGraphicFramePr>
      <xdr:xfrm>
        <a:off x="4248000" y="4495680"/>
        <a:ext cx="4187520" cy="222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285840</xdr:colOff>
      <xdr:row>0</xdr:row>
      <xdr:rowOff>57240</xdr:rowOff>
    </xdr:from>
    <xdr:to>
      <xdr:col>13</xdr:col>
      <xdr:colOff>561600</xdr:colOff>
      <xdr:row>1</xdr:row>
      <xdr:rowOff>228240</xdr:rowOff>
    </xdr:to>
    <xdr:sp>
      <xdr:nvSpPr>
        <xdr:cNvPr id="23" name="Retângulo de cantos arredondados 6">
          <a:hlinkClick r:id="rId5"/>
        </xdr:cNvPr>
        <xdr:cNvSpPr/>
      </xdr:nvSpPr>
      <xdr:spPr>
        <a:xfrm>
          <a:off x="8020080" y="57240"/>
          <a:ext cx="920520" cy="466200"/>
        </a:xfrm>
        <a:prstGeom prst="roundRect">
          <a:avLst>
            <a:gd name="adj" fmla="val 16667"/>
          </a:avLst>
        </a:prstGeom>
        <a:solidFill>
          <a:srgbClr val="4f81bd"/>
        </a:solidFill>
        <a:ln w="19050">
          <a:solidFill>
            <a:srgbClr val="ffffff"/>
          </a:solidFill>
          <a:round/>
        </a:ln>
        <a:effectLst>
          <a:outerShdw blurRad="39960" dir="5400000" dist="20160" rotWithShape="0">
            <a:srgbClr val="000000">
              <a:alpha val="38000"/>
            </a:srgb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/>
      </xdr:style>
      <xdr:txBody>
        <a:bodyPr horzOverflow="clip" vertOverflow="clip" lIns="90000" rIns="90000" tIns="45000" bIns="45000" anchor="t">
          <a:noAutofit/>
        </a:bodyPr>
        <a:p>
          <a:pPr algn="ctr">
            <a:lnSpc>
              <a:spcPct val="100000"/>
            </a:lnSpc>
          </a:pPr>
          <a:r>
            <a:rPr b="0" lang="pt-BR" sz="1000" spc="-1" strike="noStrike">
              <a:solidFill>
                <a:schemeClr val="lt1"/>
              </a:solidFill>
              <a:latin typeface="Calibri"/>
            </a:rPr>
            <a:t>Apuração de Resultados</a:t>
          </a:r>
          <a:endParaRPr b="0" lang="pt-BR" sz="10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2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6" activeCellId="0" sqref="B16"/>
    </sheetView>
  </sheetViews>
  <sheetFormatPr defaultColWidth="9.1484375" defaultRowHeight="15" zeroHeight="true" outlineLevelRow="0" outlineLevelCol="0"/>
  <cols>
    <col collapsed="false" customWidth="false" hidden="true" outlineLevel="0" max="16384" min="11" style="0" width="9.14"/>
  </cols>
  <sheetData>
    <row r="1" customFormat="false" ht="15" hidden="false" customHeight="false" outlineLevel="0" collapsed="false"/>
    <row r="2" customFormat="false" ht="15" hidden="false" customHeight="false" outlineLevel="0" collapsed="false"/>
    <row r="3" customFormat="false" ht="15" hidden="false" customHeight="false" outlineLevel="0" collapsed="false"/>
    <row r="4" customFormat="false" ht="15" hidden="false" customHeight="false" outlineLevel="0" collapsed="false"/>
    <row r="5" customFormat="false" ht="15" hidden="false" customHeight="false" outlineLevel="0" collapsed="false"/>
    <row r="6" customFormat="false" ht="15" hidden="false" customHeight="false" outlineLevel="0" collapsed="false"/>
    <row r="7" customFormat="false" ht="15" hidden="false" customHeight="false" outlineLevel="0" collapsed="false"/>
    <row r="8" customFormat="false" ht="15" hidden="false" customHeight="false" outlineLevel="0" collapsed="false"/>
    <row r="9" customFormat="false" ht="15" hidden="false" customHeight="false" outlineLevel="0" collapsed="false"/>
    <row r="10" customFormat="false" ht="15" hidden="false" customHeight="false" outlineLevel="0" collapsed="false"/>
    <row r="11" customFormat="false" ht="15" hidden="false" customHeight="false" outlineLevel="0" collapsed="false"/>
    <row r="12" customFormat="false" ht="15" hidden="false" customHeight="false" outlineLevel="0" collapsed="false"/>
    <row r="13" customFormat="false" ht="15" hidden="false" customHeight="false" outlineLevel="0" collapsed="false"/>
    <row r="14" customFormat="false" ht="15" hidden="false" customHeight="false" outlineLevel="0" collapsed="false"/>
    <row r="15" customFormat="false" ht="15" hidden="false" customHeight="false" outlineLevel="0" collapsed="false"/>
    <row r="16" customFormat="false" ht="15" hidden="false" customHeight="false" outlineLevel="0" collapsed="false"/>
    <row r="17" customFormat="false" ht="15" hidden="false" customHeight="false" outlineLevel="0" collapsed="false"/>
    <row r="18" customFormat="false" ht="15" hidden="false" customHeight="false" outlineLevel="0" collapsed="false"/>
    <row r="19" customFormat="false" ht="15" hidden="false" customHeight="false" outlineLevel="0" collapsed="false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customFormat="false" ht="15" hidden="false" customHeight="false" outlineLevel="0" collapsed="false">
      <c r="A20" s="1"/>
      <c r="B20" s="1"/>
      <c r="C20" s="1"/>
      <c r="D20" s="1"/>
      <c r="E20" s="1"/>
      <c r="F20" s="1"/>
      <c r="G20" s="1"/>
      <c r="H20" s="1"/>
      <c r="I20" s="1"/>
      <c r="J20" s="1"/>
    </row>
  </sheetData>
  <sheetProtection algorithmName="SHA-512" hashValue="sK2I0b1jF4po1Tze/650b8tk8mWK5gSTdKFOwso6cK1kzv1gHU2QCWUINviYUpSbQYDZX8MjKGS9Cem8ULZGtQ==" saltValue="YCZNfwhAQugR1weCgam5/A==" spinCount="100000" sheet="true" objects="true" scenarios="true" selectLockedCells="true"/>
  <mergeCells count="1">
    <mergeCell ref="A19:J20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O23"/>
  <sheetViews>
    <sheetView showFormulas="false" showGridLines="false" showRowColHeaders="true" showZeros="true" rightToLeft="false" tabSelected="false" showOutlineSymbols="true" defaultGridColor="true" view="normal" topLeftCell="A7" colorId="64" zoomScale="100" zoomScaleNormal="100" zoomScalePageLayoutView="70" workbookViewId="0">
      <selection pane="topLeft" activeCell="B16" activeCellId="0" sqref="B16"/>
    </sheetView>
  </sheetViews>
  <sheetFormatPr defaultColWidth="8.6796875" defaultRowHeight="15" zeroHeight="false" outlineLevelRow="0" outlineLevelCol="0"/>
  <sheetData>
    <row r="23" customFormat="false" ht="30" hidden="false" customHeight="false" outlineLevel="0" collapsed="false">
      <c r="O23" s="2"/>
    </row>
  </sheetData>
  <sheetProtection algorithmName="SHA-512" hashValue="I/C8Wh8hXq4Em81u4ketGuLKXQ53Hg+XuYSRGLrvKziH3kLEPnYzh4fdDrC0h+xZZW1B2dDVvv+3odhslXv+Cw==" saltValue="DdJUjGNB6jw0Pl4wRBHjzw==" spinCount="100000" sheet="true" objects="true" scenarios="true" selectLockedCells="true"/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85" workbookViewId="0">
      <selection pane="topLeft" activeCell="B16" activeCellId="0" sqref="B16"/>
    </sheetView>
  </sheetViews>
  <sheetFormatPr defaultColWidth="8.6796875" defaultRowHeight="15" zeroHeight="false" outlineLevelRow="0" outlineLevelCol="0"/>
  <cols>
    <col collapsed="false" customWidth="true" hidden="false" outlineLevel="0" max="12" min="12" style="0" width="6.14"/>
  </cols>
  <sheetData>
    <row r="37" customFormat="false" ht="15" hidden="true" customHeight="false" outlineLevel="0" collapsed="false"/>
    <row r="38" customFormat="false" ht="15" hidden="true" customHeight="false" outlineLevel="0" collapsed="false"/>
    <row r="39" customFormat="false" ht="15" hidden="true" customHeight="false" outlineLevel="0" collapsed="false"/>
    <row r="40" customFormat="false" ht="15" hidden="true" customHeight="false" outlineLevel="0" collapsed="false"/>
  </sheetData>
  <sheetProtection algorithmName="SHA-512" hashValue="7bmQln7v5/kmBLJvVAJFaPFt6QiimFS5BfTuTkaQVGCHJ5oUSfDAzwPidpjkBI3Wu93+34ozLs8cbW1D4vqLug==" saltValue="ssNX4FNLxPpP7gb1ATD54A==" spinCount="100000" sheet="true" objects="true" scenarios="true" selectLockedCells="true"/>
  <printOptions headings="false" gridLines="false" gridLinesSet="true" horizontalCentered="false" verticalCentered="false"/>
  <pageMargins left="0.236111111111111" right="0.236111111111111" top="0.747916666666667" bottom="0.747916666666667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0"/>
  <sheetViews>
    <sheetView showFormulas="false" showGridLines="false" showRowColHeaders="true" showZeros="true" rightToLeft="false" tabSelected="true" showOutlineSymbols="true" defaultGridColor="true" view="normal" topLeftCell="B1" colorId="64" zoomScale="85" zoomScaleNormal="85" zoomScalePageLayoutView="100" workbookViewId="0">
      <selection pane="topLeft" activeCell="H10" activeCellId="0" sqref="H10"/>
    </sheetView>
  </sheetViews>
  <sheetFormatPr defaultColWidth="17.1484375" defaultRowHeight="23.25" zeroHeight="false" outlineLevelRow="0" outlineLevelCol="0"/>
  <cols>
    <col collapsed="false" customWidth="true" hidden="true" outlineLevel="0" max="1" min="1" style="3" width="1.14"/>
    <col collapsed="false" customWidth="true" hidden="false" outlineLevel="0" max="2" min="2" style="4" width="17.42"/>
    <col collapsed="false" customWidth="true" hidden="false" outlineLevel="0" max="3" min="3" style="5" width="44.71"/>
    <col collapsed="false" customWidth="true" hidden="false" outlineLevel="0" max="15" min="4" style="6" width="24.86"/>
    <col collapsed="false" customWidth="true" hidden="false" outlineLevel="0" max="16" min="16" style="3" width="24.86"/>
    <col collapsed="false" customWidth="true" hidden="true" outlineLevel="0" max="17" min="17" style="7" width="2.57"/>
    <col collapsed="false" customWidth="true" hidden="true" outlineLevel="0" max="18" min="18" style="7" width="2.86"/>
    <col collapsed="false" customWidth="true" hidden="true" outlineLevel="0" max="19" min="19" style="7" width="2.57"/>
    <col collapsed="false" customWidth="true" hidden="true" outlineLevel="0" max="20" min="20" style="7" width="2.86"/>
    <col collapsed="false" customWidth="true" hidden="true" outlineLevel="0" max="21" min="21" style="7" width="2"/>
    <col collapsed="false" customWidth="true" hidden="true" outlineLevel="0" max="22" min="22" style="7" width="1.71"/>
    <col collapsed="false" customWidth="true" hidden="true" outlineLevel="0" max="23" min="23" style="7" width="2.29"/>
    <col collapsed="false" customWidth="true" hidden="true" outlineLevel="0" max="24" min="24" style="7" width="1.71"/>
    <col collapsed="false" customWidth="true" hidden="true" outlineLevel="0" max="25" min="25" style="7" width="2.29"/>
    <col collapsed="false" customWidth="true" hidden="true" outlineLevel="0" max="26" min="26" style="7" width="1.71"/>
    <col collapsed="false" customWidth="true" hidden="true" outlineLevel="0" max="27" min="27" style="7" width="2"/>
    <col collapsed="false" customWidth="true" hidden="true" outlineLevel="0" max="29" min="28" style="7" width="1.71"/>
    <col collapsed="false" customWidth="true" hidden="true" outlineLevel="0" max="30" min="30" style="7" width="2.29"/>
    <col collapsed="false" customWidth="true" hidden="true" outlineLevel="0" max="31" min="31" style="7" width="13.42"/>
    <col collapsed="false" customWidth="true" hidden="true" outlineLevel="0" max="36" min="32" style="3" width="11.53"/>
    <col collapsed="false" customWidth="false" hidden="true" outlineLevel="0" max="16384" min="37" style="3" width="17.15"/>
  </cols>
  <sheetData>
    <row r="1" customFormat="false" ht="50.25" hidden="false" customHeight="true" outlineLevel="0" collapsed="false"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/>
      <c r="R1" s="9" t="s">
        <v>1</v>
      </c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customFormat="false" ht="39" hidden="false" customHeight="true" outlineLevel="0" collapsed="false">
      <c r="B2" s="10" t="s">
        <v>2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customFormat="false" ht="21" hidden="false" customHeight="true" outlineLevel="0" collapsed="false">
      <c r="B3" s="12" t="s">
        <v>3</v>
      </c>
      <c r="C3" s="13" t="s">
        <v>4</v>
      </c>
      <c r="D3" s="14" t="s">
        <v>5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customFormat="false" ht="21" hidden="false" customHeight="false" outlineLevel="0" collapsed="false">
      <c r="B4" s="12"/>
      <c r="C4" s="13"/>
      <c r="D4" s="15" t="s">
        <v>6</v>
      </c>
      <c r="E4" s="15" t="s">
        <v>7</v>
      </c>
      <c r="F4" s="15" t="s">
        <v>8</v>
      </c>
      <c r="G4" s="15" t="s">
        <v>9</v>
      </c>
      <c r="H4" s="15" t="s">
        <v>10</v>
      </c>
      <c r="I4" s="15" t="s">
        <v>11</v>
      </c>
      <c r="J4" s="15" t="s">
        <v>12</v>
      </c>
      <c r="K4" s="15" t="s">
        <v>13</v>
      </c>
      <c r="L4" s="15" t="s">
        <v>14</v>
      </c>
      <c r="M4" s="15" t="s">
        <v>15</v>
      </c>
      <c r="N4" s="15" t="s">
        <v>16</v>
      </c>
      <c r="O4" s="15" t="s">
        <v>17</v>
      </c>
      <c r="P4" s="15" t="s">
        <v>18</v>
      </c>
    </row>
    <row r="5" customFormat="false" ht="23.25" hidden="false" customHeight="false" outlineLevel="0" collapsed="false">
      <c r="B5" s="16" t="n">
        <v>1</v>
      </c>
      <c r="C5" s="17" t="s">
        <v>19</v>
      </c>
      <c r="D5" s="18" t="n">
        <f aca="false">SUM(D$6:D$7)</f>
        <v>0</v>
      </c>
      <c r="E5" s="18" t="n">
        <f aca="false">SUM(E$6:E$7)</f>
        <v>0</v>
      </c>
      <c r="F5" s="18" t="n">
        <f aca="false">SUM(F$6:F$7)</f>
        <v>0</v>
      </c>
      <c r="G5" s="18" t="n">
        <f aca="false">SUM(G$6:G$7)</f>
        <v>0</v>
      </c>
      <c r="H5" s="18" t="n">
        <f aca="false">SUM(H$6:H$7)</f>
        <v>115822.81</v>
      </c>
      <c r="I5" s="18" t="n">
        <f aca="false">SUM(I$6:I$7)</f>
        <v>0</v>
      </c>
      <c r="J5" s="18" t="n">
        <f aca="false">SUM(J$6:J$7)</f>
        <v>0</v>
      </c>
      <c r="K5" s="18" t="n">
        <f aca="false">SUM(K$6:K$7)</f>
        <v>0</v>
      </c>
      <c r="L5" s="18" t="n">
        <f aca="false">SUM(L$6:L$7)</f>
        <v>0</v>
      </c>
      <c r="M5" s="18" t="n">
        <f aca="false">SUM(M$6:M$7)</f>
        <v>0</v>
      </c>
      <c r="N5" s="18" t="n">
        <f aca="false">SUM(N$6:N$7)</f>
        <v>0</v>
      </c>
      <c r="O5" s="18" t="n">
        <f aca="false">SUM(O$6:O$7)</f>
        <v>0</v>
      </c>
      <c r="P5" s="18" t="n">
        <f aca="false">SUM(P$6:P$7)</f>
        <v>115822.81</v>
      </c>
    </row>
    <row r="6" customFormat="false" ht="23.25" hidden="false" customHeight="false" outlineLevel="0" collapsed="false">
      <c r="B6" s="19" t="s">
        <v>20</v>
      </c>
      <c r="C6" s="20" t="s">
        <v>21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 t="n">
        <f aca="false">SUM(D6:O6)</f>
        <v>0</v>
      </c>
    </row>
    <row r="7" customFormat="false" ht="23.25" hidden="false" customHeight="false" outlineLevel="0" collapsed="false">
      <c r="B7" s="19" t="s">
        <v>22</v>
      </c>
      <c r="C7" s="20" t="s">
        <v>23</v>
      </c>
      <c r="D7" s="21"/>
      <c r="E7" s="21"/>
      <c r="F7" s="21"/>
      <c r="G7" s="21"/>
      <c r="H7" s="21" t="n">
        <v>115822.81</v>
      </c>
      <c r="I7" s="21"/>
      <c r="J7" s="21"/>
      <c r="K7" s="21"/>
      <c r="L7" s="21"/>
      <c r="M7" s="21"/>
      <c r="N7" s="21"/>
      <c r="O7" s="21"/>
      <c r="P7" s="22" t="n">
        <f aca="false">SUM(D7:O7)</f>
        <v>115822.81</v>
      </c>
    </row>
    <row r="8" customFormat="false" ht="23.25" hidden="false" customHeight="false" outlineLevel="0" collapsed="false">
      <c r="B8" s="16" t="n">
        <v>2</v>
      </c>
      <c r="C8" s="17" t="s">
        <v>24</v>
      </c>
      <c r="D8" s="18" t="n">
        <f aca="false">SUM(D$9:D$11)</f>
        <v>0</v>
      </c>
      <c r="E8" s="18" t="n">
        <f aca="false">SUM(E$9:E$11)</f>
        <v>0</v>
      </c>
      <c r="F8" s="18" t="n">
        <f aca="false">SUM(F$9:F$11)</f>
        <v>0</v>
      </c>
      <c r="G8" s="18" t="n">
        <f aca="false">SUM(G$9:G$11)</f>
        <v>0</v>
      </c>
      <c r="H8" s="18" t="n">
        <f aca="false">SUM(H$9:H$11)</f>
        <v>0</v>
      </c>
      <c r="I8" s="18" t="n">
        <f aca="false">SUM(I$9:I$11)</f>
        <v>0</v>
      </c>
      <c r="J8" s="18" t="n">
        <f aca="false">SUM(J$9:J$11)</f>
        <v>0</v>
      </c>
      <c r="K8" s="18" t="n">
        <f aca="false">SUM(K$9:K$11)</f>
        <v>0</v>
      </c>
      <c r="L8" s="18" t="n">
        <f aca="false">SUM(L$9:L$11)</f>
        <v>0</v>
      </c>
      <c r="M8" s="18" t="n">
        <f aca="false">SUM(M$9:M$11)</f>
        <v>0</v>
      </c>
      <c r="N8" s="18" t="n">
        <f aca="false">SUM(N$9:N$11)</f>
        <v>0</v>
      </c>
      <c r="O8" s="18" t="n">
        <f aca="false">SUM(O$9:O$11)</f>
        <v>0</v>
      </c>
      <c r="P8" s="18" t="n">
        <f aca="false">SUM(P$9:P$11)</f>
        <v>0</v>
      </c>
    </row>
    <row r="9" customFormat="false" ht="23.25" hidden="false" customHeight="false" outlineLevel="0" collapsed="false">
      <c r="B9" s="19" t="s">
        <v>25</v>
      </c>
      <c r="C9" s="20" t="s">
        <v>26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 t="n">
        <f aca="false">SUM(D9:O9)</f>
        <v>0</v>
      </c>
      <c r="Q9" s="23"/>
    </row>
    <row r="10" customFormat="false" ht="46.5" hidden="false" customHeight="false" outlineLevel="0" collapsed="false">
      <c r="B10" s="24" t="s">
        <v>27</v>
      </c>
      <c r="C10" s="20" t="s">
        <v>28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 t="n">
        <f aca="false">SUM(D10:O10)</f>
        <v>0</v>
      </c>
    </row>
    <row r="11" customFormat="false" ht="23.25" hidden="false" customHeight="false" outlineLevel="0" collapsed="false">
      <c r="B11" s="24" t="s">
        <v>29</v>
      </c>
      <c r="C11" s="20" t="s">
        <v>30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 t="n">
        <f aca="false">SUM(D11:O11)</f>
        <v>0</v>
      </c>
    </row>
    <row r="12" customFormat="false" ht="23.25" hidden="false" customHeight="false" outlineLevel="0" collapsed="false">
      <c r="B12" s="16" t="n">
        <v>3</v>
      </c>
      <c r="C12" s="17" t="s">
        <v>31</v>
      </c>
      <c r="D12" s="18" t="n">
        <f aca="false">D$5-D$8</f>
        <v>0</v>
      </c>
      <c r="E12" s="18" t="n">
        <f aca="false">E$5-E$8</f>
        <v>0</v>
      </c>
      <c r="F12" s="18" t="n">
        <f aca="false">F$5-F$8</f>
        <v>0</v>
      </c>
      <c r="G12" s="18" t="n">
        <f aca="false">G$5-G$8</f>
        <v>0</v>
      </c>
      <c r="H12" s="18" t="n">
        <f aca="false">H$5-H$8</f>
        <v>115822.81</v>
      </c>
      <c r="I12" s="18" t="n">
        <f aca="false">I$5-I$8</f>
        <v>0</v>
      </c>
      <c r="J12" s="18" t="n">
        <f aca="false">J$5-J$8</f>
        <v>0</v>
      </c>
      <c r="K12" s="18" t="n">
        <f aca="false">K$5-K$8</f>
        <v>0</v>
      </c>
      <c r="L12" s="18" t="n">
        <f aca="false">L$5-L$8</f>
        <v>0</v>
      </c>
      <c r="M12" s="18" t="n">
        <f aca="false">M$5-M$8</f>
        <v>0</v>
      </c>
      <c r="N12" s="18" t="n">
        <f aca="false">N$5-N$8</f>
        <v>0</v>
      </c>
      <c r="O12" s="18" t="n">
        <f aca="false">O$5-O$8</f>
        <v>0</v>
      </c>
      <c r="P12" s="18" t="n">
        <f aca="false">P$5-P$8</f>
        <v>115822.81</v>
      </c>
    </row>
    <row r="13" customFormat="false" ht="23.25" hidden="false" customHeight="false" outlineLevel="0" collapsed="false">
      <c r="B13" s="16" t="n">
        <v>4</v>
      </c>
      <c r="C13" s="17" t="s">
        <v>32</v>
      </c>
      <c r="D13" s="18" t="n">
        <f aca="false">SUM(D$14:D$15)</f>
        <v>0</v>
      </c>
      <c r="E13" s="18" t="n">
        <f aca="false">SUM(E$14:E$15)</f>
        <v>0</v>
      </c>
      <c r="F13" s="18" t="n">
        <f aca="false">SUM(F$14:F$15)</f>
        <v>0</v>
      </c>
      <c r="G13" s="18" t="n">
        <f aca="false">SUM(G$14:G$15)</f>
        <v>0</v>
      </c>
      <c r="H13" s="18" t="n">
        <f aca="false">SUM(H$14:H$15)</f>
        <v>0</v>
      </c>
      <c r="I13" s="18" t="n">
        <f aca="false">SUM(I$14:I$15)</f>
        <v>0</v>
      </c>
      <c r="J13" s="18" t="n">
        <f aca="false">SUM(J$14:J$15)</f>
        <v>0</v>
      </c>
      <c r="K13" s="18" t="n">
        <f aca="false">SUM(K$14:K$15)</f>
        <v>0</v>
      </c>
      <c r="L13" s="18" t="n">
        <f aca="false">SUM(L$14:L$15)</f>
        <v>0</v>
      </c>
      <c r="M13" s="18" t="n">
        <f aca="false">SUM(M$14:M$15)</f>
        <v>0</v>
      </c>
      <c r="N13" s="18" t="n">
        <f aca="false">SUM(N$14:N$15)</f>
        <v>0</v>
      </c>
      <c r="O13" s="18" t="n">
        <f aca="false">SUM(O$14:O$15)</f>
        <v>0</v>
      </c>
      <c r="P13" s="18" t="n">
        <f aca="false">SUM(P$14:P$15)</f>
        <v>0</v>
      </c>
    </row>
    <row r="14" customFormat="false" ht="46.5" hidden="false" customHeight="false" outlineLevel="0" collapsed="false">
      <c r="B14" s="24" t="s">
        <v>33</v>
      </c>
      <c r="C14" s="20" t="s">
        <v>34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 t="n">
        <f aca="false">SUM(D14:O14)</f>
        <v>0</v>
      </c>
    </row>
    <row r="15" customFormat="false" ht="46.5" hidden="false" customHeight="false" outlineLevel="0" collapsed="false">
      <c r="B15" s="24" t="s">
        <v>35</v>
      </c>
      <c r="C15" s="20" t="s">
        <v>36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 t="n">
        <f aca="false">SUM(D15:O15)</f>
        <v>0</v>
      </c>
    </row>
    <row r="16" customFormat="false" ht="46.5" hidden="false" customHeight="false" outlineLevel="0" collapsed="false">
      <c r="B16" s="16" t="n">
        <v>5</v>
      </c>
      <c r="C16" s="17" t="s">
        <v>37</v>
      </c>
      <c r="D16" s="18" t="n">
        <f aca="false">D$12-D$13</f>
        <v>0</v>
      </c>
      <c r="E16" s="18" t="n">
        <f aca="false">E$12-E$13</f>
        <v>0</v>
      </c>
      <c r="F16" s="18" t="n">
        <f aca="false">F$12-F$13</f>
        <v>0</v>
      </c>
      <c r="G16" s="18" t="n">
        <f aca="false">G$12-G$13</f>
        <v>0</v>
      </c>
      <c r="H16" s="18" t="n">
        <f aca="false">H$12-H$13</f>
        <v>115822.81</v>
      </c>
      <c r="I16" s="18" t="n">
        <f aca="false">I$12-I$13</f>
        <v>0</v>
      </c>
      <c r="J16" s="18" t="n">
        <f aca="false">J$12-J$13</f>
        <v>0</v>
      </c>
      <c r="K16" s="18" t="n">
        <f aca="false">K$12-K$13</f>
        <v>0</v>
      </c>
      <c r="L16" s="18" t="n">
        <f aca="false">L$12-L$13</f>
        <v>0</v>
      </c>
      <c r="M16" s="18" t="n">
        <f aca="false">M$12-M$13</f>
        <v>0</v>
      </c>
      <c r="N16" s="18" t="n">
        <f aca="false">N$12-N$13</f>
        <v>0</v>
      </c>
      <c r="O16" s="18" t="n">
        <f aca="false">O$12-O$13</f>
        <v>0</v>
      </c>
      <c r="P16" s="18" t="n">
        <f aca="false">P$12-P$13</f>
        <v>115822.81</v>
      </c>
    </row>
    <row r="17" customFormat="false" ht="23.25" hidden="false" customHeight="false" outlineLevel="0" collapsed="false">
      <c r="B17" s="16" t="n">
        <v>6</v>
      </c>
      <c r="C17" s="17" t="s">
        <v>38</v>
      </c>
      <c r="D17" s="18" t="n">
        <f aca="false">SUM(D$18:D$19)</f>
        <v>0</v>
      </c>
      <c r="E17" s="18" t="n">
        <f aca="false">SUM(E$18:E$19)</f>
        <v>0</v>
      </c>
      <c r="F17" s="18" t="n">
        <f aca="false">SUM(F$18:F$19)</f>
        <v>0</v>
      </c>
      <c r="G17" s="18" t="n">
        <f aca="false">SUM(G$18:G$19)</f>
        <v>0</v>
      </c>
      <c r="H17" s="18" t="n">
        <f aca="false">SUM(H$18:H$19)</f>
        <v>0</v>
      </c>
      <c r="I17" s="18" t="n">
        <f aca="false">SUM(I$18:I$19)</f>
        <v>0</v>
      </c>
      <c r="J17" s="18" t="n">
        <f aca="false">SUM(J$18:J$19)</f>
        <v>0</v>
      </c>
      <c r="K17" s="18" t="n">
        <f aca="false">SUM(K$18:K$19)</f>
        <v>0</v>
      </c>
      <c r="L17" s="18" t="n">
        <f aca="false">SUM(L$18:L$19)</f>
        <v>0</v>
      </c>
      <c r="M17" s="18" t="n">
        <f aca="false">SUM(M$18:M$19)</f>
        <v>0</v>
      </c>
      <c r="N17" s="18" t="n">
        <f aca="false">SUM(N$18:N$19)</f>
        <v>0</v>
      </c>
      <c r="O17" s="18" t="n">
        <f aca="false">SUM(O$18:O$19)</f>
        <v>0</v>
      </c>
      <c r="P17" s="18" t="n">
        <f aca="false">SUM(P$18:P$19)</f>
        <v>0</v>
      </c>
    </row>
    <row r="18" customFormat="false" ht="23.25" hidden="false" customHeight="false" outlineLevel="0" collapsed="false">
      <c r="B18" s="24" t="s">
        <v>39</v>
      </c>
      <c r="C18" s="20" t="s">
        <v>40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 t="n">
        <f aca="false">SUM(D18:O18)</f>
        <v>0</v>
      </c>
    </row>
    <row r="19" customFormat="false" ht="69.75" hidden="false" customHeight="false" outlineLevel="0" collapsed="false">
      <c r="B19" s="24" t="s">
        <v>41</v>
      </c>
      <c r="C19" s="20" t="s">
        <v>42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 t="n">
        <f aca="false">SUM(D19:O19)</f>
        <v>0</v>
      </c>
    </row>
    <row r="20" customFormat="false" ht="23.25" hidden="false" customHeight="false" outlineLevel="0" collapsed="false">
      <c r="B20" s="16" t="n">
        <v>7</v>
      </c>
      <c r="C20" s="17" t="s">
        <v>43</v>
      </c>
      <c r="D20" s="18" t="n">
        <f aca="false">SUM(D$21:D$22)</f>
        <v>0</v>
      </c>
      <c r="E20" s="18" t="n">
        <f aca="false">SUM(E$21:E$22)</f>
        <v>0</v>
      </c>
      <c r="F20" s="18" t="n">
        <f aca="false">SUM(F$21:F$22)</f>
        <v>0</v>
      </c>
      <c r="G20" s="18" t="n">
        <f aca="false">SUM(G$21:G$22)</f>
        <v>0</v>
      </c>
      <c r="H20" s="18" t="n">
        <f aca="false">SUM(H$21:H$22)</f>
        <v>0</v>
      </c>
      <c r="I20" s="18" t="n">
        <f aca="false">SUM(I$21:I$22)</f>
        <v>0</v>
      </c>
      <c r="J20" s="18" t="n">
        <f aca="false">SUM(J$21:J$22)</f>
        <v>0</v>
      </c>
      <c r="K20" s="18" t="n">
        <f aca="false">SUM(K$21:K$22)</f>
        <v>0</v>
      </c>
      <c r="L20" s="18" t="n">
        <f aca="false">SUM(L$21:L$22)</f>
        <v>0</v>
      </c>
      <c r="M20" s="18" t="n">
        <f aca="false">SUM(M$21:M$22)</f>
        <v>0</v>
      </c>
      <c r="N20" s="18" t="n">
        <f aca="false">SUM(N$21:N$22)</f>
        <v>0</v>
      </c>
      <c r="O20" s="18" t="n">
        <f aca="false">SUM(O$21:O$22)</f>
        <v>0</v>
      </c>
      <c r="P20" s="18" t="n">
        <f aca="false">SUM(P$21:P$22)</f>
        <v>0</v>
      </c>
    </row>
    <row r="21" customFormat="false" ht="23.25" hidden="false" customHeight="false" outlineLevel="0" collapsed="false">
      <c r="B21" s="24" t="s">
        <v>44</v>
      </c>
      <c r="C21" s="20" t="s">
        <v>45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 t="n">
        <f aca="false">SUM(D21:O21)</f>
        <v>0</v>
      </c>
    </row>
    <row r="22" customFormat="false" ht="46.5" hidden="false" customHeight="false" outlineLevel="0" collapsed="false">
      <c r="B22" s="24" t="s">
        <v>46</v>
      </c>
      <c r="C22" s="20" t="s">
        <v>47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 t="n">
        <f aca="false">SUM(D22:O22)</f>
        <v>0</v>
      </c>
    </row>
    <row r="23" customFormat="false" ht="46.5" hidden="false" customHeight="false" outlineLevel="0" collapsed="false">
      <c r="B23" s="16" t="n">
        <v>8</v>
      </c>
      <c r="C23" s="17" t="s">
        <v>48</v>
      </c>
      <c r="D23" s="18" t="n">
        <f aca="false">SUM(D$24:D$25)</f>
        <v>0</v>
      </c>
      <c r="E23" s="18" t="n">
        <f aca="false">SUM(E$24:E$25)</f>
        <v>0</v>
      </c>
      <c r="F23" s="18" t="n">
        <f aca="false">SUM(F$24:F$25)</f>
        <v>0</v>
      </c>
      <c r="G23" s="18" t="n">
        <f aca="false">SUM(G$24:G$25)</f>
        <v>0</v>
      </c>
      <c r="H23" s="18" t="n">
        <f aca="false">SUM(H$24:H$25)</f>
        <v>0</v>
      </c>
      <c r="I23" s="18" t="n">
        <f aca="false">SUM(I$24:I$25)</f>
        <v>0</v>
      </c>
      <c r="J23" s="18" t="n">
        <f aca="false">SUM(J$24:J$25)</f>
        <v>0</v>
      </c>
      <c r="K23" s="18" t="n">
        <f aca="false">SUM(K$24:K$25)</f>
        <v>0</v>
      </c>
      <c r="L23" s="18" t="n">
        <f aca="false">SUM(L$24:L$25)</f>
        <v>0</v>
      </c>
      <c r="M23" s="18" t="n">
        <f aca="false">SUM(M$24:M$25)</f>
        <v>0</v>
      </c>
      <c r="N23" s="18" t="n">
        <f aca="false">SUM(N$24:N$25)</f>
        <v>0</v>
      </c>
      <c r="O23" s="18" t="n">
        <f aca="false">SUM(O$24:O$25)</f>
        <v>0</v>
      </c>
      <c r="P23" s="18" t="n">
        <f aca="false">SUM(P$24:P$25)</f>
        <v>0</v>
      </c>
    </row>
    <row r="24" customFormat="false" ht="23.25" hidden="false" customHeight="false" outlineLevel="0" collapsed="false">
      <c r="B24" s="24" t="s">
        <v>49</v>
      </c>
      <c r="C24" s="20" t="s">
        <v>50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 t="n">
        <f aca="false">SUM(D24:O24)</f>
        <v>0</v>
      </c>
    </row>
    <row r="25" customFormat="false" ht="45" hidden="false" customHeight="true" outlineLevel="0" collapsed="false">
      <c r="B25" s="24" t="s">
        <v>51</v>
      </c>
      <c r="C25" s="25" t="s">
        <v>52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 t="n">
        <f aca="false">SUM(D25:O25)</f>
        <v>0</v>
      </c>
    </row>
    <row r="26" customFormat="false" ht="46.5" hidden="false" customHeight="false" outlineLevel="0" collapsed="false">
      <c r="B26" s="16" t="n">
        <v>9</v>
      </c>
      <c r="C26" s="17" t="s">
        <v>53</v>
      </c>
      <c r="D26" s="18" t="n">
        <f aca="false">D$20-D$23</f>
        <v>0</v>
      </c>
      <c r="E26" s="18" t="n">
        <f aca="false">E$20-E$23</f>
        <v>0</v>
      </c>
      <c r="F26" s="18" t="n">
        <f aca="false">F$20-F$23</f>
        <v>0</v>
      </c>
      <c r="G26" s="18" t="n">
        <f aca="false">G$20-G$23</f>
        <v>0</v>
      </c>
      <c r="H26" s="18" t="n">
        <f aca="false">H$20-H$23</f>
        <v>0</v>
      </c>
      <c r="I26" s="18" t="n">
        <f aca="false">I$20-I$23</f>
        <v>0</v>
      </c>
      <c r="J26" s="18" t="n">
        <f aca="false">J$20-J$23</f>
        <v>0</v>
      </c>
      <c r="K26" s="18" t="n">
        <f aca="false">K$20-K$23</f>
        <v>0</v>
      </c>
      <c r="L26" s="18" t="n">
        <f aca="false">L$20-L$23</f>
        <v>0</v>
      </c>
      <c r="M26" s="18" t="n">
        <f aca="false">M$20-M$23</f>
        <v>0</v>
      </c>
      <c r="N26" s="18" t="n">
        <f aca="false">N$20-N$23</f>
        <v>0</v>
      </c>
      <c r="O26" s="18" t="n">
        <f aca="false">O$20-O$23</f>
        <v>0</v>
      </c>
      <c r="P26" s="18" t="n">
        <f aca="false">P$20-P$23</f>
        <v>0</v>
      </c>
    </row>
    <row r="27" customFormat="false" ht="23.25" hidden="false" customHeight="false" outlineLevel="0" collapsed="false">
      <c r="B27" s="16" t="n">
        <v>10</v>
      </c>
      <c r="C27" s="17" t="s">
        <v>54</v>
      </c>
      <c r="D27" s="18" t="n">
        <f aca="false">SUM(D28:D29)</f>
        <v>0</v>
      </c>
      <c r="E27" s="18" t="n">
        <f aca="false">SUM(E28:E29)</f>
        <v>0</v>
      </c>
      <c r="F27" s="18" t="n">
        <f aca="false">SUM(F28:F29)</f>
        <v>0</v>
      </c>
      <c r="G27" s="18" t="n">
        <f aca="false">SUM(G28:G29)</f>
        <v>0</v>
      </c>
      <c r="H27" s="18" t="n">
        <f aca="false">SUM(H28:H29)</f>
        <v>0</v>
      </c>
      <c r="I27" s="18" t="n">
        <f aca="false">SUM(I28:I29)</f>
        <v>0</v>
      </c>
      <c r="J27" s="18" t="n">
        <f aca="false">SUM(J28:J29)</f>
        <v>0</v>
      </c>
      <c r="K27" s="18" t="n">
        <f aca="false">SUM(K28:K29)</f>
        <v>0</v>
      </c>
      <c r="L27" s="18" t="n">
        <f aca="false">SUM(L28:L29)</f>
        <v>0</v>
      </c>
      <c r="M27" s="18" t="n">
        <f aca="false">SUM(M28:M29)</f>
        <v>0</v>
      </c>
      <c r="N27" s="18" t="n">
        <f aca="false">SUM(N28:N29)</f>
        <v>0</v>
      </c>
      <c r="O27" s="18" t="n">
        <f aca="false">SUM(O28:O29)</f>
        <v>0</v>
      </c>
      <c r="P27" s="18" t="n">
        <f aca="false">SUM(P28:P29)</f>
        <v>0</v>
      </c>
    </row>
    <row r="28" customFormat="false" ht="55.5" hidden="false" customHeight="true" outlineLevel="0" collapsed="false">
      <c r="B28" s="24" t="s">
        <v>55</v>
      </c>
      <c r="C28" s="25" t="s">
        <v>56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 t="n">
        <f aca="false">SUM(D28:O28)</f>
        <v>0</v>
      </c>
    </row>
    <row r="29" customFormat="false" ht="42" hidden="false" customHeight="false" outlineLevel="0" collapsed="false">
      <c r="B29" s="24" t="s">
        <v>57</v>
      </c>
      <c r="C29" s="25" t="s">
        <v>58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 t="n">
        <f aca="false">SUM(D29:O29)</f>
        <v>0</v>
      </c>
    </row>
    <row r="30" customFormat="false" ht="23.25" hidden="false" customHeight="false" outlineLevel="0" collapsed="false">
      <c r="B30" s="16" t="n">
        <v>11</v>
      </c>
      <c r="C30" s="17" t="s">
        <v>59</v>
      </c>
      <c r="D30" s="18" t="n">
        <f aca="false">SUM(D$31:D$37)</f>
        <v>0</v>
      </c>
      <c r="E30" s="18" t="n">
        <f aca="false">SUM(E$31:E$37)</f>
        <v>0</v>
      </c>
      <c r="F30" s="18" t="n">
        <f aca="false">SUM(F$31:F$37)</f>
        <v>0</v>
      </c>
      <c r="G30" s="18" t="n">
        <f aca="false">SUM(G$31:G$37)</f>
        <v>0</v>
      </c>
      <c r="H30" s="18" t="n">
        <f aca="false">SUM(H$31:H$37)</f>
        <v>0</v>
      </c>
      <c r="I30" s="18" t="n">
        <f aca="false">SUM(I$31:I$37)</f>
        <v>0</v>
      </c>
      <c r="J30" s="18" t="n">
        <f aca="false">SUM(J$31:J$37)</f>
        <v>0</v>
      </c>
      <c r="K30" s="18" t="n">
        <f aca="false">SUM(K$31:K$37)</f>
        <v>0</v>
      </c>
      <c r="L30" s="18" t="n">
        <f aca="false">SUM(L$31:L$37)</f>
        <v>0</v>
      </c>
      <c r="M30" s="18" t="n">
        <f aca="false">SUM(M$31:M$37)</f>
        <v>0</v>
      </c>
      <c r="N30" s="18" t="n">
        <f aca="false">SUM(N$31:N$37)</f>
        <v>0</v>
      </c>
      <c r="O30" s="18" t="n">
        <f aca="false">SUM(O$31:O$37)</f>
        <v>0</v>
      </c>
      <c r="P30" s="18" t="n">
        <f aca="false">SUM(P$31:P$37)</f>
        <v>0</v>
      </c>
    </row>
    <row r="31" customFormat="false" ht="48.75" hidden="false" customHeight="true" outlineLevel="0" collapsed="false">
      <c r="B31" s="24" t="s">
        <v>60</v>
      </c>
      <c r="C31" s="20" t="s">
        <v>61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 t="n">
        <f aca="false">SUM(D31:O31)</f>
        <v>0</v>
      </c>
    </row>
    <row r="32" customFormat="false" ht="47.25" hidden="false" customHeight="true" outlineLevel="0" collapsed="false">
      <c r="B32" s="24" t="s">
        <v>62</v>
      </c>
      <c r="C32" s="20" t="s">
        <v>63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 t="n">
        <f aca="false">SUM(D32:O32)</f>
        <v>0</v>
      </c>
    </row>
    <row r="33" customFormat="false" ht="47.25" hidden="false" customHeight="true" outlineLevel="0" collapsed="false">
      <c r="B33" s="24" t="s">
        <v>64</v>
      </c>
      <c r="C33" s="20" t="s">
        <v>65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 t="n">
        <f aca="false">SUM(D33:O33)</f>
        <v>0</v>
      </c>
    </row>
    <row r="34" customFormat="false" ht="23.25" hidden="false" customHeight="false" outlineLevel="0" collapsed="false">
      <c r="B34" s="24" t="s">
        <v>66</v>
      </c>
      <c r="C34" s="26" t="s">
        <v>67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 t="n">
        <f aca="false">SUM(D34:O34)</f>
        <v>0</v>
      </c>
    </row>
    <row r="35" customFormat="false" ht="23.25" hidden="false" customHeight="false" outlineLevel="0" collapsed="false">
      <c r="B35" s="24" t="s">
        <v>68</v>
      </c>
      <c r="C35" s="26" t="s">
        <v>69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 t="n">
        <f aca="false">SUM(D35:O35)</f>
        <v>0</v>
      </c>
    </row>
    <row r="36" customFormat="false" ht="23.25" hidden="false" customHeight="false" outlineLevel="0" collapsed="false">
      <c r="B36" s="24" t="s">
        <v>70</v>
      </c>
      <c r="C36" s="26" t="s">
        <v>71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 t="n">
        <f aca="false">SUM(D36:O36)</f>
        <v>0</v>
      </c>
    </row>
    <row r="37" customFormat="false" ht="42" hidden="false" customHeight="false" outlineLevel="0" collapsed="false">
      <c r="B37" s="24" t="s">
        <v>72</v>
      </c>
      <c r="C37" s="25" t="s">
        <v>73</v>
      </c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 t="n">
        <f aca="false">SUM(D37:O37)</f>
        <v>0</v>
      </c>
    </row>
    <row r="38" s="27" customFormat="true" ht="69.75" hidden="false" customHeight="false" outlineLevel="0" collapsed="false">
      <c r="A38" s="3"/>
      <c r="B38" s="16" t="n">
        <v>12</v>
      </c>
      <c r="C38" s="17" t="s">
        <v>74</v>
      </c>
      <c r="D38" s="18" t="n">
        <f aca="false">D$16-D$17+D$26+D$27-D$30</f>
        <v>0</v>
      </c>
      <c r="E38" s="18" t="n">
        <f aca="false">E$16-E$17+E$26+E$27-E$30</f>
        <v>0</v>
      </c>
      <c r="F38" s="18" t="n">
        <f aca="false">F$16-F$17+F$26+F$27-F$30</f>
        <v>0</v>
      </c>
      <c r="G38" s="18" t="n">
        <f aca="false">G$16-G$17+G$26+G$27-G$30</f>
        <v>0</v>
      </c>
      <c r="H38" s="18" t="n">
        <f aca="false">H$16-H$17+H$26+H$27-H$30</f>
        <v>115822.81</v>
      </c>
      <c r="I38" s="18" t="n">
        <f aca="false">I$16-I$17+I$26+I$27-I$30</f>
        <v>0</v>
      </c>
      <c r="J38" s="18" t="n">
        <f aca="false">J$16-J$17+J$26+J$27-J$30</f>
        <v>0</v>
      </c>
      <c r="K38" s="18" t="n">
        <f aca="false">K$16-K$17+K$26+K$27-K$30</f>
        <v>0</v>
      </c>
      <c r="L38" s="18" t="n">
        <f aca="false">L$16-L$17+L$26+L$27-L$30</f>
        <v>0</v>
      </c>
      <c r="M38" s="18" t="n">
        <f aca="false">M$16-M$17+M$26+M$27-M$30</f>
        <v>0</v>
      </c>
      <c r="N38" s="18" t="n">
        <f aca="false">N$16-N$17+N$26+N$27-N$30</f>
        <v>0</v>
      </c>
      <c r="O38" s="18" t="n">
        <f aca="false">O$16-O$17+O$26+O$27-O$30</f>
        <v>0</v>
      </c>
      <c r="P38" s="18" t="n">
        <f aca="false">P$16-P$17+P$26+P$27-P$30</f>
        <v>115822.81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3"/>
      <c r="AG38" s="3"/>
      <c r="AH38" s="3"/>
      <c r="AI38" s="3"/>
      <c r="AJ38" s="3"/>
    </row>
    <row r="39" customFormat="false" ht="23.25" hidden="false" customHeight="false" outlineLevel="0" collapsed="false">
      <c r="B39" s="16" t="n">
        <v>13</v>
      </c>
      <c r="C39" s="17" t="s">
        <v>75</v>
      </c>
      <c r="D39" s="18" t="n">
        <f aca="false">SUM(D$40:D$41)</f>
        <v>0</v>
      </c>
      <c r="E39" s="18" t="n">
        <f aca="false">SUM(E$40:E$41)</f>
        <v>0</v>
      </c>
      <c r="F39" s="18" t="n">
        <f aca="false">SUM(F$40:F$41)</f>
        <v>0</v>
      </c>
      <c r="G39" s="18" t="n">
        <f aca="false">SUM(G$40:G$41)</f>
        <v>0</v>
      </c>
      <c r="H39" s="18" t="n">
        <f aca="false">SUM(H$40:H$41)</f>
        <v>0</v>
      </c>
      <c r="I39" s="18" t="n">
        <f aca="false">SUM(I$40:I$41)</f>
        <v>0</v>
      </c>
      <c r="J39" s="18" t="n">
        <f aca="false">SUM(J$40:J$41)</f>
        <v>0</v>
      </c>
      <c r="K39" s="18" t="n">
        <f aca="false">SUM(K$40:K$41)</f>
        <v>0</v>
      </c>
      <c r="L39" s="18" t="n">
        <f aca="false">SUM(L$40:L$41)</f>
        <v>0</v>
      </c>
      <c r="M39" s="18" t="n">
        <f aca="false">SUM(M$40:M$41)</f>
        <v>0</v>
      </c>
      <c r="N39" s="18" t="n">
        <f aca="false">SUM(N$40:N$41)</f>
        <v>0</v>
      </c>
      <c r="O39" s="18" t="n">
        <f aca="false">SUM(O$40:O$41)</f>
        <v>0</v>
      </c>
      <c r="P39" s="18" t="n">
        <f aca="false">SUM(P$40:P$41)</f>
        <v>0</v>
      </c>
    </row>
    <row r="40" customFormat="false" ht="30.75" hidden="false" customHeight="true" outlineLevel="0" collapsed="false">
      <c r="B40" s="24" t="s">
        <v>76</v>
      </c>
      <c r="C40" s="20" t="s">
        <v>77</v>
      </c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 t="n">
        <f aca="false">SUM(D40:O40)</f>
        <v>0</v>
      </c>
    </row>
    <row r="41" customFormat="false" ht="54" hidden="false" customHeight="true" outlineLevel="0" collapsed="false">
      <c r="B41" s="24" t="s">
        <v>78</v>
      </c>
      <c r="C41" s="20" t="s">
        <v>79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2" t="n">
        <f aca="false">SUM(D41:O41)</f>
        <v>0</v>
      </c>
    </row>
    <row r="42" customFormat="false" ht="46.5" hidden="false" customHeight="false" outlineLevel="0" collapsed="false">
      <c r="B42" s="28" t="n">
        <v>14</v>
      </c>
      <c r="C42" s="29" t="s">
        <v>80</v>
      </c>
      <c r="D42" s="30" t="n">
        <f aca="false">D$38-D$39</f>
        <v>0</v>
      </c>
      <c r="E42" s="30" t="n">
        <f aca="false">E$38-E$39</f>
        <v>0</v>
      </c>
      <c r="F42" s="30" t="n">
        <f aca="false">F$38-F$39</f>
        <v>0</v>
      </c>
      <c r="G42" s="30" t="n">
        <f aca="false">G$38-G$39</f>
        <v>0</v>
      </c>
      <c r="H42" s="30" t="n">
        <f aca="false">H$38-H$39</f>
        <v>115822.81</v>
      </c>
      <c r="I42" s="30" t="n">
        <f aca="false">I$38-I$39</f>
        <v>0</v>
      </c>
      <c r="J42" s="30" t="n">
        <f aca="false">J$38-J$39</f>
        <v>0</v>
      </c>
      <c r="K42" s="30" t="n">
        <f aca="false">K$38-K$39</f>
        <v>0</v>
      </c>
      <c r="L42" s="30" t="n">
        <f aca="false">L$38-L$39</f>
        <v>0</v>
      </c>
      <c r="M42" s="30" t="n">
        <f aca="false">M$38-M$39</f>
        <v>0</v>
      </c>
      <c r="N42" s="30" t="n">
        <f aca="false">N$38-N$39</f>
        <v>0</v>
      </c>
      <c r="O42" s="30" t="n">
        <f aca="false">O$38-O$39</f>
        <v>0</v>
      </c>
      <c r="P42" s="30" t="n">
        <f aca="false">P$38-P$39</f>
        <v>115822.81</v>
      </c>
    </row>
    <row r="48" customFormat="false" ht="0.75" hidden="false" customHeight="true" outlineLevel="0" collapsed="false"/>
    <row r="49" customFormat="false" ht="23.25" hidden="true" customHeight="false" outlineLevel="0" collapsed="false"/>
    <row r="50" customFormat="false" ht="23.25" hidden="true" customHeight="false" outlineLevel="0" collapsed="false"/>
  </sheetData>
  <sheetProtection algorithmName="SHA-512" hashValue="iT+pDfLjW2G7RGfEZN5P2NB4Z2BOYh9YflgyvffQn3YUTIB57Io8bS+T75Npyq9JahaQcl/6lt8U6SKW12KEZQ==" saltValue="2Lcsyv2oWhGxOVSNjIsGqQ==" spinCount="100000" sheet="true" objects="true" scenarios="true" selectLockedCells="true"/>
  <mergeCells count="5">
    <mergeCell ref="B1:P1"/>
    <mergeCell ref="C2:P2"/>
    <mergeCell ref="B3:B4"/>
    <mergeCell ref="C3:C4"/>
    <mergeCell ref="D3:P3"/>
  </mergeCells>
  <conditionalFormatting sqref="P28:P29">
    <cfRule type="cellIs" priority="2" operator="lessThan" aboveAverage="0" equalAverage="0" bottom="0" percent="0" rank="0" text="" dxfId="0">
      <formula>0</formula>
    </cfRule>
  </conditionalFormatting>
  <conditionalFormatting sqref="P28:P29">
    <cfRule type="cellIs" priority="3" operator="lessThan" aboveAverage="0" equalAverage="0" bottom="0" percent="0" rank="0" text="" dxfId="1">
      <formula>0</formula>
    </cfRule>
  </conditionalFormatting>
  <conditionalFormatting sqref="D28:O29">
    <cfRule type="cellIs" priority="4" operator="lessThan" aboveAverage="0" equalAverage="0" bottom="0" percent="0" rank="0" text="" dxfId="2">
      <formula>0</formula>
    </cfRule>
  </conditionalFormatting>
  <conditionalFormatting sqref="D28:O29">
    <cfRule type="cellIs" priority="5" operator="lessThan" aboveAverage="0" equalAverage="0" bottom="0" percent="0" rank="0" text="" dxfId="3">
      <formula>0</formula>
    </cfRule>
  </conditionalFormatting>
  <conditionalFormatting sqref="P26">
    <cfRule type="cellIs" priority="6" operator="lessThan" aboveAverage="0" equalAverage="0" bottom="0" percent="0" rank="0" text="" dxfId="4">
      <formula>0</formula>
    </cfRule>
  </conditionalFormatting>
  <conditionalFormatting sqref="D26:O26 D27:P27">
    <cfRule type="cellIs" priority="7" operator="lessThan" aboveAverage="0" equalAverage="0" bottom="0" percent="0" rank="0" text="" dxfId="5">
      <formula>0</formula>
    </cfRule>
  </conditionalFormatting>
  <conditionalFormatting sqref="D23:P23">
    <cfRule type="cellIs" priority="8" operator="lessThan" aboveAverage="0" equalAverage="0" bottom="0" percent="0" rank="0" text="" dxfId="6">
      <formula>0</formula>
    </cfRule>
  </conditionalFormatting>
  <conditionalFormatting sqref="P42">
    <cfRule type="cellIs" priority="9" operator="lessThan" aboveAverage="0" equalAverage="0" bottom="0" percent="0" rank="0" text="" dxfId="7">
      <formula>0</formula>
    </cfRule>
  </conditionalFormatting>
  <conditionalFormatting sqref="P41">
    <cfRule type="cellIs" priority="10" operator="lessThan" aboveAverage="0" equalAverage="0" bottom="0" percent="0" rank="0" text="" dxfId="8">
      <formula>0</formula>
    </cfRule>
  </conditionalFormatting>
  <conditionalFormatting sqref="P41">
    <cfRule type="cellIs" priority="11" operator="lessThan" aboveAverage="0" equalAverage="0" bottom="0" percent="0" rank="0" text="" dxfId="9">
      <formula>0</formula>
    </cfRule>
  </conditionalFormatting>
  <conditionalFormatting sqref="P40">
    <cfRule type="cellIs" priority="12" operator="lessThan" aboveAverage="0" equalAverage="0" bottom="0" percent="0" rank="0" text="" dxfId="10">
      <formula>0</formula>
    </cfRule>
  </conditionalFormatting>
  <conditionalFormatting sqref="P40">
    <cfRule type="cellIs" priority="13" operator="lessThan" aboveAverage="0" equalAverage="0" bottom="0" percent="0" rank="0" text="" dxfId="11">
      <formula>0</formula>
    </cfRule>
  </conditionalFormatting>
  <conditionalFormatting sqref="P39">
    <cfRule type="cellIs" priority="14" operator="lessThan" aboveAverage="0" equalAverage="0" bottom="0" percent="0" rank="0" text="" dxfId="12">
      <formula>0</formula>
    </cfRule>
  </conditionalFormatting>
  <conditionalFormatting sqref="P31:P37">
    <cfRule type="cellIs" priority="15" operator="lessThan" aboveAverage="0" equalAverage="0" bottom="0" percent="0" rank="0" text="" dxfId="13">
      <formula>0</formula>
    </cfRule>
  </conditionalFormatting>
  <conditionalFormatting sqref="P31:P37">
    <cfRule type="cellIs" priority="16" operator="lessThan" aboveAverage="0" equalAverage="0" bottom="0" percent="0" rank="0" text="" dxfId="14">
      <formula>0</formula>
    </cfRule>
  </conditionalFormatting>
  <conditionalFormatting sqref="P30">
    <cfRule type="cellIs" priority="17" operator="lessThan" aboveAverage="0" equalAverage="0" bottom="0" percent="0" rank="0" text="" dxfId="15">
      <formula>0</formula>
    </cfRule>
  </conditionalFormatting>
  <conditionalFormatting sqref="P21:P22 P24:P25">
    <cfRule type="cellIs" priority="18" operator="lessThan" aboveAverage="0" equalAverage="0" bottom="0" percent="0" rank="0" text="" dxfId="16">
      <formula>0</formula>
    </cfRule>
  </conditionalFormatting>
  <conditionalFormatting sqref="P21:P22 P24:P25">
    <cfRule type="cellIs" priority="19" operator="lessThan" aboveAverage="0" equalAverage="0" bottom="0" percent="0" rank="0" text="" dxfId="17">
      <formula>0</formula>
    </cfRule>
  </conditionalFormatting>
  <conditionalFormatting sqref="P20">
    <cfRule type="cellIs" priority="20" operator="lessThan" aboveAverage="0" equalAverage="0" bottom="0" percent="0" rank="0" text="" dxfId="18">
      <formula>0</formula>
    </cfRule>
  </conditionalFormatting>
  <conditionalFormatting sqref="P18:P19">
    <cfRule type="cellIs" priority="21" operator="lessThan" aboveAverage="0" equalAverage="0" bottom="0" percent="0" rank="0" text="" dxfId="19">
      <formula>0</formula>
    </cfRule>
  </conditionalFormatting>
  <conditionalFormatting sqref="P18:P19">
    <cfRule type="cellIs" priority="22" operator="lessThan" aboveAverage="0" equalAverage="0" bottom="0" percent="0" rank="0" text="" dxfId="20">
      <formula>0</formula>
    </cfRule>
  </conditionalFormatting>
  <conditionalFormatting sqref="P17">
    <cfRule type="cellIs" priority="23" operator="lessThan" aboveAverage="0" equalAverage="0" bottom="0" percent="0" rank="0" text="" dxfId="21">
      <formula>0</formula>
    </cfRule>
  </conditionalFormatting>
  <conditionalFormatting sqref="P16">
    <cfRule type="cellIs" priority="24" operator="lessThan" aboveAverage="0" equalAverage="0" bottom="0" percent="0" rank="0" text="" dxfId="22">
      <formula>0</formula>
    </cfRule>
  </conditionalFormatting>
  <conditionalFormatting sqref="P15">
    <cfRule type="cellIs" priority="25" operator="lessThan" aboveAverage="0" equalAverage="0" bottom="0" percent="0" rank="0" text="" dxfId="23">
      <formula>0</formula>
    </cfRule>
  </conditionalFormatting>
  <conditionalFormatting sqref="P15">
    <cfRule type="cellIs" priority="26" operator="lessThan" aboveAverage="0" equalAverage="0" bottom="0" percent="0" rank="0" text="" dxfId="24">
      <formula>0</formula>
    </cfRule>
  </conditionalFormatting>
  <conditionalFormatting sqref="P14">
    <cfRule type="cellIs" priority="27" operator="lessThan" aboveAverage="0" equalAverage="0" bottom="0" percent="0" rank="0" text="" dxfId="25">
      <formula>0</formula>
    </cfRule>
  </conditionalFormatting>
  <conditionalFormatting sqref="P14">
    <cfRule type="cellIs" priority="28" operator="lessThan" aboveAverage="0" equalAverage="0" bottom="0" percent="0" rank="0" text="" dxfId="26">
      <formula>0</formula>
    </cfRule>
  </conditionalFormatting>
  <conditionalFormatting sqref="P13">
    <cfRule type="cellIs" priority="29" operator="lessThan" aboveAverage="0" equalAverage="0" bottom="0" percent="0" rank="0" text="" dxfId="27">
      <formula>0</formula>
    </cfRule>
  </conditionalFormatting>
  <conditionalFormatting sqref="P12">
    <cfRule type="cellIs" priority="30" operator="lessThan" aboveAverage="0" equalAverage="0" bottom="0" percent="0" rank="0" text="" dxfId="28">
      <formula>0</formula>
    </cfRule>
  </conditionalFormatting>
  <conditionalFormatting sqref="P9:P11">
    <cfRule type="cellIs" priority="31" operator="lessThan" aboveAverage="0" equalAverage="0" bottom="0" percent="0" rank="0" text="" dxfId="29">
      <formula>0</formula>
    </cfRule>
  </conditionalFormatting>
  <conditionalFormatting sqref="P9:P11">
    <cfRule type="cellIs" priority="32" operator="lessThan" aboveAverage="0" equalAverage="0" bottom="0" percent="0" rank="0" text="" dxfId="30">
      <formula>0</formula>
    </cfRule>
  </conditionalFormatting>
  <conditionalFormatting sqref="P8">
    <cfRule type="cellIs" priority="33" operator="lessThan" aboveAverage="0" equalAverage="0" bottom="0" percent="0" rank="0" text="" dxfId="31">
      <formula>0</formula>
    </cfRule>
  </conditionalFormatting>
  <conditionalFormatting sqref="P5">
    <cfRule type="cellIs" priority="34" operator="lessThan" aboveAverage="0" equalAverage="0" bottom="0" percent="0" rank="0" text="" dxfId="32">
      <formula>0</formula>
    </cfRule>
  </conditionalFormatting>
  <conditionalFormatting sqref="D38:P38">
    <cfRule type="cellIs" priority="35" operator="lessThan" aboveAverage="0" equalAverage="0" bottom="0" percent="0" rank="0" text="" dxfId="33">
      <formula>0</formula>
    </cfRule>
  </conditionalFormatting>
  <conditionalFormatting sqref="D42:O42">
    <cfRule type="cellIs" priority="36" operator="lessThan" aboveAverage="0" equalAverage="0" bottom="0" percent="0" rank="0" text="" dxfId="34">
      <formula>0</formula>
    </cfRule>
  </conditionalFormatting>
  <conditionalFormatting sqref="D39:O39">
    <cfRule type="cellIs" priority="37" operator="lessThan" aboveAverage="0" equalAverage="0" bottom="0" percent="0" rank="0" text="" dxfId="35">
      <formula>0</formula>
    </cfRule>
  </conditionalFormatting>
  <conditionalFormatting sqref="D31:O37 D40:O41">
    <cfRule type="cellIs" priority="38" operator="lessThan" aboveAverage="0" equalAverage="0" bottom="0" percent="0" rank="0" text="" dxfId="36">
      <formula>0</formula>
    </cfRule>
  </conditionalFormatting>
  <conditionalFormatting sqref="D21:O22 D24:O25">
    <cfRule type="cellIs" priority="39" operator="lessThan" aboveAverage="0" equalAverage="0" bottom="0" percent="0" rank="0" text="" dxfId="37">
      <formula>0</formula>
    </cfRule>
  </conditionalFormatting>
  <conditionalFormatting sqref="D18:O19">
    <cfRule type="cellIs" priority="40" operator="lessThan" aboveAverage="0" equalAverage="0" bottom="0" percent="0" rank="0" text="" dxfId="38">
      <formula>0</formula>
    </cfRule>
  </conditionalFormatting>
  <conditionalFormatting sqref="D14:M15 E14:O14">
    <cfRule type="cellIs" priority="41" operator="lessThan" aboveAverage="0" equalAverage="0" bottom="0" percent="0" rank="0" text="" dxfId="39">
      <formula>0</formula>
    </cfRule>
  </conditionalFormatting>
  <conditionalFormatting sqref="N14:O15">
    <cfRule type="cellIs" priority="42" operator="lessThan" aboveAverage="0" equalAverage="0" bottom="0" percent="0" rank="0" text="" dxfId="40">
      <formula>0</formula>
    </cfRule>
  </conditionalFormatting>
  <conditionalFormatting sqref="D9:O11">
    <cfRule type="cellIs" priority="43" operator="lessThan" aboveAverage="0" equalAverage="0" bottom="0" percent="0" rank="0" text="" dxfId="41">
      <formula>0</formula>
    </cfRule>
  </conditionalFormatting>
  <conditionalFormatting sqref="P6:P7 D24:O25 D30:O37 D5:O22">
    <cfRule type="cellIs" priority="44" operator="lessThan" aboveAverage="0" equalAverage="0" bottom="0" percent="0" rank="0" text="" dxfId="42">
      <formula>0</formula>
    </cfRule>
  </conditionalFormatting>
  <dataValidations count="1">
    <dataValidation allowBlank="true" error="Caro(a),&#10;Favor inserir somente valores monetários para o campo em questão." errorStyle="stop" errorTitle="Valor Monetário" operator="between" promptTitle="Valor Nume" showDropDown="false" showErrorMessage="true" showInputMessage="false" sqref="L9:P9 P10:P11 L11:O11 P14:P15 D15:O15 L21:O22 L24:O25 L32:O37" type="decimal">
      <formula1>0</formula1>
      <formula2>999999999</formula2>
    </dataValidation>
  </dataValidations>
  <printOptions headings="false" gridLines="false" gridLinesSet="true" horizontalCentered="true" verticalCentered="true"/>
  <pageMargins left="0.708333333333333" right="0.708333333333333" top="0.39375" bottom="0.748611111111111" header="0.511811023622047" footer="0.315277777777778"/>
  <pageSetup paperSize="9" scale="100" fitToWidth="2" fitToHeight="2" pageOrder="downThenOver" orientation="portrait" blackAndWhite="false" draft="false" cellComments="none" horizontalDpi="300" verticalDpi="300" copies="1"/>
  <headerFooter differentFirst="false" differentOddEven="false">
    <oddHeader/>
    <oddFooter>&amp;LSEBRAE - MG&amp;C&amp;10Mais Informações: &amp;11Central de Relacionamento:  0800 570 0800  - Site: www.sebraemg.com.br&amp;RPágina &amp;P</oddFooter>
  </headerFooter>
  <colBreaks count="2" manualBreakCount="2">
    <brk id="15" man="true" max="65535" min="0"/>
    <brk id="30" man="true" max="65535" min="0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3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6" activeCellId="0" sqref="B16"/>
    </sheetView>
  </sheetViews>
  <sheetFormatPr defaultColWidth="9.1484375" defaultRowHeight="15" zeroHeight="true" outlineLevelRow="0" outlineLevelCol="0"/>
  <cols>
    <col collapsed="false" customWidth="false" hidden="false" outlineLevel="0" max="14" min="1" style="31" width="9.14"/>
    <col collapsed="false" customWidth="false" hidden="true" outlineLevel="0" max="16384" min="15" style="31" width="9.14"/>
  </cols>
  <sheetData>
    <row r="1" customFormat="false" ht="23.25" hidden="false" customHeight="true" outlineLevel="0" collapsed="false">
      <c r="A1" s="32" t="s">
        <v>81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customFormat="false" ht="23.25" hidden="false" customHeight="true" outlineLevel="0" collapsed="false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customFormat="false" ht="15" hidden="false" customHeight="false" outlineLevel="0" collapsed="false"/>
    <row r="4" customFormat="false" ht="15" hidden="false" customHeight="false" outlineLevel="0" collapsed="false"/>
    <row r="5" customFormat="false" ht="15" hidden="false" customHeight="false" outlineLevel="0" collapsed="false"/>
    <row r="6" customFormat="false" ht="15" hidden="false" customHeight="false" outlineLevel="0" collapsed="false"/>
    <row r="7" customFormat="false" ht="15" hidden="false" customHeight="false" outlineLevel="0" collapsed="false"/>
    <row r="8" customFormat="false" ht="15" hidden="false" customHeight="false" outlineLevel="0" collapsed="false"/>
    <row r="9" customFormat="false" ht="15" hidden="false" customHeight="false" outlineLevel="0" collapsed="false"/>
    <row r="10" customFormat="false" ht="15" hidden="false" customHeight="false" outlineLevel="0" collapsed="false"/>
    <row r="11" customFormat="false" ht="15" hidden="false" customHeight="false" outlineLevel="0" collapsed="false"/>
    <row r="12" customFormat="false" ht="15" hidden="false" customHeight="false" outlineLevel="0" collapsed="false"/>
    <row r="13" customFormat="false" ht="15" hidden="false" customHeight="false" outlineLevel="0" collapsed="false"/>
    <row r="14" customFormat="false" ht="15" hidden="false" customHeight="false" outlineLevel="0" collapsed="false"/>
    <row r="15" customFormat="false" ht="15" hidden="false" customHeight="false" outlineLevel="0" collapsed="false"/>
    <row r="16" customFormat="false" ht="15" hidden="false" customHeight="false" outlineLevel="0" collapsed="false"/>
    <row r="17" customFormat="false" ht="15" hidden="false" customHeight="false" outlineLevel="0" collapsed="false"/>
    <row r="18" customFormat="false" ht="15" hidden="false" customHeight="false" outlineLevel="0" collapsed="false"/>
    <row r="19" customFormat="false" ht="15" hidden="false" customHeight="false" outlineLevel="0" collapsed="false"/>
    <row r="20" customFormat="false" ht="15" hidden="false" customHeight="false" outlineLevel="0" collapsed="false"/>
    <row r="21" customFormat="false" ht="15" hidden="false" customHeight="false" outlineLevel="0" collapsed="false"/>
    <row r="22" customFormat="false" ht="21" hidden="false" customHeight="false" outlineLevel="0" collapsed="false">
      <c r="A22" s="33" t="s">
        <v>82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customFormat="false" ht="15" hidden="false" customHeight="false" outlineLevel="0" collapsed="false"/>
    <row r="24" customFormat="false" ht="15" hidden="false" customHeight="false" outlineLevel="0" collapsed="false"/>
    <row r="25" customFormat="false" ht="15" hidden="false" customHeight="false" outlineLevel="0" collapsed="false"/>
    <row r="26" customFormat="false" ht="15" hidden="false" customHeight="false" outlineLevel="0" collapsed="false"/>
    <row r="27" customFormat="false" ht="15" hidden="false" customHeight="false" outlineLevel="0" collapsed="false"/>
    <row r="28" customFormat="false" ht="15" hidden="false" customHeight="false" outlineLevel="0" collapsed="false"/>
    <row r="29" customFormat="false" ht="15" hidden="false" customHeight="false" outlineLevel="0" collapsed="false"/>
    <row r="30" customFormat="false" ht="15" hidden="false" customHeight="false" outlineLevel="0" collapsed="false"/>
    <row r="31" customFormat="false" ht="15" hidden="false" customHeight="false" outlineLevel="0" collapsed="false"/>
    <row r="32" customFormat="false" ht="15" hidden="false" customHeight="false" outlineLevel="0" collapsed="false"/>
    <row r="33" customFormat="false" ht="15" hidden="false" customHeight="false" outlineLevel="0" collapsed="false"/>
    <row r="34" customFormat="false" ht="15" hidden="false" customHeight="false" outlineLevel="0" collapsed="false"/>
    <row r="35" s="34" customFormat="true" ht="11.25" hidden="false" customHeight="false" outlineLevel="0" collapsed="false">
      <c r="A35" s="34" t="s">
        <v>83</v>
      </c>
    </row>
    <row r="36" s="35" customFormat="true" ht="4.5" hidden="false" customHeight="true" outlineLevel="0" collapsed="false">
      <c r="B36" s="35" t="str">
        <f aca="false">'Apuração de Resultados'!D4</f>
        <v>JAN</v>
      </c>
      <c r="C36" s="35" t="str">
        <f aca="false">'Apuração de Resultados'!E4</f>
        <v>FEV</v>
      </c>
      <c r="D36" s="35" t="str">
        <f aca="false">'Apuração de Resultados'!F4</f>
        <v>MAR</v>
      </c>
      <c r="E36" s="35" t="str">
        <f aca="false">'Apuração de Resultados'!G4</f>
        <v>ABR</v>
      </c>
      <c r="F36" s="35" t="str">
        <f aca="false">'Apuração de Resultados'!H4</f>
        <v>MAI</v>
      </c>
      <c r="G36" s="35" t="str">
        <f aca="false">'Apuração de Resultados'!I4</f>
        <v>JUN</v>
      </c>
      <c r="H36" s="35" t="str">
        <f aca="false">'Apuração de Resultados'!J4</f>
        <v>JUL</v>
      </c>
      <c r="I36" s="35" t="str">
        <f aca="false">'Apuração de Resultados'!K4</f>
        <v>AGO</v>
      </c>
      <c r="J36" s="35" t="str">
        <f aca="false">'Apuração de Resultados'!L4</f>
        <v>SET</v>
      </c>
      <c r="K36" s="35" t="str">
        <f aca="false">'Apuração de Resultados'!M4</f>
        <v>OUT</v>
      </c>
      <c r="L36" s="35" t="str">
        <f aca="false">'Apuração de Resultados'!N4</f>
        <v>NOV</v>
      </c>
      <c r="M36" s="35" t="str">
        <f aca="false">'Apuração de Resultados'!O4</f>
        <v>DEZ</v>
      </c>
      <c r="N36" s="35" t="s">
        <v>84</v>
      </c>
      <c r="XEO36" s="31"/>
      <c r="XEP36" s="31"/>
      <c r="XEQ36" s="31"/>
      <c r="XER36" s="31"/>
      <c r="XES36" s="31"/>
      <c r="XET36" s="31"/>
      <c r="XEU36" s="31"/>
      <c r="XEV36" s="31"/>
      <c r="XEW36" s="31"/>
      <c r="XEX36" s="31"/>
      <c r="XEY36" s="31"/>
      <c r="XEZ36" s="31"/>
      <c r="XFA36" s="31"/>
      <c r="XFB36" s="31"/>
      <c r="XFC36" s="31"/>
      <c r="XFD36" s="31"/>
    </row>
    <row r="37" s="35" customFormat="true" ht="3.75" hidden="false" customHeight="true" outlineLevel="0" collapsed="false">
      <c r="A37" s="35" t="s">
        <v>85</v>
      </c>
      <c r="B37" s="36" t="e">
        <f aca="false">'Apuração de Resultados'!D$42/'Apuração de Resultados'!D$12</f>
        <v>#DIV/0!</v>
      </c>
      <c r="C37" s="36" t="e">
        <f aca="false">'Apuração de Resultados'!E$42/'Apuração de Resultados'!E$12</f>
        <v>#DIV/0!</v>
      </c>
      <c r="D37" s="36" t="e">
        <f aca="false">'Apuração de Resultados'!F$42/'Apuração de Resultados'!F$12</f>
        <v>#DIV/0!</v>
      </c>
      <c r="E37" s="36" t="e">
        <f aca="false">'Apuração de Resultados'!G$42/'Apuração de Resultados'!G$12</f>
        <v>#DIV/0!</v>
      </c>
      <c r="F37" s="36" t="n">
        <f aca="false">'Apuração de Resultados'!H$42/'Apuração de Resultados'!H$12</f>
        <v>1</v>
      </c>
      <c r="G37" s="36" t="e">
        <f aca="false">'Apuração de Resultados'!I$42/'Apuração de Resultados'!I$12</f>
        <v>#DIV/0!</v>
      </c>
      <c r="H37" s="36" t="e">
        <f aca="false">'Apuração de Resultados'!J$42/'Apuração de Resultados'!J$12</f>
        <v>#DIV/0!</v>
      </c>
      <c r="I37" s="36" t="e">
        <f aca="false">'Apuração de Resultados'!K$42/'Apuração de Resultados'!K$12</f>
        <v>#DIV/0!</v>
      </c>
      <c r="J37" s="36" t="e">
        <f aca="false">'Apuração de Resultados'!L$42/'Apuração de Resultados'!L$12</f>
        <v>#DIV/0!</v>
      </c>
      <c r="K37" s="36" t="e">
        <f aca="false">'Apuração de Resultados'!M$42/'Apuração de Resultados'!M$12</f>
        <v>#DIV/0!</v>
      </c>
      <c r="L37" s="36" t="e">
        <f aca="false">'Apuração de Resultados'!N$42/'Apuração de Resultados'!N$12</f>
        <v>#DIV/0!</v>
      </c>
      <c r="M37" s="36" t="e">
        <f aca="false">'Apuração de Resultados'!O$42/'Apuração de Resultados'!O$12</f>
        <v>#DIV/0!</v>
      </c>
      <c r="N37" s="36" t="n">
        <f aca="false">'Apuração de Resultados'!P$42/'Apuração de Resultados'!P$12</f>
        <v>1</v>
      </c>
      <c r="XEO37" s="31"/>
      <c r="XEP37" s="31"/>
      <c r="XEQ37" s="31"/>
      <c r="XER37" s="31"/>
      <c r="XES37" s="31"/>
      <c r="XET37" s="31"/>
      <c r="XEU37" s="31"/>
      <c r="XEV37" s="31"/>
      <c r="XEW37" s="31"/>
      <c r="XEX37" s="31"/>
      <c r="XEY37" s="31"/>
      <c r="XEZ37" s="31"/>
      <c r="XFA37" s="31"/>
      <c r="XFB37" s="31"/>
      <c r="XFC37" s="31"/>
      <c r="XFD37" s="31"/>
    </row>
    <row r="38" s="35" customFormat="true" ht="3" hidden="false" customHeight="true" outlineLevel="0" collapsed="false">
      <c r="A38" s="35" t="s">
        <v>86</v>
      </c>
      <c r="B38" s="36" t="e">
        <f aca="false">'Apuração de Resultados'!D$38/'Apuração de Resultados'!D$12</f>
        <v>#DIV/0!</v>
      </c>
      <c r="C38" s="36" t="e">
        <f aca="false">'Apuração de Resultados'!E$38/'Apuração de Resultados'!E$12</f>
        <v>#DIV/0!</v>
      </c>
      <c r="D38" s="36" t="e">
        <f aca="false">'Apuração de Resultados'!F$38/'Apuração de Resultados'!F$12</f>
        <v>#DIV/0!</v>
      </c>
      <c r="E38" s="36" t="e">
        <f aca="false">'Apuração de Resultados'!G$38/'Apuração de Resultados'!G$12</f>
        <v>#DIV/0!</v>
      </c>
      <c r="F38" s="36" t="n">
        <f aca="false">'Apuração de Resultados'!H$38/'Apuração de Resultados'!H$12</f>
        <v>1</v>
      </c>
      <c r="G38" s="36" t="e">
        <f aca="false">'Apuração de Resultados'!I$38/'Apuração de Resultados'!I$12</f>
        <v>#DIV/0!</v>
      </c>
      <c r="H38" s="36" t="e">
        <f aca="false">'Apuração de Resultados'!J$38/'Apuração de Resultados'!J$12</f>
        <v>#DIV/0!</v>
      </c>
      <c r="I38" s="36" t="e">
        <f aca="false">'Apuração de Resultados'!K$38/'Apuração de Resultados'!K$12</f>
        <v>#DIV/0!</v>
      </c>
      <c r="J38" s="36" t="e">
        <f aca="false">'Apuração de Resultados'!L$38/'Apuração de Resultados'!L$12</f>
        <v>#DIV/0!</v>
      </c>
      <c r="K38" s="36" t="e">
        <f aca="false">'Apuração de Resultados'!M$38/'Apuração de Resultados'!M$12</f>
        <v>#DIV/0!</v>
      </c>
      <c r="L38" s="36" t="e">
        <f aca="false">'Apuração de Resultados'!N$38/'Apuração de Resultados'!N$12</f>
        <v>#DIV/0!</v>
      </c>
      <c r="M38" s="36" t="e">
        <f aca="false">'Apuração de Resultados'!O$38/'Apuração de Resultados'!O$12</f>
        <v>#DIV/0!</v>
      </c>
      <c r="N38" s="36" t="n">
        <f aca="false">'Apuração de Resultados'!P$38/'Apuração de Resultados'!P$12</f>
        <v>1</v>
      </c>
      <c r="XEO38" s="31"/>
      <c r="XEP38" s="31"/>
      <c r="XEQ38" s="31"/>
      <c r="XER38" s="31"/>
      <c r="XES38" s="31"/>
      <c r="XET38" s="31"/>
      <c r="XEU38" s="31"/>
      <c r="XEV38" s="31"/>
      <c r="XEW38" s="31"/>
      <c r="XEX38" s="31"/>
      <c r="XEY38" s="31"/>
      <c r="XEZ38" s="31"/>
      <c r="XFA38" s="31"/>
      <c r="XFB38" s="31"/>
      <c r="XFC38" s="31"/>
      <c r="XFD38" s="31"/>
    </row>
    <row r="39" s="35" customFormat="true" ht="15" hidden="true" customHeight="false" outlineLevel="0" collapsed="false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XEO39" s="31"/>
      <c r="XEP39" s="31"/>
      <c r="XEQ39" s="31"/>
      <c r="XER39" s="31"/>
      <c r="XES39" s="31"/>
      <c r="XET39" s="31"/>
      <c r="XEU39" s="31"/>
      <c r="XEV39" s="31"/>
      <c r="XEW39" s="31"/>
      <c r="XEX39" s="31"/>
      <c r="XEY39" s="31"/>
      <c r="XEZ39" s="31"/>
      <c r="XFA39" s="31"/>
      <c r="XFB39" s="31"/>
      <c r="XFC39" s="31"/>
      <c r="XFD39" s="31"/>
    </row>
  </sheetData>
  <sheetProtection algorithmName="SHA-512" hashValue="dI6apajyWUT3P+AUAKcSHmaMxKRhPBxNM0XzFxZkjqPoEaGRAXv8exTYSXwn8Vqd4Fmr0l3gDTz2+EBIIknYZw==" saltValue="0o9Jh17ZAF9vTiT2W7cx3Q==" spinCount="100000" sheet="true" objects="true" scenarios="true" selectLockedCells="true" selectUnlockedCells="true"/>
  <mergeCells count="3">
    <mergeCell ref="A1:N2"/>
    <mergeCell ref="A22:N22"/>
    <mergeCell ref="35:35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248</TotalTime>
  <Application>LibreOffice/7.5.4.2$Windows_X86_64 LibreOffice_project/36ccfdc35048b057fd9854c757a8b67ec53977b6</Application>
  <AppVersion>15.0000</AppVersion>
  <Company>Ing Inc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2010-01-28T17:17:05Z</dcterms:created>
  <dc:creator>Ingridi</dc:creator>
  <dc:description/>
  <dc:language>pt-BR</dc:language>
  <cp:lastModifiedBy/>
  <cp:lastPrinted>2016-03-09T19:02:19Z</cp:lastPrinted>
  <dcterms:modified xsi:type="dcterms:W3CDTF">2025-02-13T13:00:04Z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